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on Drive\RACINE\Actions\OLVA\Enquête COVID 19\3e enquête\Résultats et traitements\"/>
    </mc:Choice>
  </mc:AlternateContent>
  <bookViews>
    <workbookView xWindow="0" yWindow="0" windowWidth="28800" windowHeight="12000" tabRatio="748" activeTab="4"/>
  </bookViews>
  <sheets>
    <sheet name="Méthodologie" sheetId="6" r:id="rId1"/>
    <sheet name="Questionnaire" sheetId="15" r:id="rId2"/>
    <sheet name="Résultats redressés" sheetId="7" r:id="rId3"/>
    <sheet name="Global-Budget-Sect " sheetId="3" r:id="rId4"/>
    <sheet name="Global-Région " sheetId="16" r:id="rId5"/>
    <sheet name="Global-Pub-Terr" sheetId="2" r:id="rId6"/>
    <sheet name="Global-Croisements" sheetId="5" r:id="rId7"/>
    <sheet name="Employeurs-Eff-Sect" sheetId="1" r:id="rId8"/>
    <sheet name="Q3-ouverte" sheetId="8" r:id="rId9"/>
    <sheet name="Q17-ouverte" sheetId="12" r:id="rId10"/>
    <sheet name="Q19-ouverte" sheetId="10" r:id="rId11"/>
    <sheet name="Question 36-ouverte" sheetId="13" r:id="rId12"/>
  </sheets>
  <externalReferences>
    <externalReference r:id="rId1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1" i="16" l="1"/>
  <c r="F231" i="16"/>
  <c r="G231" i="16"/>
  <c r="H231" i="16"/>
  <c r="I231" i="16"/>
  <c r="J231" i="16"/>
  <c r="K231" i="16"/>
  <c r="L231" i="16"/>
  <c r="M231" i="16"/>
  <c r="N231" i="16"/>
  <c r="O231" i="16"/>
  <c r="D231" i="16"/>
  <c r="B231" i="16"/>
  <c r="B417" i="16" l="1"/>
  <c r="O401" i="16"/>
  <c r="O405" i="16" s="1"/>
  <c r="N401" i="16"/>
  <c r="N405" i="16" s="1"/>
  <c r="M401" i="16"/>
  <c r="M405" i="16" s="1"/>
  <c r="L401" i="16"/>
  <c r="L405" i="16" s="1"/>
  <c r="K401" i="16"/>
  <c r="K405" i="16" s="1"/>
  <c r="J401" i="16"/>
  <c r="J405" i="16" s="1"/>
  <c r="I401" i="16"/>
  <c r="I405" i="16" s="1"/>
  <c r="H401" i="16"/>
  <c r="H405" i="16" s="1"/>
  <c r="G401" i="16"/>
  <c r="G405" i="16" s="1"/>
  <c r="F401" i="16"/>
  <c r="F405" i="16" s="1"/>
  <c r="E401" i="16"/>
  <c r="E405" i="16" s="1"/>
  <c r="D401" i="16"/>
  <c r="D405" i="16" s="1"/>
  <c r="B401" i="16"/>
  <c r="O377" i="16"/>
  <c r="N377" i="16"/>
  <c r="M377" i="16"/>
  <c r="L377" i="16"/>
  <c r="K377" i="16"/>
  <c r="J377" i="16"/>
  <c r="I377" i="16"/>
  <c r="H377" i="16"/>
  <c r="G377" i="16"/>
  <c r="F377" i="16"/>
  <c r="E377" i="16"/>
  <c r="D377" i="16"/>
  <c r="O361" i="16"/>
  <c r="O364" i="16" s="1"/>
  <c r="N361" i="16"/>
  <c r="N364" i="16" s="1"/>
  <c r="M361" i="16"/>
  <c r="M364" i="16" s="1"/>
  <c r="L361" i="16"/>
  <c r="L364" i="16" s="1"/>
  <c r="K361" i="16"/>
  <c r="K364" i="16" s="1"/>
  <c r="J361" i="16"/>
  <c r="J364" i="16" s="1"/>
  <c r="I361" i="16"/>
  <c r="I364" i="16" s="1"/>
  <c r="H361" i="16"/>
  <c r="H364" i="16" s="1"/>
  <c r="G361" i="16"/>
  <c r="G364" i="16" s="1"/>
  <c r="F361" i="16"/>
  <c r="F364" i="16" s="1"/>
  <c r="E361" i="16"/>
  <c r="E364" i="16" s="1"/>
  <c r="D361" i="16"/>
  <c r="D364" i="16" s="1"/>
  <c r="B361" i="16"/>
  <c r="O347" i="16"/>
  <c r="O351" i="16" s="1"/>
  <c r="N347" i="16"/>
  <c r="N351" i="16" s="1"/>
  <c r="M347" i="16"/>
  <c r="M351" i="16" s="1"/>
  <c r="L347" i="16"/>
  <c r="L351" i="16" s="1"/>
  <c r="K347" i="16"/>
  <c r="K351" i="16" s="1"/>
  <c r="J347" i="16"/>
  <c r="J351" i="16" s="1"/>
  <c r="I347" i="16"/>
  <c r="I351" i="16" s="1"/>
  <c r="H347" i="16"/>
  <c r="H351" i="16" s="1"/>
  <c r="G347" i="16"/>
  <c r="G351" i="16" s="1"/>
  <c r="F347" i="16"/>
  <c r="F351" i="16" s="1"/>
  <c r="E347" i="16"/>
  <c r="E351" i="16" s="1"/>
  <c r="D347" i="16"/>
  <c r="D351" i="16" s="1"/>
  <c r="B347" i="16"/>
  <c r="O334" i="16"/>
  <c r="O337" i="16" s="1"/>
  <c r="N334" i="16"/>
  <c r="N337" i="16" s="1"/>
  <c r="M334" i="16"/>
  <c r="M337" i="16" s="1"/>
  <c r="L334" i="16"/>
  <c r="L337" i="16" s="1"/>
  <c r="K334" i="16"/>
  <c r="K337" i="16" s="1"/>
  <c r="J334" i="16"/>
  <c r="J337" i="16" s="1"/>
  <c r="I334" i="16"/>
  <c r="I337" i="16" s="1"/>
  <c r="H334" i="16"/>
  <c r="H337" i="16" s="1"/>
  <c r="G334" i="16"/>
  <c r="G337" i="16" s="1"/>
  <c r="F334" i="16"/>
  <c r="F337" i="16" s="1"/>
  <c r="E334" i="16"/>
  <c r="E337" i="16" s="1"/>
  <c r="D334" i="16"/>
  <c r="D337" i="16" s="1"/>
  <c r="B334" i="16"/>
  <c r="O320" i="16"/>
  <c r="O325" i="16" s="1"/>
  <c r="N320" i="16"/>
  <c r="N325" i="16" s="1"/>
  <c r="M320" i="16"/>
  <c r="M325" i="16" s="1"/>
  <c r="L320" i="16"/>
  <c r="L325" i="16" s="1"/>
  <c r="K320" i="16"/>
  <c r="K325" i="16" s="1"/>
  <c r="J320" i="16"/>
  <c r="J325" i="16" s="1"/>
  <c r="I320" i="16"/>
  <c r="I325" i="16" s="1"/>
  <c r="H320" i="16"/>
  <c r="H325" i="16" s="1"/>
  <c r="G320" i="16"/>
  <c r="G325" i="16" s="1"/>
  <c r="F320" i="16"/>
  <c r="F325" i="16" s="1"/>
  <c r="E320" i="16"/>
  <c r="E325" i="16" s="1"/>
  <c r="D320" i="16"/>
  <c r="D325" i="16" s="1"/>
  <c r="B320" i="16"/>
  <c r="O282" i="16"/>
  <c r="N282" i="16"/>
  <c r="M282" i="16"/>
  <c r="L282" i="16"/>
  <c r="K282" i="16"/>
  <c r="J282" i="16"/>
  <c r="I282" i="16"/>
  <c r="H282" i="16"/>
  <c r="G282" i="16"/>
  <c r="F282" i="16"/>
  <c r="E282" i="16"/>
  <c r="D282" i="16"/>
  <c r="B282" i="16"/>
  <c r="B249" i="16"/>
  <c r="O233" i="16"/>
  <c r="N233" i="16"/>
  <c r="M233" i="16"/>
  <c r="L233" i="16"/>
  <c r="K233" i="16"/>
  <c r="J233" i="16"/>
  <c r="I233" i="16"/>
  <c r="H233" i="16"/>
  <c r="G233" i="16"/>
  <c r="F233" i="16"/>
  <c r="E233" i="16"/>
  <c r="D233" i="16"/>
  <c r="O216" i="16"/>
  <c r="O219" i="16" s="1"/>
  <c r="N216" i="16"/>
  <c r="N219" i="16" s="1"/>
  <c r="M216" i="16"/>
  <c r="M219" i="16" s="1"/>
  <c r="L216" i="16"/>
  <c r="L219" i="16" s="1"/>
  <c r="K216" i="16"/>
  <c r="K219" i="16" s="1"/>
  <c r="J216" i="16"/>
  <c r="J219" i="16" s="1"/>
  <c r="I216" i="16"/>
  <c r="I219" i="16" s="1"/>
  <c r="H216" i="16"/>
  <c r="H219" i="16" s="1"/>
  <c r="G216" i="16"/>
  <c r="G219" i="16" s="1"/>
  <c r="F216" i="16"/>
  <c r="F219" i="16" s="1"/>
  <c r="E216" i="16"/>
  <c r="E219" i="16" s="1"/>
  <c r="D216" i="16"/>
  <c r="D219" i="16" s="1"/>
  <c r="B216" i="16"/>
  <c r="O201" i="16"/>
  <c r="O204" i="16" s="1"/>
  <c r="N201" i="16"/>
  <c r="N204" i="16" s="1"/>
  <c r="M201" i="16"/>
  <c r="M204" i="16" s="1"/>
  <c r="L201" i="16"/>
  <c r="L204" i="16" s="1"/>
  <c r="K201" i="16"/>
  <c r="K204" i="16" s="1"/>
  <c r="J201" i="16"/>
  <c r="J204" i="16" s="1"/>
  <c r="I201" i="16"/>
  <c r="I204" i="16" s="1"/>
  <c r="H201" i="16"/>
  <c r="H204" i="16" s="1"/>
  <c r="G201" i="16"/>
  <c r="G204" i="16" s="1"/>
  <c r="F201" i="16"/>
  <c r="F204" i="16" s="1"/>
  <c r="E201" i="16"/>
  <c r="E204" i="16" s="1"/>
  <c r="D201" i="16"/>
  <c r="D204" i="16" s="1"/>
  <c r="B201" i="16"/>
  <c r="O189" i="16"/>
  <c r="O192" i="16" s="1"/>
  <c r="N189" i="16"/>
  <c r="N192" i="16" s="1"/>
  <c r="M189" i="16"/>
  <c r="M192" i="16" s="1"/>
  <c r="L189" i="16"/>
  <c r="L192" i="16" s="1"/>
  <c r="K189" i="16"/>
  <c r="K192" i="16" s="1"/>
  <c r="J189" i="16"/>
  <c r="J192" i="16" s="1"/>
  <c r="I189" i="16"/>
  <c r="I192" i="16" s="1"/>
  <c r="H189" i="16"/>
  <c r="H192" i="16" s="1"/>
  <c r="G189" i="16"/>
  <c r="G192" i="16" s="1"/>
  <c r="F189" i="16"/>
  <c r="F192" i="16" s="1"/>
  <c r="E189" i="16"/>
  <c r="E192" i="16" s="1"/>
  <c r="D189" i="16"/>
  <c r="D192" i="16" s="1"/>
  <c r="B189" i="16"/>
  <c r="O179" i="16"/>
  <c r="N179" i="16"/>
  <c r="M179" i="16"/>
  <c r="L179" i="16"/>
  <c r="K179" i="16"/>
  <c r="J179" i="16"/>
  <c r="I179" i="16"/>
  <c r="H179" i="16"/>
  <c r="G179" i="16"/>
  <c r="F179" i="16"/>
  <c r="E179" i="16"/>
  <c r="D179" i="16"/>
  <c r="O176" i="16"/>
  <c r="N176" i="16"/>
  <c r="M176" i="16"/>
  <c r="L176" i="16"/>
  <c r="K176" i="16"/>
  <c r="J176" i="16"/>
  <c r="I176" i="16"/>
  <c r="H176" i="16"/>
  <c r="G176" i="16"/>
  <c r="F176" i="16"/>
  <c r="E176" i="16"/>
  <c r="D176" i="16"/>
  <c r="B176" i="16"/>
  <c r="O167" i="16"/>
  <c r="N167" i="16"/>
  <c r="M167" i="16"/>
  <c r="L167" i="16"/>
  <c r="K167" i="16"/>
  <c r="J167" i="16"/>
  <c r="I167" i="16"/>
  <c r="H167" i="16"/>
  <c r="G167" i="16"/>
  <c r="F167" i="16"/>
  <c r="E167" i="16"/>
  <c r="D167" i="16"/>
  <c r="O151" i="16"/>
  <c r="N151" i="16"/>
  <c r="M151" i="16"/>
  <c r="L151" i="16"/>
  <c r="K151" i="16"/>
  <c r="J151" i="16"/>
  <c r="I151" i="16"/>
  <c r="H151" i="16"/>
  <c r="G151" i="16"/>
  <c r="F151" i="16"/>
  <c r="E151" i="16"/>
  <c r="D151" i="16"/>
  <c r="B151" i="16"/>
  <c r="B136" i="16"/>
  <c r="O114" i="16"/>
  <c r="N114" i="16"/>
  <c r="M114" i="16"/>
  <c r="L114" i="16"/>
  <c r="K114" i="16"/>
  <c r="J114" i="16"/>
  <c r="I114" i="16"/>
  <c r="H114" i="16"/>
  <c r="G114" i="16"/>
  <c r="F114" i="16"/>
  <c r="E114" i="16"/>
  <c r="D114" i="16"/>
  <c r="O112" i="16"/>
  <c r="N112" i="16"/>
  <c r="M112" i="16"/>
  <c r="L112" i="16"/>
  <c r="K112" i="16"/>
  <c r="J112" i="16"/>
  <c r="I112" i="16"/>
  <c r="H112" i="16"/>
  <c r="G112" i="16"/>
  <c r="F112" i="16"/>
  <c r="E112" i="16"/>
  <c r="D112" i="16"/>
  <c r="B112" i="16"/>
  <c r="O98" i="16"/>
  <c r="N98" i="16"/>
  <c r="M98" i="16"/>
  <c r="L98" i="16"/>
  <c r="K98" i="16"/>
  <c r="J98" i="16"/>
  <c r="I98" i="16"/>
  <c r="H98" i="16"/>
  <c r="G98" i="16"/>
  <c r="F98" i="16"/>
  <c r="E98" i="16"/>
  <c r="D98" i="16"/>
  <c r="O84" i="16"/>
  <c r="N84" i="16"/>
  <c r="M84" i="16"/>
  <c r="L84" i="16"/>
  <c r="K84" i="16"/>
  <c r="J84" i="16"/>
  <c r="I84" i="16"/>
  <c r="H84" i="16"/>
  <c r="G84" i="16"/>
  <c r="F84" i="16"/>
  <c r="E84" i="16"/>
  <c r="D84" i="16"/>
  <c r="O66" i="16"/>
  <c r="O70" i="16" s="1"/>
  <c r="N66" i="16"/>
  <c r="N70" i="16" s="1"/>
  <c r="M66" i="16"/>
  <c r="M70" i="16" s="1"/>
  <c r="L66" i="16"/>
  <c r="L70" i="16" s="1"/>
  <c r="K66" i="16"/>
  <c r="K70" i="16" s="1"/>
  <c r="J66" i="16"/>
  <c r="J70" i="16" s="1"/>
  <c r="I66" i="16"/>
  <c r="I70" i="16" s="1"/>
  <c r="H66" i="16"/>
  <c r="H70" i="16" s="1"/>
  <c r="G66" i="16"/>
  <c r="G70" i="16" s="1"/>
  <c r="F66" i="16"/>
  <c r="F70" i="16" s="1"/>
  <c r="E66" i="16"/>
  <c r="E70" i="16" s="1"/>
  <c r="D66" i="16"/>
  <c r="D70" i="16" s="1"/>
  <c r="B66" i="16"/>
  <c r="B56" i="16"/>
  <c r="O46" i="16"/>
  <c r="N46" i="16"/>
  <c r="M46" i="16"/>
  <c r="L46" i="16"/>
  <c r="K46" i="16"/>
  <c r="J46" i="16"/>
  <c r="I46" i="16"/>
  <c r="H46" i="16"/>
  <c r="G46" i="16"/>
  <c r="F46" i="16"/>
  <c r="E46" i="16"/>
  <c r="D46" i="16"/>
  <c r="B46" i="16"/>
  <c r="O28" i="16"/>
  <c r="N28" i="16"/>
  <c r="M28" i="16"/>
  <c r="L28" i="16"/>
  <c r="K28" i="16"/>
  <c r="J28" i="16"/>
  <c r="I28" i="16"/>
  <c r="H28" i="16"/>
  <c r="G28" i="16"/>
  <c r="F28" i="16"/>
  <c r="E28" i="16"/>
  <c r="D28" i="16"/>
  <c r="B28" i="16"/>
  <c r="B35" i="16" s="1"/>
  <c r="O19" i="16"/>
  <c r="N19" i="16"/>
  <c r="M19" i="16"/>
  <c r="L19" i="16"/>
  <c r="K19" i="16"/>
  <c r="J19" i="16"/>
  <c r="I19" i="16"/>
  <c r="H19" i="16"/>
  <c r="G19" i="16"/>
  <c r="F19" i="16"/>
  <c r="E19" i="16"/>
  <c r="D19" i="16"/>
  <c r="B19" i="16"/>
  <c r="C1217" i="13" l="1"/>
  <c r="D41" i="12" l="1"/>
  <c r="D40" i="12"/>
  <c r="D38" i="12"/>
  <c r="D37" i="12"/>
  <c r="D36" i="12"/>
  <c r="D35" i="12"/>
  <c r="D32" i="12"/>
  <c r="D31" i="12"/>
  <c r="D30" i="12"/>
  <c r="D29" i="12"/>
  <c r="D27" i="12"/>
  <c r="D26" i="12"/>
  <c r="D25" i="12"/>
  <c r="F29" i="10" l="1"/>
  <c r="F28" i="10"/>
  <c r="F27" i="10"/>
  <c r="F26" i="10"/>
  <c r="F25" i="10"/>
  <c r="F24" i="10"/>
  <c r="F23" i="10"/>
  <c r="F22" i="10"/>
  <c r="F21" i="10"/>
  <c r="F20" i="10"/>
  <c r="F19" i="10"/>
  <c r="F18" i="10"/>
  <c r="F14" i="8"/>
  <c r="F13" i="8"/>
  <c r="F12" i="8"/>
  <c r="F11" i="8"/>
  <c r="F10" i="8"/>
  <c r="F9" i="8"/>
  <c r="F8" i="8"/>
  <c r="F7" i="8"/>
  <c r="F6" i="8"/>
  <c r="F5" i="8"/>
  <c r="F4" i="8"/>
  <c r="C522" i="7"/>
  <c r="B522" i="7"/>
  <c r="C469" i="7"/>
  <c r="B469" i="7"/>
  <c r="C453" i="7"/>
  <c r="B453" i="7"/>
  <c r="C436" i="7"/>
  <c r="B436" i="7"/>
  <c r="I417" i="7"/>
  <c r="C417" i="7"/>
  <c r="B417" i="7"/>
  <c r="J294" i="7"/>
  <c r="I294" i="7"/>
  <c r="C294" i="7"/>
  <c r="B294" i="7"/>
  <c r="I271" i="7"/>
  <c r="C271" i="7"/>
  <c r="B271" i="7"/>
  <c r="I256" i="7"/>
  <c r="C256" i="7"/>
  <c r="B256" i="7"/>
  <c r="I241" i="7"/>
  <c r="C241" i="7"/>
  <c r="B241" i="7"/>
  <c r="J224" i="7"/>
  <c r="I224" i="7"/>
  <c r="C224" i="7"/>
  <c r="B224" i="7"/>
  <c r="J147" i="7"/>
  <c r="I147" i="7"/>
  <c r="C147" i="7"/>
  <c r="B147" i="7"/>
  <c r="C85" i="7"/>
  <c r="B85" i="7"/>
  <c r="C59" i="7"/>
  <c r="B59" i="7"/>
  <c r="C36" i="7"/>
  <c r="B36" i="7"/>
  <c r="P29" i="2" l="1"/>
  <c r="Q29" i="2"/>
  <c r="R29" i="2"/>
  <c r="S29" i="2"/>
  <c r="T29" i="2"/>
  <c r="U29" i="2"/>
  <c r="V29" i="2"/>
  <c r="O29" i="2"/>
  <c r="M29" i="2"/>
  <c r="C29" i="2"/>
  <c r="D29" i="2"/>
  <c r="E29" i="2"/>
  <c r="F29" i="2"/>
  <c r="G29" i="2"/>
  <c r="H29" i="2"/>
  <c r="I29" i="2"/>
  <c r="J29" i="2"/>
  <c r="K29" i="2"/>
  <c r="L29" i="2"/>
  <c r="B29" i="2"/>
  <c r="P66" i="2"/>
  <c r="Q66" i="2"/>
  <c r="R66" i="2"/>
  <c r="S66" i="2"/>
  <c r="T66" i="2"/>
  <c r="U66" i="2"/>
  <c r="V66" i="2"/>
  <c r="O66" i="2"/>
  <c r="C66" i="2"/>
  <c r="D66" i="2"/>
  <c r="E66" i="2"/>
  <c r="F66" i="2"/>
  <c r="G66" i="2"/>
  <c r="H66" i="2"/>
  <c r="I66" i="2"/>
  <c r="J66" i="2"/>
  <c r="K66" i="2"/>
  <c r="L66" i="2"/>
  <c r="M66" i="2"/>
  <c r="B66" i="2"/>
  <c r="P593" i="2"/>
  <c r="Q593" i="2"/>
  <c r="R593" i="2"/>
  <c r="S593" i="2"/>
  <c r="T593" i="2"/>
  <c r="U593" i="2"/>
  <c r="V593" i="2"/>
  <c r="O593" i="2"/>
  <c r="C593" i="2"/>
  <c r="D593" i="2"/>
  <c r="E593" i="2"/>
  <c r="F593" i="2"/>
  <c r="G593" i="2"/>
  <c r="H593" i="2"/>
  <c r="I593" i="2"/>
  <c r="J593" i="2"/>
  <c r="K593" i="2"/>
  <c r="L593" i="2"/>
  <c r="M593" i="2"/>
  <c r="B593" i="2"/>
  <c r="P565" i="2"/>
  <c r="Q565" i="2"/>
  <c r="R565" i="2"/>
  <c r="S565" i="2"/>
  <c r="T565" i="2"/>
  <c r="U565" i="2"/>
  <c r="V565" i="2"/>
  <c r="O565" i="2"/>
  <c r="C565" i="2"/>
  <c r="D565" i="2"/>
  <c r="E565" i="2"/>
  <c r="F565" i="2"/>
  <c r="G565" i="2"/>
  <c r="H565" i="2"/>
  <c r="I565" i="2"/>
  <c r="J565" i="2"/>
  <c r="K565" i="2"/>
  <c r="L565" i="2"/>
  <c r="M565" i="2"/>
  <c r="B565" i="2"/>
  <c r="P551" i="2"/>
  <c r="Q551" i="2"/>
  <c r="R551" i="2"/>
  <c r="S551" i="2"/>
  <c r="T551" i="2"/>
  <c r="U551" i="2"/>
  <c r="V551" i="2"/>
  <c r="O551" i="2"/>
  <c r="C551" i="2"/>
  <c r="D551" i="2"/>
  <c r="E551" i="2"/>
  <c r="F551" i="2"/>
  <c r="G551" i="2"/>
  <c r="H551" i="2"/>
  <c r="I551" i="2"/>
  <c r="J551" i="2"/>
  <c r="K551" i="2"/>
  <c r="L551" i="2"/>
  <c r="M551" i="2"/>
  <c r="B551" i="2"/>
  <c r="P537" i="2"/>
  <c r="Q537" i="2"/>
  <c r="R537" i="2"/>
  <c r="S537" i="2"/>
  <c r="T537" i="2"/>
  <c r="U537" i="2"/>
  <c r="V537" i="2"/>
  <c r="O537" i="2"/>
  <c r="C537" i="2"/>
  <c r="D537" i="2"/>
  <c r="E537" i="2"/>
  <c r="F537" i="2"/>
  <c r="G537" i="2"/>
  <c r="H537" i="2"/>
  <c r="I537" i="2"/>
  <c r="J537" i="2"/>
  <c r="K537" i="2"/>
  <c r="L537" i="2"/>
  <c r="M537" i="2"/>
  <c r="B537" i="2"/>
  <c r="P223" i="2"/>
  <c r="Q223" i="2"/>
  <c r="R223" i="2"/>
  <c r="S223" i="2"/>
  <c r="T223" i="2"/>
  <c r="U223" i="2"/>
  <c r="V223" i="2"/>
  <c r="O223" i="2"/>
  <c r="C223" i="2"/>
  <c r="D223" i="2"/>
  <c r="E223" i="2"/>
  <c r="F223" i="2"/>
  <c r="G223" i="2"/>
  <c r="H223" i="2"/>
  <c r="I223" i="2"/>
  <c r="J223" i="2"/>
  <c r="K223" i="2"/>
  <c r="L223" i="2"/>
  <c r="M223" i="2"/>
  <c r="B223" i="2"/>
  <c r="P208" i="2"/>
  <c r="Q208" i="2"/>
  <c r="R208" i="2"/>
  <c r="S208" i="2"/>
  <c r="T208" i="2"/>
  <c r="U208" i="2"/>
  <c r="V208" i="2"/>
  <c r="O208" i="2"/>
  <c r="C208" i="2"/>
  <c r="D208" i="2"/>
  <c r="E208" i="2"/>
  <c r="F208" i="2"/>
  <c r="G208" i="2"/>
  <c r="H208" i="2"/>
  <c r="I208" i="2"/>
  <c r="J208" i="2"/>
  <c r="K208" i="2"/>
  <c r="L208" i="2"/>
  <c r="M208" i="2"/>
  <c r="B208" i="2"/>
  <c r="P195" i="2"/>
  <c r="Q195" i="2"/>
  <c r="R195" i="2"/>
  <c r="S195" i="2"/>
  <c r="T195" i="2"/>
  <c r="U195" i="2"/>
  <c r="V195" i="2"/>
  <c r="O195" i="2"/>
  <c r="C195" i="2"/>
  <c r="D195" i="2"/>
  <c r="E195" i="2"/>
  <c r="F195" i="2"/>
  <c r="G195" i="2"/>
  <c r="H195" i="2"/>
  <c r="I195" i="2"/>
  <c r="J195" i="2"/>
  <c r="K195" i="2"/>
  <c r="L195" i="2"/>
  <c r="M195" i="2"/>
  <c r="B195" i="2"/>
  <c r="C182" i="2"/>
  <c r="D182" i="2"/>
  <c r="E182" i="2"/>
  <c r="F182" i="2"/>
  <c r="G182" i="2"/>
  <c r="H182" i="2"/>
  <c r="I182" i="2"/>
  <c r="J182" i="2"/>
  <c r="K182" i="2"/>
  <c r="L182" i="2"/>
  <c r="M182" i="2"/>
  <c r="O182" i="2"/>
  <c r="P182" i="2"/>
  <c r="Q182" i="2"/>
  <c r="R182" i="2"/>
  <c r="S182" i="2"/>
  <c r="T182" i="2"/>
  <c r="U182" i="2"/>
  <c r="V182" i="2"/>
  <c r="B182" i="2"/>
  <c r="C171" i="2" l="1"/>
  <c r="D171" i="2"/>
  <c r="E171" i="2"/>
  <c r="F171" i="2"/>
  <c r="G171" i="2"/>
  <c r="H171" i="2"/>
  <c r="I171" i="2"/>
  <c r="J171" i="2"/>
  <c r="K171" i="2"/>
  <c r="L171" i="2"/>
  <c r="M171" i="2"/>
  <c r="O171" i="2"/>
  <c r="P171" i="2"/>
  <c r="Q171" i="2"/>
  <c r="R171" i="2"/>
  <c r="S171" i="2"/>
  <c r="T171" i="2"/>
  <c r="U171" i="2"/>
  <c r="V171" i="2"/>
  <c r="B171" i="2"/>
  <c r="C536" i="1"/>
  <c r="D536" i="1"/>
  <c r="E536" i="1"/>
  <c r="F536" i="1"/>
  <c r="G536" i="1"/>
  <c r="I536" i="1"/>
  <c r="J536" i="1"/>
  <c r="K536" i="1"/>
  <c r="L536" i="1"/>
  <c r="M536" i="1"/>
  <c r="N536" i="1"/>
  <c r="O536" i="1"/>
  <c r="B536" i="1"/>
  <c r="C520" i="1"/>
  <c r="D520" i="1"/>
  <c r="E520" i="1"/>
  <c r="F520" i="1"/>
  <c r="G520" i="1"/>
  <c r="I520" i="1"/>
  <c r="J520" i="1"/>
  <c r="K520" i="1"/>
  <c r="L520" i="1"/>
  <c r="M520" i="1"/>
  <c r="N520" i="1"/>
  <c r="O520" i="1"/>
  <c r="B520" i="1"/>
  <c r="C502" i="1"/>
  <c r="D502" i="1"/>
  <c r="E502" i="1"/>
  <c r="F502" i="1"/>
  <c r="G502" i="1"/>
  <c r="I502" i="1"/>
  <c r="J502" i="1"/>
  <c r="K502" i="1"/>
  <c r="L502" i="1"/>
  <c r="M502" i="1"/>
  <c r="N502" i="1"/>
  <c r="O502" i="1"/>
  <c r="B502" i="1"/>
  <c r="C487" i="1"/>
  <c r="D487" i="1"/>
  <c r="E487" i="1"/>
  <c r="F487" i="1"/>
  <c r="G487" i="1"/>
  <c r="I487" i="1"/>
  <c r="J487" i="1"/>
  <c r="K487" i="1"/>
  <c r="L487" i="1"/>
  <c r="M487" i="1"/>
  <c r="N487" i="1"/>
  <c r="O487" i="1"/>
  <c r="B487" i="1"/>
  <c r="C236" i="1" l="1"/>
  <c r="D236" i="1"/>
  <c r="E236" i="1"/>
  <c r="F236" i="1"/>
  <c r="G236" i="1"/>
  <c r="I236" i="1"/>
  <c r="J236" i="1"/>
  <c r="K236" i="1"/>
  <c r="L236" i="1"/>
  <c r="M236" i="1"/>
  <c r="N236" i="1"/>
  <c r="O236" i="1"/>
  <c r="B236" i="1"/>
  <c r="C221" i="1"/>
  <c r="D221" i="1"/>
  <c r="E221" i="1"/>
  <c r="F221" i="1"/>
  <c r="G221" i="1"/>
  <c r="I221" i="1"/>
  <c r="J221" i="1"/>
  <c r="K221" i="1"/>
  <c r="L221" i="1"/>
  <c r="M221" i="1"/>
  <c r="N221" i="1"/>
  <c r="O221" i="1"/>
  <c r="B221" i="1"/>
  <c r="C207" i="1"/>
  <c r="D207" i="1"/>
  <c r="E207" i="1"/>
  <c r="F207" i="1"/>
  <c r="G207" i="1"/>
  <c r="I207" i="1"/>
  <c r="J207" i="1"/>
  <c r="K207" i="1"/>
  <c r="L207" i="1"/>
  <c r="M207" i="1"/>
  <c r="N207" i="1"/>
  <c r="O207" i="1"/>
  <c r="B207" i="1"/>
  <c r="C194" i="1"/>
  <c r="D194" i="1"/>
  <c r="E194" i="1"/>
  <c r="F194" i="1"/>
  <c r="G194" i="1"/>
  <c r="I194" i="1"/>
  <c r="J194" i="1"/>
  <c r="K194" i="1"/>
  <c r="L194" i="1"/>
  <c r="M194" i="1"/>
  <c r="N194" i="1"/>
  <c r="O194" i="1"/>
  <c r="B194" i="1"/>
  <c r="C181" i="1"/>
  <c r="D181" i="1"/>
  <c r="E181" i="1"/>
  <c r="F181" i="1"/>
  <c r="G181" i="1"/>
  <c r="I181" i="1"/>
  <c r="J181" i="1"/>
  <c r="K181" i="1"/>
  <c r="L181" i="1"/>
  <c r="M181" i="1"/>
  <c r="N181" i="1"/>
  <c r="O181" i="1"/>
  <c r="B181" i="1"/>
  <c r="C166" i="1"/>
  <c r="D166" i="1"/>
  <c r="E166" i="1"/>
  <c r="F166" i="1"/>
  <c r="G166" i="1"/>
  <c r="I166" i="1"/>
  <c r="J166" i="1"/>
  <c r="K166" i="1"/>
  <c r="L166" i="1"/>
  <c r="M166" i="1"/>
  <c r="N166" i="1"/>
  <c r="O166" i="1"/>
  <c r="B166" i="1"/>
  <c r="C101" i="1"/>
  <c r="D101" i="1"/>
  <c r="E101" i="1"/>
  <c r="F101" i="1"/>
  <c r="G101" i="1"/>
  <c r="I101" i="1"/>
  <c r="J101" i="1"/>
  <c r="K101" i="1"/>
  <c r="L101" i="1"/>
  <c r="M101" i="1"/>
  <c r="N101" i="1"/>
  <c r="O101" i="1"/>
  <c r="B101" i="1"/>
  <c r="C86" i="1"/>
  <c r="D86" i="1"/>
  <c r="E86" i="1"/>
  <c r="F86" i="1"/>
  <c r="G86" i="1"/>
  <c r="I86" i="1"/>
  <c r="J86" i="1"/>
  <c r="K86" i="1"/>
  <c r="L86" i="1"/>
  <c r="M86" i="1"/>
  <c r="N86" i="1"/>
  <c r="O86" i="1"/>
  <c r="B86" i="1"/>
  <c r="C69" i="1"/>
  <c r="D69" i="1"/>
  <c r="E69" i="1"/>
  <c r="F69" i="1"/>
  <c r="G69" i="1"/>
  <c r="I69" i="1"/>
  <c r="J69" i="1"/>
  <c r="K69" i="1"/>
  <c r="L69" i="1"/>
  <c r="M69" i="1"/>
  <c r="N69" i="1"/>
  <c r="O69" i="1"/>
  <c r="B69" i="1"/>
  <c r="C49" i="1"/>
  <c r="D49" i="1"/>
  <c r="E49" i="1"/>
  <c r="F49" i="1"/>
  <c r="G49" i="1"/>
  <c r="I49" i="1"/>
  <c r="J49" i="1"/>
  <c r="K49" i="1"/>
  <c r="L49" i="1"/>
  <c r="M49" i="1"/>
  <c r="N49" i="1"/>
  <c r="O49" i="1"/>
  <c r="B49" i="1"/>
  <c r="C30" i="1"/>
  <c r="D30" i="1"/>
  <c r="E30" i="1"/>
  <c r="F30" i="1"/>
  <c r="G30" i="1"/>
  <c r="I30" i="1"/>
  <c r="J30" i="1"/>
  <c r="K30" i="1"/>
  <c r="L30" i="1"/>
  <c r="M30" i="1"/>
  <c r="N30" i="1"/>
  <c r="O30" i="1"/>
  <c r="B30" i="1"/>
  <c r="C593" i="3" l="1"/>
  <c r="D593" i="3"/>
  <c r="E593" i="3"/>
  <c r="F593" i="3"/>
  <c r="G593" i="3"/>
  <c r="H593" i="3"/>
  <c r="J593" i="3"/>
  <c r="K593" i="3"/>
  <c r="L593" i="3"/>
  <c r="M593" i="3"/>
  <c r="N593" i="3"/>
  <c r="O593" i="3"/>
  <c r="P593" i="3"/>
  <c r="Q593" i="3"/>
  <c r="R593" i="3"/>
  <c r="S593" i="3"/>
  <c r="B593" i="3"/>
  <c r="C579" i="3"/>
  <c r="D579" i="3"/>
  <c r="E579" i="3"/>
  <c r="F579" i="3"/>
  <c r="G579" i="3"/>
  <c r="H579" i="3"/>
  <c r="J579" i="3"/>
  <c r="K579" i="3"/>
  <c r="L579" i="3"/>
  <c r="M579" i="3"/>
  <c r="N579" i="3"/>
  <c r="O579" i="3"/>
  <c r="P579" i="3"/>
  <c r="Q579" i="3"/>
  <c r="R579" i="3"/>
  <c r="S579" i="3"/>
  <c r="B579" i="3"/>
  <c r="C563" i="3"/>
  <c r="D563" i="3"/>
  <c r="E563" i="3"/>
  <c r="F563" i="3"/>
  <c r="G563" i="3"/>
  <c r="H563" i="3"/>
  <c r="J563" i="3"/>
  <c r="K563" i="3"/>
  <c r="L563" i="3"/>
  <c r="M563" i="3"/>
  <c r="N563" i="3"/>
  <c r="O563" i="3"/>
  <c r="P563" i="3"/>
  <c r="Q563" i="3"/>
  <c r="R563" i="3"/>
  <c r="S563" i="3"/>
  <c r="B563" i="3"/>
  <c r="C548" i="3"/>
  <c r="D548" i="3"/>
  <c r="E548" i="3"/>
  <c r="F548" i="3"/>
  <c r="G548" i="3"/>
  <c r="H548" i="3"/>
  <c r="J548" i="3"/>
  <c r="K548" i="3"/>
  <c r="L548" i="3"/>
  <c r="M548" i="3"/>
  <c r="N548" i="3"/>
  <c r="O548" i="3"/>
  <c r="P548" i="3"/>
  <c r="Q548" i="3"/>
  <c r="R548" i="3"/>
  <c r="S548" i="3"/>
  <c r="B548" i="3"/>
  <c r="C234" i="3"/>
  <c r="D234" i="3"/>
  <c r="E234" i="3"/>
  <c r="F234" i="3"/>
  <c r="G234" i="3"/>
  <c r="H234" i="3"/>
  <c r="J234" i="3"/>
  <c r="K234" i="3"/>
  <c r="L234" i="3"/>
  <c r="M234" i="3"/>
  <c r="N234" i="3"/>
  <c r="O234" i="3"/>
  <c r="P234" i="3"/>
  <c r="Q234" i="3"/>
  <c r="R234" i="3"/>
  <c r="S234" i="3"/>
  <c r="B234" i="3"/>
  <c r="C221" i="3"/>
  <c r="D221" i="3"/>
  <c r="E221" i="3"/>
  <c r="F221" i="3"/>
  <c r="G221" i="3"/>
  <c r="H221" i="3"/>
  <c r="J221" i="3"/>
  <c r="K221" i="3"/>
  <c r="L221" i="3"/>
  <c r="M221" i="3"/>
  <c r="N221" i="3"/>
  <c r="O221" i="3"/>
  <c r="P221" i="3"/>
  <c r="Q221" i="3"/>
  <c r="R221" i="3"/>
  <c r="S221" i="3"/>
  <c r="B221" i="3"/>
  <c r="C218" i="3"/>
  <c r="D218" i="3"/>
  <c r="E218" i="3"/>
  <c r="F218" i="3"/>
  <c r="G218" i="3"/>
  <c r="H218" i="3"/>
  <c r="J218" i="3"/>
  <c r="K218" i="3"/>
  <c r="L218" i="3"/>
  <c r="M218" i="3"/>
  <c r="N218" i="3"/>
  <c r="O218" i="3"/>
  <c r="P218" i="3"/>
  <c r="Q218" i="3"/>
  <c r="R218" i="3"/>
  <c r="S218" i="3"/>
  <c r="B218" i="3"/>
  <c r="E207" i="3"/>
  <c r="C207" i="3"/>
  <c r="D207" i="3"/>
  <c r="F207" i="3"/>
  <c r="G207" i="3"/>
  <c r="H207" i="3"/>
  <c r="J207" i="3"/>
  <c r="K207" i="3"/>
  <c r="L207" i="3"/>
  <c r="M207" i="3"/>
  <c r="N207" i="3"/>
  <c r="O207" i="3"/>
  <c r="P207" i="3"/>
  <c r="Q207" i="3"/>
  <c r="R207" i="3"/>
  <c r="S207" i="3"/>
  <c r="B207" i="3"/>
  <c r="C204" i="3"/>
  <c r="D204" i="3"/>
  <c r="E204" i="3"/>
  <c r="F204" i="3"/>
  <c r="G204" i="3"/>
  <c r="H204" i="3"/>
  <c r="J204" i="3"/>
  <c r="K204" i="3"/>
  <c r="L204" i="3"/>
  <c r="M204" i="3"/>
  <c r="N204" i="3"/>
  <c r="O204" i="3"/>
  <c r="P204" i="3"/>
  <c r="Q204" i="3"/>
  <c r="R204" i="3"/>
  <c r="S204" i="3"/>
  <c r="B204" i="3"/>
  <c r="C193" i="3"/>
  <c r="D193" i="3"/>
  <c r="E193" i="3"/>
  <c r="F193" i="3"/>
  <c r="G193" i="3"/>
  <c r="H193" i="3"/>
  <c r="J193" i="3"/>
  <c r="K193" i="3"/>
  <c r="L193" i="3"/>
  <c r="M193" i="3"/>
  <c r="N193" i="3"/>
  <c r="O193" i="3"/>
  <c r="P193" i="3"/>
  <c r="Q193" i="3"/>
  <c r="R193" i="3"/>
  <c r="S193" i="3"/>
  <c r="B193" i="3"/>
  <c r="C190" i="3"/>
  <c r="D190" i="3"/>
  <c r="E190" i="3"/>
  <c r="F190" i="3"/>
  <c r="G190" i="3"/>
  <c r="H190" i="3"/>
  <c r="J190" i="3"/>
  <c r="K190" i="3"/>
  <c r="L190" i="3"/>
  <c r="M190" i="3"/>
  <c r="N190" i="3"/>
  <c r="O190" i="3"/>
  <c r="P190" i="3"/>
  <c r="Q190" i="3"/>
  <c r="R190" i="3"/>
  <c r="S190" i="3"/>
  <c r="B190" i="3"/>
  <c r="C179" i="3"/>
  <c r="D179" i="3"/>
  <c r="E179" i="3"/>
  <c r="F179" i="3"/>
  <c r="G179" i="3"/>
  <c r="H179" i="3"/>
  <c r="J179" i="3"/>
  <c r="K179" i="3"/>
  <c r="L179" i="3"/>
  <c r="M179" i="3"/>
  <c r="N179" i="3"/>
  <c r="O179" i="3"/>
  <c r="P179" i="3"/>
  <c r="Q179" i="3"/>
  <c r="R179" i="3"/>
  <c r="S179" i="3"/>
  <c r="B179" i="3"/>
  <c r="C162" i="3"/>
  <c r="D162" i="3"/>
  <c r="E162" i="3"/>
  <c r="F162" i="3"/>
  <c r="G162" i="3"/>
  <c r="H162" i="3"/>
  <c r="J162" i="3"/>
  <c r="K162" i="3"/>
  <c r="L162" i="3"/>
  <c r="M162" i="3"/>
  <c r="N162" i="3"/>
  <c r="O162" i="3"/>
  <c r="P162" i="3"/>
  <c r="Q162" i="3"/>
  <c r="R162" i="3"/>
  <c r="S162" i="3"/>
  <c r="B162" i="3"/>
  <c r="C101" i="3"/>
  <c r="D101" i="3"/>
  <c r="E101" i="3"/>
  <c r="F101" i="3"/>
  <c r="G101" i="3"/>
  <c r="H101" i="3"/>
  <c r="J101" i="3"/>
  <c r="K101" i="3"/>
  <c r="L101" i="3"/>
  <c r="M101" i="3"/>
  <c r="N101" i="3"/>
  <c r="O101" i="3"/>
  <c r="P101" i="3"/>
  <c r="Q101" i="3"/>
  <c r="R101" i="3"/>
  <c r="S101" i="3"/>
  <c r="B101" i="3"/>
  <c r="C99" i="3"/>
  <c r="D99" i="3"/>
  <c r="E99" i="3"/>
  <c r="F99" i="3"/>
  <c r="G99" i="3"/>
  <c r="H99" i="3"/>
  <c r="J99" i="3"/>
  <c r="K99" i="3"/>
  <c r="L99" i="3"/>
  <c r="M99" i="3"/>
  <c r="N99" i="3"/>
  <c r="O99" i="3"/>
  <c r="P99" i="3"/>
  <c r="Q99" i="3"/>
  <c r="R99" i="3"/>
  <c r="S99" i="3"/>
  <c r="B99" i="3"/>
  <c r="C85" i="3"/>
  <c r="D85" i="3"/>
  <c r="E85" i="3"/>
  <c r="F85" i="3"/>
  <c r="G85" i="3"/>
  <c r="H85" i="3"/>
  <c r="J85" i="3"/>
  <c r="K85" i="3"/>
  <c r="L85" i="3"/>
  <c r="M85" i="3"/>
  <c r="N85" i="3"/>
  <c r="O85" i="3"/>
  <c r="P85" i="3"/>
  <c r="Q85" i="3"/>
  <c r="R85" i="3"/>
  <c r="S85" i="3"/>
  <c r="B85" i="3"/>
  <c r="C83" i="3"/>
  <c r="D83" i="3"/>
  <c r="E83" i="3"/>
  <c r="F83" i="3"/>
  <c r="G83" i="3"/>
  <c r="H83" i="3"/>
  <c r="J83" i="3"/>
  <c r="K83" i="3"/>
  <c r="L83" i="3"/>
  <c r="M83" i="3"/>
  <c r="N83" i="3"/>
  <c r="O83" i="3"/>
  <c r="P83" i="3"/>
  <c r="Q83" i="3"/>
  <c r="R83" i="3"/>
  <c r="S83" i="3"/>
  <c r="B83" i="3"/>
  <c r="C68" i="3" l="1"/>
  <c r="D68" i="3"/>
  <c r="E68" i="3"/>
  <c r="F68" i="3"/>
  <c r="G68" i="3"/>
  <c r="H68" i="3"/>
  <c r="J68" i="3"/>
  <c r="K68" i="3"/>
  <c r="L68" i="3"/>
  <c r="M68" i="3"/>
  <c r="N68" i="3"/>
  <c r="O68" i="3"/>
  <c r="P68" i="3"/>
  <c r="Q68" i="3"/>
  <c r="R68" i="3"/>
  <c r="S68" i="3"/>
  <c r="B68" i="3"/>
  <c r="C48" i="3"/>
  <c r="D48" i="3"/>
  <c r="E48" i="3"/>
  <c r="F48" i="3"/>
  <c r="G48" i="3"/>
  <c r="H48" i="3"/>
  <c r="J48" i="3"/>
  <c r="K48" i="3"/>
  <c r="L48" i="3"/>
  <c r="M48" i="3"/>
  <c r="N48" i="3"/>
  <c r="O48" i="3"/>
  <c r="P48" i="3"/>
  <c r="Q48" i="3"/>
  <c r="R48" i="3"/>
  <c r="S48" i="3"/>
  <c r="B48" i="3"/>
  <c r="C29" i="3"/>
  <c r="D29" i="3"/>
  <c r="E29" i="3"/>
  <c r="F29" i="3"/>
  <c r="G29" i="3"/>
  <c r="H29" i="3"/>
  <c r="J29" i="3"/>
  <c r="K29" i="3"/>
  <c r="L29" i="3"/>
  <c r="M29" i="3"/>
  <c r="N29" i="3"/>
  <c r="O29" i="3"/>
  <c r="P29" i="3"/>
  <c r="Q29" i="3"/>
  <c r="R29" i="3"/>
  <c r="S29" i="3"/>
  <c r="B29" i="3"/>
</calcChain>
</file>

<file path=xl/comments1.xml><?xml version="1.0" encoding="utf-8"?>
<comments xmlns="http://schemas.openxmlformats.org/spreadsheetml/2006/main">
  <authors>
    <author>Jacques</author>
  </authors>
  <commentList>
    <comment ref="B29" authorId="0" shapeId="0">
      <text>
        <r>
          <rPr>
            <b/>
            <sz val="9"/>
            <color indexed="81"/>
            <rFont val="Tahoma"/>
            <family val="2"/>
          </rPr>
          <t>Corrélation en fonction de la taille</t>
        </r>
        <r>
          <rPr>
            <sz val="9"/>
            <color indexed="81"/>
            <rFont val="Tahoma"/>
            <family val="2"/>
          </rPr>
          <t xml:space="preserve">
</t>
        </r>
      </text>
    </comment>
    <comment ref="H30" authorId="0" shapeId="0">
      <text>
        <r>
          <rPr>
            <b/>
            <sz val="9"/>
            <color indexed="81"/>
            <rFont val="Tahoma"/>
            <family val="2"/>
          </rPr>
          <t>Corrélation en fonction de la taille</t>
        </r>
        <r>
          <rPr>
            <sz val="9"/>
            <color indexed="81"/>
            <rFont val="Tahoma"/>
            <family val="2"/>
          </rPr>
          <t xml:space="preserve">
</t>
        </r>
      </text>
    </comment>
    <comment ref="H32" authorId="0" shapeId="0">
      <text>
        <r>
          <rPr>
            <b/>
            <sz val="9"/>
            <color indexed="81"/>
            <rFont val="Tahoma"/>
            <family val="2"/>
          </rPr>
          <t>Corrélation en fonction de la taille</t>
        </r>
      </text>
    </comment>
    <comment ref="H33" authorId="0" shapeId="0">
      <text>
        <r>
          <rPr>
            <b/>
            <sz val="9"/>
            <color indexed="81"/>
            <rFont val="Tahoma"/>
            <family val="2"/>
          </rPr>
          <t>Corrélation en fonction de la taille</t>
        </r>
      </text>
    </comment>
    <comment ref="H55" authorId="0" shapeId="0">
      <text>
        <r>
          <rPr>
            <b/>
            <sz val="9"/>
            <color indexed="81"/>
            <rFont val="Tahoma"/>
            <family val="2"/>
          </rPr>
          <t>Corrélation en fonction de la taille</t>
        </r>
        <r>
          <rPr>
            <sz val="9"/>
            <color indexed="81"/>
            <rFont val="Tahoma"/>
            <family val="2"/>
          </rPr>
          <t xml:space="preserve">
</t>
        </r>
      </text>
    </comment>
    <comment ref="B71" authorId="0" shapeId="0">
      <text>
        <r>
          <rPr>
            <b/>
            <sz val="9"/>
            <color indexed="81"/>
            <rFont val="Tahoma"/>
            <family val="2"/>
          </rPr>
          <t>Corrélation en fonction de la taille</t>
        </r>
        <r>
          <rPr>
            <sz val="9"/>
            <color indexed="81"/>
            <rFont val="Tahoma"/>
            <family val="2"/>
          </rPr>
          <t xml:space="preserve">
</t>
        </r>
      </text>
    </comment>
    <comment ref="B83" authorId="0" shapeId="0">
      <text>
        <r>
          <rPr>
            <b/>
            <sz val="9"/>
            <color indexed="81"/>
            <rFont val="Tahoma"/>
            <family val="2"/>
          </rPr>
          <t>Corrélation selon la taille, hormis pour la dernière tranche</t>
        </r>
        <r>
          <rPr>
            <sz val="9"/>
            <color indexed="81"/>
            <rFont val="Tahoma"/>
            <family val="2"/>
          </rPr>
          <t xml:space="preserve">
</t>
        </r>
      </text>
    </comment>
    <comment ref="H85" authorId="0" shapeId="0">
      <text>
        <r>
          <rPr>
            <b/>
            <sz val="9"/>
            <color indexed="81"/>
            <rFont val="Tahoma"/>
            <family val="2"/>
          </rPr>
          <t>Corrélation selon la taille, hormis pour la dernière tranche</t>
        </r>
        <r>
          <rPr>
            <sz val="9"/>
            <color indexed="81"/>
            <rFont val="Tahoma"/>
            <family val="2"/>
          </rPr>
          <t xml:space="preserve">
</t>
        </r>
      </text>
    </comment>
    <comment ref="H101" authorId="0" shapeId="0">
      <text>
        <r>
          <rPr>
            <b/>
            <sz val="9"/>
            <color indexed="81"/>
            <rFont val="Tahoma"/>
            <family val="2"/>
          </rPr>
          <t>Corrélation en fonction de la taille</t>
        </r>
        <r>
          <rPr>
            <sz val="9"/>
            <color indexed="81"/>
            <rFont val="Tahoma"/>
            <family val="2"/>
          </rPr>
          <t xml:space="preserve">
</t>
        </r>
      </text>
    </comment>
    <comment ref="B102" authorId="0" shapeId="0">
      <text>
        <r>
          <rPr>
            <b/>
            <sz val="9"/>
            <color indexed="81"/>
            <rFont val="Tahoma"/>
            <family val="2"/>
          </rPr>
          <t xml:space="preserve">Beaucoup d'incertitudes en corrélation avec la taille
</t>
        </r>
        <r>
          <rPr>
            <sz val="9"/>
            <color indexed="81"/>
            <rFont val="Tahoma"/>
            <family val="2"/>
          </rPr>
          <t xml:space="preserve">
</t>
        </r>
      </text>
    </comment>
    <comment ref="D179" authorId="0" shapeId="0">
      <text>
        <r>
          <rPr>
            <b/>
            <sz val="9"/>
            <color indexed="81"/>
            <rFont val="Tahoma"/>
            <family val="2"/>
          </rPr>
          <t>Corrélation en fonction de la taille</t>
        </r>
        <r>
          <rPr>
            <sz val="9"/>
            <color indexed="81"/>
            <rFont val="Tahoma"/>
            <family val="2"/>
          </rPr>
          <t xml:space="preserve">
</t>
        </r>
      </text>
    </comment>
    <comment ref="H190" authorId="0" shapeId="0">
      <text>
        <r>
          <rPr>
            <b/>
            <sz val="9"/>
            <color indexed="81"/>
            <rFont val="Tahoma"/>
            <family val="2"/>
          </rPr>
          <t>Corrélation en fonction de la taille</t>
        </r>
        <r>
          <rPr>
            <sz val="9"/>
            <color indexed="81"/>
            <rFont val="Tahoma"/>
            <family val="2"/>
          </rPr>
          <t xml:space="preserve">
</t>
        </r>
      </text>
    </comment>
    <comment ref="B193" authorId="0" shapeId="0">
      <text>
        <r>
          <rPr>
            <b/>
            <sz val="9"/>
            <color indexed="81"/>
            <rFont val="Tahoma"/>
            <family val="2"/>
          </rPr>
          <t>Corrélation en fonction de la taille</t>
        </r>
        <r>
          <rPr>
            <sz val="9"/>
            <color indexed="81"/>
            <rFont val="Tahoma"/>
            <family val="2"/>
          </rPr>
          <t xml:space="preserve">
</t>
        </r>
      </text>
    </comment>
    <comment ref="H234" authorId="0" shapeId="0">
      <text>
        <r>
          <rPr>
            <b/>
            <sz val="9"/>
            <color indexed="81"/>
            <rFont val="Tahoma"/>
            <family val="2"/>
          </rPr>
          <t>Corrélation en fonction de la taille</t>
        </r>
        <r>
          <rPr>
            <sz val="9"/>
            <color indexed="81"/>
            <rFont val="Tahoma"/>
            <family val="2"/>
          </rPr>
          <t xml:space="preserve">
</t>
        </r>
      </text>
    </comment>
    <comment ref="H248" authorId="0" shapeId="0">
      <text>
        <r>
          <rPr>
            <b/>
            <sz val="9"/>
            <color indexed="81"/>
            <rFont val="Tahoma"/>
            <family val="2"/>
          </rPr>
          <t>Corrélation en fonction de la taille</t>
        </r>
        <r>
          <rPr>
            <sz val="9"/>
            <color indexed="81"/>
            <rFont val="Tahoma"/>
            <family val="2"/>
          </rPr>
          <t xml:space="preserve">
</t>
        </r>
      </text>
    </comment>
    <comment ref="H531" authorId="0" shapeId="0">
      <text>
        <r>
          <rPr>
            <b/>
            <sz val="9"/>
            <color indexed="81"/>
            <rFont val="Tahoma"/>
            <family val="2"/>
          </rPr>
          <t>Corrélation en fonction de la taille</t>
        </r>
        <r>
          <rPr>
            <sz val="9"/>
            <color indexed="81"/>
            <rFont val="Tahoma"/>
            <family val="2"/>
          </rPr>
          <t xml:space="preserve">
</t>
        </r>
      </text>
    </comment>
    <comment ref="H532" authorId="0" shapeId="0">
      <text>
        <r>
          <rPr>
            <b/>
            <sz val="9"/>
            <color indexed="81"/>
            <rFont val="Tahoma"/>
            <family val="2"/>
          </rPr>
          <t>Corrélation en fonction de la taille</t>
        </r>
        <r>
          <rPr>
            <sz val="9"/>
            <color indexed="81"/>
            <rFont val="Tahoma"/>
            <family val="2"/>
          </rPr>
          <t xml:space="preserve">
</t>
        </r>
      </text>
    </comment>
    <comment ref="H534" authorId="0" shapeId="0">
      <text>
        <r>
          <rPr>
            <b/>
            <sz val="9"/>
            <color indexed="81"/>
            <rFont val="Tahoma"/>
            <family val="2"/>
          </rPr>
          <t>Corrélation en fonction de la taille</t>
        </r>
        <r>
          <rPr>
            <sz val="9"/>
            <color indexed="81"/>
            <rFont val="Tahoma"/>
            <family val="2"/>
          </rPr>
          <t xml:space="preserve">
</t>
        </r>
      </text>
    </comment>
    <comment ref="H548" authorId="0" shapeId="0">
      <text>
        <r>
          <rPr>
            <b/>
            <sz val="9"/>
            <color indexed="81"/>
            <rFont val="Tahoma"/>
            <family val="2"/>
          </rPr>
          <t>Corrélation en fonction de la taille</t>
        </r>
        <r>
          <rPr>
            <sz val="9"/>
            <color indexed="81"/>
            <rFont val="Tahoma"/>
            <family val="2"/>
          </rPr>
          <t xml:space="preserve">
</t>
        </r>
      </text>
    </comment>
    <comment ref="B594" authorId="0" shapeId="0">
      <text>
        <r>
          <rPr>
            <b/>
            <sz val="9"/>
            <color indexed="81"/>
            <rFont val="Tahoma"/>
            <family val="2"/>
          </rPr>
          <t xml:space="preserve">Corrélation selon la taille
</t>
        </r>
        <r>
          <rPr>
            <sz val="9"/>
            <color indexed="81"/>
            <rFont val="Tahoma"/>
            <family val="2"/>
          </rPr>
          <t xml:space="preserve">
</t>
        </r>
      </text>
    </comment>
  </commentList>
</comments>
</file>

<file path=xl/comments2.xml><?xml version="1.0" encoding="utf-8"?>
<comments xmlns="http://schemas.openxmlformats.org/spreadsheetml/2006/main">
  <authors>
    <author>Jacques</author>
  </authors>
  <commentList>
    <comment ref="G56" authorId="0" shapeId="0">
      <text>
        <r>
          <rPr>
            <b/>
            <sz val="9"/>
            <color indexed="81"/>
            <rFont val="Tahoma"/>
            <family val="2"/>
          </rPr>
          <t>Corrélation selon la taille</t>
        </r>
        <r>
          <rPr>
            <sz val="9"/>
            <color indexed="81"/>
            <rFont val="Tahoma"/>
            <family val="2"/>
          </rPr>
          <t xml:space="preserve">
</t>
        </r>
      </text>
    </comment>
    <comment ref="G101" authorId="0" shapeId="0">
      <text>
        <r>
          <rPr>
            <b/>
            <sz val="9"/>
            <color indexed="81"/>
            <rFont val="Tahoma"/>
            <family val="2"/>
          </rPr>
          <t>Corrélation selon la taille</t>
        </r>
      </text>
    </comment>
    <comment ref="G130" authorId="0" shapeId="0">
      <text>
        <r>
          <rPr>
            <b/>
            <sz val="9"/>
            <color indexed="81"/>
            <rFont val="Tahoma"/>
            <family val="2"/>
          </rPr>
          <t>Corrélation selon la taille</t>
        </r>
        <r>
          <rPr>
            <sz val="9"/>
            <color indexed="81"/>
            <rFont val="Tahoma"/>
            <family val="2"/>
          </rPr>
          <t xml:space="preserve">
</t>
        </r>
      </text>
    </comment>
    <comment ref="B166" authorId="0" shapeId="0">
      <text>
        <r>
          <rPr>
            <b/>
            <sz val="9"/>
            <color indexed="81"/>
            <rFont val="Tahoma"/>
            <family val="2"/>
          </rPr>
          <t>Corrélation selon la taille</t>
        </r>
        <r>
          <rPr>
            <sz val="9"/>
            <color indexed="81"/>
            <rFont val="Tahoma"/>
            <family val="2"/>
          </rPr>
          <t xml:space="preserve">
</t>
        </r>
      </text>
    </comment>
    <comment ref="G181" authorId="0" shapeId="0">
      <text>
        <r>
          <rPr>
            <b/>
            <sz val="9"/>
            <color indexed="81"/>
            <rFont val="Tahoma"/>
            <family val="2"/>
          </rPr>
          <t>Corrélation selon la taille</t>
        </r>
        <r>
          <rPr>
            <sz val="9"/>
            <color indexed="81"/>
            <rFont val="Tahoma"/>
            <family val="2"/>
          </rPr>
          <t xml:space="preserve">
</t>
        </r>
      </text>
    </comment>
    <comment ref="G194" authorId="0" shapeId="0">
      <text>
        <r>
          <rPr>
            <b/>
            <sz val="9"/>
            <color indexed="81"/>
            <rFont val="Tahoma"/>
            <family val="2"/>
          </rPr>
          <t>Corrélation selon la taille</t>
        </r>
      </text>
    </comment>
    <comment ref="G221" authorId="0" shapeId="0">
      <text>
        <r>
          <rPr>
            <b/>
            <sz val="9"/>
            <color indexed="81"/>
            <rFont val="Tahoma"/>
            <family val="2"/>
          </rPr>
          <t>Corrélation selon la taille</t>
        </r>
        <r>
          <rPr>
            <sz val="9"/>
            <color indexed="81"/>
            <rFont val="Tahoma"/>
            <family val="2"/>
          </rPr>
          <t xml:space="preserve">
</t>
        </r>
      </text>
    </comment>
    <comment ref="G236" authorId="0" shapeId="0">
      <text>
        <r>
          <rPr>
            <b/>
            <sz val="9"/>
            <color indexed="81"/>
            <rFont val="Tahoma"/>
            <family val="2"/>
          </rPr>
          <t>Corrélation selon la taille</t>
        </r>
        <r>
          <rPr>
            <sz val="9"/>
            <color indexed="81"/>
            <rFont val="Tahoma"/>
            <family val="2"/>
          </rPr>
          <t xml:space="preserve">
</t>
        </r>
      </text>
    </comment>
    <comment ref="G248" authorId="0" shapeId="0">
      <text>
        <r>
          <rPr>
            <b/>
            <sz val="9"/>
            <color indexed="81"/>
            <rFont val="Tahoma"/>
            <family val="2"/>
          </rPr>
          <t>Corrélation selon la taille</t>
        </r>
        <r>
          <rPr>
            <sz val="9"/>
            <color indexed="81"/>
            <rFont val="Tahoma"/>
            <family val="2"/>
          </rPr>
          <t xml:space="preserve">
</t>
        </r>
      </text>
    </comment>
    <comment ref="B463" authorId="0" shapeId="0">
      <text>
        <r>
          <rPr>
            <b/>
            <sz val="9"/>
            <color indexed="81"/>
            <rFont val="Tahoma"/>
            <family val="2"/>
          </rPr>
          <t>Corrélation selon la taille</t>
        </r>
        <r>
          <rPr>
            <sz val="9"/>
            <color indexed="81"/>
            <rFont val="Tahoma"/>
            <family val="2"/>
          </rPr>
          <t xml:space="preserve">
</t>
        </r>
      </text>
    </comment>
    <comment ref="B466" authorId="0" shapeId="0">
      <text>
        <r>
          <rPr>
            <b/>
            <sz val="9"/>
            <color indexed="81"/>
            <rFont val="Tahoma"/>
            <family val="2"/>
          </rPr>
          <t>Corrélation selon la taille</t>
        </r>
        <r>
          <rPr>
            <sz val="9"/>
            <color indexed="81"/>
            <rFont val="Tahoma"/>
            <family val="2"/>
          </rPr>
          <t xml:space="preserve">
</t>
        </r>
      </text>
    </comment>
    <comment ref="G467" authorId="0" shapeId="0">
      <text>
        <r>
          <rPr>
            <b/>
            <sz val="9"/>
            <color indexed="81"/>
            <rFont val="Tahoma"/>
            <family val="2"/>
          </rPr>
          <t>Corrélation selon la taille</t>
        </r>
        <r>
          <rPr>
            <sz val="9"/>
            <color indexed="81"/>
            <rFont val="Tahoma"/>
            <family val="2"/>
          </rPr>
          <t xml:space="preserve">
</t>
        </r>
      </text>
    </comment>
    <comment ref="B468" authorId="0" shapeId="0">
      <text>
        <r>
          <rPr>
            <b/>
            <sz val="9"/>
            <color indexed="81"/>
            <rFont val="Tahoma"/>
            <family val="2"/>
          </rPr>
          <t>Corrélation selon la taille</t>
        </r>
        <r>
          <rPr>
            <sz val="9"/>
            <color indexed="81"/>
            <rFont val="Tahoma"/>
            <family val="2"/>
          </rPr>
          <t xml:space="preserve">
</t>
        </r>
      </text>
    </comment>
    <comment ref="G471" authorId="0" shapeId="0">
      <text>
        <r>
          <rPr>
            <b/>
            <sz val="9"/>
            <color indexed="81"/>
            <rFont val="Tahoma"/>
            <family val="2"/>
          </rPr>
          <t>Corrélation selon la taille</t>
        </r>
      </text>
    </comment>
    <comment ref="B472" authorId="0" shapeId="0">
      <text>
        <r>
          <rPr>
            <b/>
            <sz val="9"/>
            <color indexed="81"/>
            <rFont val="Tahoma"/>
            <family val="2"/>
          </rPr>
          <t>Corrélation selon la taille</t>
        </r>
        <r>
          <rPr>
            <sz val="9"/>
            <color indexed="81"/>
            <rFont val="Tahoma"/>
            <family val="2"/>
          </rPr>
          <t xml:space="preserve">
</t>
        </r>
      </text>
    </comment>
    <comment ref="G473" authorId="0" shapeId="0">
      <text>
        <r>
          <rPr>
            <b/>
            <sz val="9"/>
            <color indexed="81"/>
            <rFont val="Tahoma"/>
            <family val="2"/>
          </rPr>
          <t>Corrélation selon la taille</t>
        </r>
        <r>
          <rPr>
            <sz val="9"/>
            <color indexed="81"/>
            <rFont val="Tahoma"/>
            <family val="2"/>
          </rPr>
          <t xml:space="preserve">
</t>
        </r>
      </text>
    </comment>
    <comment ref="G487" authorId="0" shapeId="0">
      <text>
        <r>
          <rPr>
            <b/>
            <sz val="9"/>
            <color indexed="81"/>
            <rFont val="Tahoma"/>
            <family val="2"/>
          </rPr>
          <t>Corrélation selon la taille</t>
        </r>
        <r>
          <rPr>
            <sz val="9"/>
            <color indexed="81"/>
            <rFont val="Tahoma"/>
            <family val="2"/>
          </rPr>
          <t xml:space="preserve">
</t>
        </r>
      </text>
    </comment>
    <comment ref="B502" authorId="0" shapeId="0">
      <text>
        <r>
          <rPr>
            <b/>
            <sz val="9"/>
            <color indexed="81"/>
            <rFont val="Tahoma"/>
            <family val="2"/>
          </rPr>
          <t>Corrélation selon la taille</t>
        </r>
        <r>
          <rPr>
            <sz val="9"/>
            <color indexed="81"/>
            <rFont val="Tahoma"/>
            <family val="2"/>
          </rPr>
          <t xml:space="preserve">
</t>
        </r>
      </text>
    </comment>
    <comment ref="G573" authorId="0" shapeId="0">
      <text>
        <r>
          <rPr>
            <b/>
            <sz val="9"/>
            <color indexed="81"/>
            <rFont val="Tahoma"/>
            <family val="2"/>
          </rPr>
          <t>Corrélation selon la taille</t>
        </r>
        <r>
          <rPr>
            <sz val="9"/>
            <color indexed="81"/>
            <rFont val="Tahoma"/>
            <family val="2"/>
          </rPr>
          <t xml:space="preserve">
</t>
        </r>
      </text>
    </comment>
    <comment ref="G574" authorId="0" shapeId="0">
      <text>
        <r>
          <rPr>
            <b/>
            <sz val="9"/>
            <color indexed="81"/>
            <rFont val="Tahoma"/>
            <family val="2"/>
          </rPr>
          <t>Corrélation selon la taille</t>
        </r>
        <r>
          <rPr>
            <sz val="9"/>
            <color indexed="81"/>
            <rFont val="Tahoma"/>
            <family val="2"/>
          </rPr>
          <t xml:space="preserve">
</t>
        </r>
      </text>
    </comment>
    <comment ref="G575" authorId="0" shapeId="0">
      <text>
        <r>
          <rPr>
            <b/>
            <sz val="9"/>
            <color indexed="81"/>
            <rFont val="Tahoma"/>
            <family val="2"/>
          </rPr>
          <t>Corrélation selon la taille</t>
        </r>
        <r>
          <rPr>
            <sz val="9"/>
            <color indexed="81"/>
            <rFont val="Tahoma"/>
            <family val="2"/>
          </rPr>
          <t xml:space="preserve">
</t>
        </r>
      </text>
    </comment>
  </commentList>
</comments>
</file>

<file path=xl/comments3.xml><?xml version="1.0" encoding="utf-8"?>
<comments xmlns="http://schemas.openxmlformats.org/spreadsheetml/2006/main">
  <authors>
    <author>Jacques</author>
  </authors>
  <commentList>
    <comment ref="C419" authorId="0" shapeId="0">
      <text>
        <r>
          <rPr>
            <b/>
            <sz val="9"/>
            <color indexed="81"/>
            <rFont val="Tahoma"/>
            <family val="2"/>
          </rPr>
          <t>Accès aux locaux communaux</t>
        </r>
        <r>
          <rPr>
            <sz val="9"/>
            <color indexed="81"/>
            <rFont val="Tahoma"/>
            <family val="2"/>
          </rPr>
          <t xml:space="preserve">
</t>
        </r>
      </text>
    </comment>
  </commentList>
</comments>
</file>

<file path=xl/sharedStrings.xml><?xml version="1.0" encoding="utf-8"?>
<sst xmlns="http://schemas.openxmlformats.org/spreadsheetml/2006/main" count="15318" uniqueCount="5252">
  <si>
    <t>Effectifs salariés (67 non réponses)</t>
  </si>
  <si>
    <t>a) 1 ou 2 salariés</t>
  </si>
  <si>
    <t>b) De 3 à 5 salariés</t>
  </si>
  <si>
    <t>c) De 6 à 9 salariés</t>
  </si>
  <si>
    <t>d) De 10 à 19 salariés</t>
  </si>
  <si>
    <t>e) De 20 à 49 salariés</t>
  </si>
  <si>
    <t>f) 50 salariés ou plus</t>
  </si>
  <si>
    <t>a) Action sociale et caritative sans hébergement</t>
  </si>
  <si>
    <t>b) Aide à domicile</t>
  </si>
  <si>
    <t>c) Hébergement social ou médico-social</t>
  </si>
  <si>
    <t>d) Santé et recherche médicale</t>
  </si>
  <si>
    <t>e) Solidarité internationale</t>
  </si>
  <si>
    <t>f) Défense des causes et des droits</t>
  </si>
  <si>
    <t>g) Loisirs, divertissement, vie sociale</t>
  </si>
  <si>
    <t>h) Enseignement, formation et recherche</t>
  </si>
  <si>
    <t>i) Sports</t>
  </si>
  <si>
    <t>j) Culture</t>
  </si>
  <si>
    <t>k) Services économiques et développement local</t>
  </si>
  <si>
    <t>l) Environnement</t>
  </si>
  <si>
    <t>m) Education populaire</t>
  </si>
  <si>
    <t>n) Tourisme social</t>
  </si>
  <si>
    <t>o) Autre</t>
  </si>
  <si>
    <t>I – Impacts de la crise</t>
  </si>
  <si>
    <r>
      <t>Question 1</t>
    </r>
    <r>
      <rPr>
        <sz val="12"/>
        <color theme="1"/>
        <rFont val="Calibri"/>
        <family val="2"/>
        <scheme val="minor"/>
      </rPr>
      <t xml:space="preserve"> </t>
    </r>
    <r>
      <rPr>
        <b/>
        <sz val="12"/>
        <color theme="1"/>
        <rFont val="Calibri"/>
        <family val="2"/>
        <scheme val="minor"/>
      </rPr>
      <t>- Quelles sont les difficultés liées à la crise qui ont impacté le plus fortement le bénévolat dans votre association ?</t>
    </r>
    <r>
      <rPr>
        <sz val="12"/>
        <color theme="1"/>
        <rFont val="Calibri"/>
        <family val="2"/>
        <scheme val="minor"/>
      </rPr>
      <t xml:space="preserve"> </t>
    </r>
    <r>
      <rPr>
        <i/>
        <sz val="12"/>
        <color theme="1"/>
        <rFont val="Calibri"/>
        <family val="2"/>
        <scheme val="minor"/>
      </rPr>
      <t>Plusieurs réponses possibles</t>
    </r>
  </si>
  <si>
    <t>a) Action sociale et caritative sans</t>
  </si>
  <si>
    <t>c) Hébergement social ou</t>
  </si>
  <si>
    <t>h) Enseignement, formation</t>
  </si>
  <si>
    <t>k) Services économiques</t>
  </si>
  <si>
    <t>a) La nécessité d’adapter et de redéfinir les missions de certains bénévoles</t>
  </si>
  <si>
    <t>b) Les difficultés de certains bénévoles à utiliser les outils numériques</t>
  </si>
  <si>
    <t>c) L’arrêt de certains bénévoles par crainte du virus</t>
  </si>
  <si>
    <t>d) Les difficultés à gérer l’arrivée de nouveaux bénévoles voulant se rendre utiles</t>
  </si>
  <si>
    <t>e) La perte de contact avec certains bénévoles du fait de l’arrêt ponctuel des activités de l’association</t>
  </si>
  <si>
    <t>f) Le respect des règles barrières pour les bénévoles (distanciation sociale, gel hydroalcoolique...)</t>
  </si>
  <si>
    <t>g) Le respect du couvre-feu</t>
  </si>
  <si>
    <t>h) L’impossibilité pour des bénévoles de mener leurs actions (locaux et installations inaccessibles)</t>
  </si>
  <si>
    <t>i) Nous n’avons pas rencontré de difficultés particulières</t>
  </si>
  <si>
    <t>Total</t>
  </si>
  <si>
    <r>
      <t xml:space="preserve">Question </t>
    </r>
    <r>
      <rPr>
        <b/>
        <sz val="12"/>
        <color rgb="FF000000"/>
        <rFont val="Calibri"/>
        <family val="2"/>
        <scheme val="minor"/>
      </rPr>
      <t xml:space="preserve">2 – Cette année de crise vous a-t-elle conduit à repenser, du moins en partie et durablement, le fonctionnement général de votre association ? </t>
    </r>
    <r>
      <rPr>
        <i/>
        <sz val="12"/>
        <color rgb="FF000000"/>
        <rFont val="Calibri"/>
        <family val="2"/>
        <scheme val="minor"/>
      </rPr>
      <t>Plusieurs réponses possibles</t>
    </r>
  </si>
  <si>
    <t>a) Non, cela n’a pas semblé nécessaire</t>
  </si>
  <si>
    <t>b) Non, par manque de temps et de recul</t>
  </si>
  <si>
    <t>c) Non, en raison de problème de connexion Internet sur notre territoire ou pour certaines personnes de l’association</t>
  </si>
  <si>
    <t>d) Oui, nous avons renforcé nos coopérations avec les autres acteurs du territoire (collectivités, entreprises, associations, etc.)</t>
  </si>
  <si>
    <t>e) Oui, nous avons adapté nos relations avec les bénévoles</t>
  </si>
  <si>
    <t>f) Oui, nous avons adopté de nouvelles pratiques et de nouvelles manières de faire (organisation, gouvernance, etc.)</t>
  </si>
  <si>
    <t>g) Oui, nous avons mis en place des outils numériques pour travailler ou garder le lien à distance</t>
  </si>
  <si>
    <t>h) Oui, nous avons momentanément revu les relations avec nos bénéficiaires/adhérents</t>
  </si>
  <si>
    <t>i) Autre changement</t>
  </si>
  <si>
    <r>
      <t>Question 3 - Si vous avez répondu « autre », merci de préciser les changements adoptés dans le fonctionnement de votre association en quelques mots ?</t>
    </r>
    <r>
      <rPr>
        <i/>
        <sz val="12"/>
        <color theme="1"/>
        <rFont val="Calibri"/>
        <family val="2"/>
        <scheme val="minor"/>
      </rPr>
      <t xml:space="preserve"> </t>
    </r>
    <r>
      <rPr>
        <i/>
        <sz val="12"/>
        <color rgb="FF000000"/>
        <rFont val="Calibri"/>
        <family val="2"/>
        <scheme val="minor"/>
      </rPr>
      <t>Réponse libre</t>
    </r>
  </si>
  <si>
    <t>Voir feuillet spécifique</t>
  </si>
  <si>
    <r>
      <t>Question 4</t>
    </r>
    <r>
      <rPr>
        <sz val="12"/>
        <color theme="1"/>
        <rFont val="Calibri"/>
        <family val="2"/>
        <scheme val="minor"/>
      </rPr>
      <t xml:space="preserve"> - </t>
    </r>
    <r>
      <rPr>
        <b/>
        <sz val="12"/>
        <color rgb="FF000000"/>
        <rFont val="Calibri"/>
        <family val="2"/>
        <scheme val="minor"/>
      </rPr>
      <t xml:space="preserve">Quelles sont les ressources et les charges de votre association particulièrement affectées par la crise ? </t>
    </r>
    <r>
      <rPr>
        <i/>
        <sz val="12"/>
        <color rgb="FF000000"/>
        <rFont val="Calibri"/>
        <family val="2"/>
        <scheme val="minor"/>
      </rPr>
      <t xml:space="preserve">Plusieurs réponses possibles </t>
    </r>
  </si>
  <si>
    <t>a) Une perte de revenus d’activités significative</t>
  </si>
  <si>
    <t>b) Une perte de revenus d’activités totale, compte tenu du mode d’intervention de l’association et des consignes officielles</t>
  </si>
  <si>
    <t>c) Une perte de subventions publiques</t>
  </si>
  <si>
    <t>d) Le risque d’annulation des commandes publiques (marchés, délégation de service)</t>
  </si>
  <si>
    <t>e) Une baisse des financements de la part de fondations partenaires</t>
  </si>
  <si>
    <t>f) Une baisse des financements de la part d’entreprises partenaires (ex : sponsoring)</t>
  </si>
  <si>
    <t>g) Une baisse des ressources provenant des cotisations</t>
  </si>
  <si>
    <t>h) Des dépenses engagées à perte car des activités ont été annulées</t>
  </si>
  <si>
    <t>i) Une augmentation des coûts générés par des dépenses liées à la crise</t>
  </si>
  <si>
    <t>j) Notre association n’enregistre aucun impact pour le moment</t>
  </si>
  <si>
    <t>k) Notre association a maintenu ses ressources et a momentanément moins de dépenses</t>
  </si>
  <si>
    <r>
      <t>Question 5 - Compte tenu des ressources et des charges relatives à l’exercice 2020, comment qualifieriez-vous le résultat de l’année ?</t>
    </r>
    <r>
      <rPr>
        <sz val="12"/>
        <color theme="1"/>
        <rFont val="Calibri"/>
        <family val="2"/>
        <scheme val="minor"/>
      </rPr>
      <t xml:space="preserve"> </t>
    </r>
    <r>
      <rPr>
        <i/>
        <sz val="12"/>
        <color rgb="FF000000"/>
        <rFont val="Calibri"/>
        <family val="2"/>
        <scheme val="minor"/>
      </rPr>
      <t>Une seule réponse possible</t>
    </r>
  </si>
  <si>
    <t>Non réponse</t>
  </si>
  <si>
    <t>a) Sensiblement à l’équilibre</t>
  </si>
  <si>
    <t>b) Avec un certain excédent</t>
  </si>
  <si>
    <t>c) Avec un déficit acceptable</t>
  </si>
  <si>
    <t>d) Avec un déficit qui pourrait dépasser 10% des produits</t>
  </si>
  <si>
    <t>e) Un dépôt de bilan, à court ou moyen terme, n’est pas exclu</t>
  </si>
  <si>
    <t>f) Je ne suis pas encore en mesure de répondre à cette question</t>
  </si>
  <si>
    <r>
      <t>Question 6 –</t>
    </r>
    <r>
      <rPr>
        <sz val="12"/>
        <color theme="1"/>
        <rFont val="Calibri"/>
        <family val="2"/>
        <scheme val="minor"/>
      </rPr>
      <t xml:space="preserve"> </t>
    </r>
    <r>
      <rPr>
        <b/>
        <sz val="12"/>
        <color theme="1"/>
        <rFont val="Calibri"/>
        <family val="2"/>
        <scheme val="minor"/>
      </rPr>
      <t>Après une année de crise,</t>
    </r>
    <r>
      <rPr>
        <sz val="12"/>
        <color theme="1"/>
        <rFont val="Calibri"/>
        <family val="2"/>
        <scheme val="minor"/>
      </rPr>
      <t xml:space="preserve"> </t>
    </r>
    <r>
      <rPr>
        <b/>
        <sz val="12"/>
        <color rgb="FF000000"/>
        <rFont val="Calibri"/>
        <family val="2"/>
        <scheme val="minor"/>
      </rPr>
      <t xml:space="preserve">vous diriez des différents partenariats publics de votre association que : </t>
    </r>
    <r>
      <rPr>
        <i/>
        <sz val="12"/>
        <color rgb="FF000000"/>
        <rFont val="Calibri"/>
        <family val="2"/>
        <scheme val="minor"/>
      </rPr>
      <t/>
    </r>
  </si>
  <si>
    <t>a) Ils sont globalement maintenus, sans changement</t>
  </si>
  <si>
    <t>b) Ils se sont plutôt renforcés, avec un dialogue suivi face à la situation</t>
  </si>
  <si>
    <t>c) Ils se sont plutôt affaiblis</t>
  </si>
  <si>
    <t>d) Les relations avec nos partenaires se sont plutôt tendues</t>
  </si>
  <si>
    <t>e) Notre association a tissé de nouveaux partenariats à l’occasion de la crise</t>
  </si>
  <si>
    <t>f) Je ne suis pas en mesure de répondre à cette question</t>
  </si>
  <si>
    <r>
      <t xml:space="preserve">Question 7 – </t>
    </r>
    <r>
      <rPr>
        <b/>
        <sz val="12"/>
        <color rgb="FF000000"/>
        <rFont val="Calibri"/>
        <family val="2"/>
        <scheme val="minor"/>
      </rPr>
      <t xml:space="preserve">Et des différents partenariats privés de votre association, vous diriez que : </t>
    </r>
    <r>
      <rPr>
        <i/>
        <sz val="12"/>
        <color rgb="FF000000"/>
        <rFont val="Calibri"/>
        <family val="2"/>
        <scheme val="minor"/>
      </rPr>
      <t/>
    </r>
  </si>
  <si>
    <t>b) Ils se sont plutôt renforcés</t>
  </si>
  <si>
    <r>
      <t>Question 8</t>
    </r>
    <r>
      <rPr>
        <b/>
        <sz val="11"/>
        <color rgb="FF000000"/>
        <rFont val="Calibri"/>
        <family val="2"/>
        <scheme val="minor"/>
      </rPr>
      <t xml:space="preserve"> </t>
    </r>
    <r>
      <rPr>
        <b/>
        <sz val="12"/>
        <color theme="1"/>
        <rFont val="Calibri"/>
        <family val="2"/>
        <scheme val="minor"/>
      </rPr>
      <t>– Depuis le début de la crise, avez-vous activé une ou des solutions financières proposées par les pouvoirs publics ?</t>
    </r>
    <r>
      <rPr>
        <sz val="12"/>
        <color theme="1"/>
        <rFont val="Calibri"/>
        <family val="2"/>
        <scheme val="minor"/>
      </rPr>
      <t xml:space="preserve"> </t>
    </r>
  </si>
  <si>
    <t>a) Oui, avec succès</t>
  </si>
  <si>
    <t>b) Nous avons déposé une demande, sans succès à ce jour</t>
  </si>
  <si>
    <t>c) Non, par méconnaissance de leur existence ou de leurs conditions d'application</t>
  </si>
  <si>
    <t>d) Non, aucune de ces aides ne nous a semblé correspondre à nos besoins</t>
  </si>
  <si>
    <t>e) Non, cela n’a pas été nécessaire</t>
  </si>
  <si>
    <r>
      <t xml:space="preserve">Question </t>
    </r>
    <r>
      <rPr>
        <b/>
        <sz val="12"/>
        <color rgb="FF000000"/>
        <rFont val="Calibri"/>
        <family val="2"/>
        <scheme val="minor"/>
      </rPr>
      <t xml:space="preserve">8.1 - Quelles solutions avez-vous activées ? </t>
    </r>
    <r>
      <rPr>
        <i/>
        <sz val="12"/>
        <color rgb="FF000000"/>
        <rFont val="Calibri"/>
        <family val="2"/>
        <scheme val="minor"/>
      </rPr>
      <t xml:space="preserve">Plusieurs réponses possibles </t>
    </r>
  </si>
  <si>
    <t>a) La médiation de crédit</t>
  </si>
  <si>
    <t>b) La médiation des entreprises</t>
  </si>
  <si>
    <t>c) Les mesures de la Banque Publique d’Investissement (BPI France)</t>
  </si>
  <si>
    <t>d) Le fonds de solidarité</t>
  </si>
  <si>
    <t>e) Le prêt garanti par l’Etat</t>
  </si>
  <si>
    <t>f) Le fond urgencESS</t>
  </si>
  <si>
    <t>g) Le Prêt Relance solidaire et autres dispositifs de France active</t>
  </si>
  <si>
    <t>h) Des apports en fonds par titre associatif (Banque des territoires)</t>
  </si>
  <si>
    <t>i) Les délais de paiement d’échéances sociales et/ou fiscales</t>
  </si>
  <si>
    <t>j) Le report en 2021, des activités financées au titre de l’année 2020</t>
  </si>
  <si>
    <t>k) Des aides sectorielles de l’Etat (ANS, culture, FDVA, tourisme)</t>
  </si>
  <si>
    <r>
      <t xml:space="preserve">8.2 - Avez-vous rencontré des difficultés à l'occasion des demandes que vous avez déposées ? </t>
    </r>
    <r>
      <rPr>
        <i/>
        <sz val="12"/>
        <color theme="1"/>
        <rFont val="Calibri"/>
        <family val="2"/>
        <scheme val="minor"/>
      </rPr>
      <t xml:space="preserve">Plusieurs réponses possibles </t>
    </r>
  </si>
  <si>
    <t>a) Nous n’avons pas vraiment rencontré de difficulté</t>
  </si>
  <si>
    <t>b) Des délais de réponse trop longs</t>
  </si>
  <si>
    <t>c) Des conditions peu adaptées aux statuts associatifs</t>
  </si>
  <si>
    <t>d) Des difficultés à joindre les services concernés et à communiquer</t>
  </si>
  <si>
    <t>e) Un sentiment de solitude face à ces démarches</t>
  </si>
  <si>
    <t>f) La lourdeur des démarches</t>
  </si>
  <si>
    <t>g) Je ne suis pas en mesure de répondre à cette question</t>
  </si>
  <si>
    <t>II – Aujourd’hui</t>
  </si>
  <si>
    <t>a) Moins de 20%</t>
  </si>
  <si>
    <t>b) 20% à 40%</t>
  </si>
  <si>
    <t>c) 40 à 60%</t>
  </si>
  <si>
    <t>d) 60 à 80%</t>
  </si>
  <si>
    <t>e) 80% à 100%</t>
  </si>
  <si>
    <t>f) L’association connaît, au contraire, une activité plus importante</t>
  </si>
  <si>
    <r>
      <t xml:space="preserve">Question 10 – Aujourd’hui, votre équipe dirigeante (conseil d'administration, bureau) fonctionne : </t>
    </r>
    <r>
      <rPr>
        <i/>
        <sz val="12"/>
        <color rgb="FF000000"/>
        <rFont val="Calibri"/>
        <family val="2"/>
        <scheme val="minor"/>
      </rPr>
      <t/>
    </r>
  </si>
  <si>
    <t>a) Collectivement et d’une manière satisfaisante</t>
  </si>
  <si>
    <t>b) Collectivement mais avec quelques difficultés</t>
  </si>
  <si>
    <t>c) Seulement avec une partie des dirigeants</t>
  </si>
  <si>
    <t>d) Je me sens parfois un peu seul</t>
  </si>
  <si>
    <r>
      <t>Question 11 – Comment jugez-vous la situation générale de votre association (actions, missions, projets) depuis le début de l’année 2021 ? </t>
    </r>
    <r>
      <rPr>
        <i/>
        <sz val="12"/>
        <color theme="1"/>
        <rFont val="Calibri"/>
        <family val="2"/>
        <scheme val="minor"/>
      </rPr>
      <t xml:space="preserve"> </t>
    </r>
  </si>
  <si>
    <t>a) Très bonne</t>
  </si>
  <si>
    <t>b) Bonne</t>
  </si>
  <si>
    <t>c) Difficile</t>
  </si>
  <si>
    <t>d) Très difficile</t>
  </si>
  <si>
    <r>
      <t xml:space="preserve">Question 12 – Comment jugez-vous la situation de votre association, concernant le bénévolat (nombre, disponibilité, savoir-faire…) depuis le début de l’année 2021 ? </t>
    </r>
    <r>
      <rPr>
        <i/>
        <sz val="12"/>
        <color theme="1"/>
        <rFont val="Calibri"/>
        <family val="2"/>
        <scheme val="minor"/>
      </rPr>
      <t/>
    </r>
  </si>
  <si>
    <r>
      <t xml:space="preserve">Question 13 – Comment jugez-vous la situation financière de votre association depuis le début de l’année 2021 ? </t>
    </r>
    <r>
      <rPr>
        <i/>
        <sz val="12"/>
        <color theme="1"/>
        <rFont val="Calibri"/>
        <family val="2"/>
        <scheme val="minor"/>
      </rPr>
      <t/>
    </r>
  </si>
  <si>
    <r>
      <t xml:space="preserve">Question 14 – Approximativement aujourd’hui, combien de mois d'exploitation sont couverts par votre trésorerie ?  </t>
    </r>
    <r>
      <rPr>
        <i/>
        <sz val="12"/>
        <color theme="1"/>
        <rFont val="Calibri"/>
        <family val="2"/>
        <scheme val="minor"/>
      </rPr>
      <t/>
    </r>
  </si>
  <si>
    <t>a) Plus de 6 mois</t>
  </si>
  <si>
    <t>b) Entre 3 et 6 mois</t>
  </si>
  <si>
    <t>c) Moins de 3 mois</t>
  </si>
  <si>
    <t>d) Aucun</t>
  </si>
  <si>
    <t>e) Je ne suis pas en mesure de répondre à cette question</t>
  </si>
  <si>
    <r>
      <t xml:space="preserve">Question </t>
    </r>
    <r>
      <rPr>
        <b/>
        <sz val="12"/>
        <color rgb="FF000000"/>
        <rFont val="Calibri"/>
        <family val="2"/>
        <scheme val="minor"/>
      </rPr>
      <t xml:space="preserve">15 - Quelles sont vos préoccupations immédiates concernant le déroulement des activités de votre association ? </t>
    </r>
    <r>
      <rPr>
        <i/>
        <sz val="12"/>
        <color rgb="FF000000"/>
        <rFont val="Calibri"/>
        <family val="2"/>
        <scheme val="minor"/>
      </rPr>
      <t xml:space="preserve">Plusieurs réponses possibles </t>
    </r>
  </si>
  <si>
    <t>a) L’application des mesures barrières pour mener à bien nos activités</t>
  </si>
  <si>
    <t>b) La réouverture des structures d'accueil ou des locaux mis à notre disposition pour mener à bien nos activités</t>
  </si>
  <si>
    <t>c) La gestion d’un surcroît d’activité</t>
  </si>
  <si>
    <t>d) La nécessaire adaptation de nos activités face à une situation qui peut perdurer</t>
  </si>
  <si>
    <t>e) L’adaptation de nos activités compte tenu d’un calendrier perturbé (saison sportive ou culturelle)</t>
  </si>
  <si>
    <t>f) La (re)mobilisation des bénévoles</t>
  </si>
  <si>
    <t>g) Le besoin de nouveaux bénévoles car certains ne peuvent pas encore reprendre leurs activités</t>
  </si>
  <si>
    <t>h) La reprise ou la poursuite des relations avec les adhérents</t>
  </si>
  <si>
    <t>i) La reprise ou la poursuite du dialogue avec les collectivités locales et les administrations</t>
  </si>
  <si>
    <t>j) La confirmation de nos partenariats financiers (subventions, concours, prestations de service...)</t>
  </si>
  <si>
    <t>III – Pour demain</t>
  </si>
  <si>
    <r>
      <t xml:space="preserve">Question 16 - De quelle nature sont vos besoins pour mener à bien vos actions dans les semaines à venir ? En première colonne, vous êtes invité à retenir les besoins que vous jugerez </t>
    </r>
    <r>
      <rPr>
        <b/>
        <u/>
        <sz val="12"/>
        <color theme="1"/>
        <rFont val="Calibri"/>
        <family val="2"/>
        <scheme val="minor"/>
      </rPr>
      <t>réellement prioritaires</t>
    </r>
    <r>
      <rPr>
        <b/>
        <sz val="12"/>
        <color theme="1"/>
        <rFont val="Calibri"/>
        <family val="2"/>
        <scheme val="minor"/>
      </rPr>
      <t xml:space="preserve">. </t>
    </r>
    <r>
      <rPr>
        <sz val="10"/>
        <color theme="1"/>
        <rFont val="Calibri"/>
        <family val="2"/>
        <scheme val="minor"/>
      </rPr>
      <t/>
    </r>
  </si>
  <si>
    <t>Oui et c'est prioritaire</t>
  </si>
  <si>
    <t>Oui</t>
  </si>
  <si>
    <t>Non</t>
  </si>
  <si>
    <t>Non concerné</t>
  </si>
  <si>
    <r>
      <t xml:space="preserve">Question </t>
    </r>
    <r>
      <rPr>
        <b/>
        <sz val="12"/>
        <color rgb="FF000000"/>
        <rFont val="Calibri"/>
        <family val="2"/>
        <scheme val="minor"/>
      </rPr>
      <t xml:space="preserve">17 - Si vous pensez à un autre besoin prioritaire pour mener à bien vos actions, vous pouvez le préciser en quelques mots : </t>
    </r>
    <r>
      <rPr>
        <i/>
        <sz val="12"/>
        <color theme="1"/>
        <rFont val="Calibri"/>
        <family val="2"/>
        <scheme val="minor"/>
      </rPr>
      <t xml:space="preserve">Réponse libre </t>
    </r>
  </si>
  <si>
    <r>
      <t xml:space="preserve">Question 18 – Pour les mois qui viennent, quels sujets d’inquiétude vous semblent </t>
    </r>
    <r>
      <rPr>
        <b/>
        <u/>
        <sz val="12"/>
        <color theme="1"/>
        <rFont val="Calibri"/>
        <family val="2"/>
        <scheme val="minor"/>
      </rPr>
      <t>les plus importants</t>
    </r>
    <r>
      <rPr>
        <b/>
        <sz val="12"/>
        <color theme="1"/>
        <rFont val="Calibri"/>
        <family val="2"/>
        <scheme val="minor"/>
      </rPr>
      <t xml:space="preserve"> ?  </t>
    </r>
    <r>
      <rPr>
        <i/>
        <sz val="12"/>
        <color theme="1"/>
        <rFont val="Calibri"/>
        <family val="2"/>
        <scheme val="minor"/>
      </rPr>
      <t>Plusieurs réponses possibles</t>
    </r>
    <r>
      <rPr>
        <b/>
        <sz val="12"/>
        <color theme="1"/>
        <rFont val="Calibri"/>
        <family val="2"/>
        <scheme val="minor"/>
      </rPr>
      <t xml:space="preserve"> </t>
    </r>
  </si>
  <si>
    <t>a) La situation financière</t>
  </si>
  <si>
    <t>b) Les moyens matériels, y compris les locaux</t>
  </si>
  <si>
    <t>c) Le maintien du lien avec les bénéficiaires/adhérents de l’association</t>
  </si>
  <si>
    <t>d) Les ressources humaines bénévoles disponibles pour les activités de l’association</t>
  </si>
  <si>
    <t>e) Les ressources humaines salariées, le cas échéant</t>
  </si>
  <si>
    <t>f) La motivation et l’investissement des membres de l’équipe dirigeante</t>
  </si>
  <si>
    <t>g) Le renouvellement des dirigeants bénévoles</t>
  </si>
  <si>
    <t>h) La diminution du nombre d’adhérents</t>
  </si>
  <si>
    <t>i) Les relations avec les collectivités territoriales</t>
  </si>
  <si>
    <t>j) Les relations avec les services de l’Etat</t>
  </si>
  <si>
    <t>k) L’évolution des politiques publiques</t>
  </si>
  <si>
    <t>l) Les relations avec vos partenaires privés dont les entreprises</t>
  </si>
  <si>
    <t>m) La concurrence éventuelle avec le secteur privé lucratif</t>
  </si>
  <si>
    <r>
      <t xml:space="preserve">Question 19 – Si vous avez d’autres sujets d’inquiétude, vous pouvez les indiquer en quelques mots : </t>
    </r>
    <r>
      <rPr>
        <i/>
        <sz val="12"/>
        <color theme="1"/>
        <rFont val="Calibri"/>
        <family val="2"/>
        <scheme val="minor"/>
      </rPr>
      <t>Réponse libre</t>
    </r>
  </si>
  <si>
    <r>
      <t xml:space="preserve">Question 20 - Envisagez-vous de nouveaux projets – ou une extension de vos activités actuelles – d’ici la fin de l’année 2021 ?  </t>
    </r>
    <r>
      <rPr>
        <i/>
        <sz val="12"/>
        <color theme="1"/>
        <rFont val="Calibri"/>
        <family val="2"/>
        <scheme val="minor"/>
      </rPr>
      <t>Une seule réponse</t>
    </r>
  </si>
  <si>
    <t>a) Oui, certainement</t>
  </si>
  <si>
    <t>b) Oui, peut-être</t>
  </si>
  <si>
    <t>c) Probablement pas</t>
  </si>
  <si>
    <t>d) Non</t>
  </si>
  <si>
    <t>e) Au contraire, vous envisagez une réduction de vos activités au cours des prochains mois</t>
  </si>
  <si>
    <t>f) Vous n’avez pas assez d’éléments pour répondre</t>
  </si>
  <si>
    <t>Question 21 - Pensez-vous réorienter significativement votre projet associatif et votre plan d’actions d’ici la fin de l’année 2021 ?</t>
  </si>
  <si>
    <t>a) Oui, pour choisir les actions qui peuvent demeurer et écarter celles qui sont désormais difficiles à réaliser</t>
  </si>
  <si>
    <t>b) Oui, pour proposer de nouvelles actions destinées à relancer l’association</t>
  </si>
  <si>
    <t>c) Non, mais quelques changements à la marge seront indispensables</t>
  </si>
  <si>
    <t>d) Non, cela ne devrait pas être nécessaire</t>
  </si>
  <si>
    <t xml:space="preserve">Question 22 – Êtes-vous favorable à des rapprochements avec d’autres associations ? </t>
  </si>
  <si>
    <t>a) Oui, avec des coopérations nouvelles ou renforcées</t>
  </si>
  <si>
    <t>b) Oui, en recherchant des mutualisations utiles</t>
  </si>
  <si>
    <t>c) Oui, sans écarter l’idée de fusion</t>
  </si>
  <si>
    <t>d) Non, compte tenu de la spécificité de notre association</t>
  </si>
  <si>
    <t>e) Non, compte tenu d’un contexte qui ne s’y prête pas</t>
  </si>
  <si>
    <t>f) Non, cela ne semble pas nécessaire</t>
  </si>
  <si>
    <r>
      <t xml:space="preserve">Question 23 – Avez-vous trouvé appui dans cette période de crise auprès d’une structure d’accompagnement à la vie associative (un réseau, une fédération, une maison des associations, etc.) ? </t>
    </r>
    <r>
      <rPr>
        <sz val="10"/>
        <color theme="1"/>
        <rFont val="Calibri"/>
        <family val="2"/>
        <scheme val="minor"/>
      </rPr>
      <t/>
    </r>
  </si>
  <si>
    <t>a) Oui, auprès d’une structure que nous connaissions déjà</t>
  </si>
  <si>
    <t>b) Oui, auprès d’une structure avec laquelle nous n’avions pas de liens</t>
  </si>
  <si>
    <t>c) Non, nous n’en avons pas trouvé</t>
  </si>
  <si>
    <t>d) Non, nous n’en avons pas eu besoin</t>
  </si>
  <si>
    <r>
      <t xml:space="preserve">Question 24 – Plus largement, la crise a-t-elle eu une influence sur les éventuelles relations de votre association avec un réseau ou une fédération ?  </t>
    </r>
    <r>
      <rPr>
        <sz val="10"/>
        <color theme="1"/>
        <rFont val="Calibri"/>
        <family val="2"/>
        <scheme val="minor"/>
      </rPr>
      <t/>
    </r>
  </si>
  <si>
    <t>a) Elle l’a incitée à resserrer ses liens avec un réseau auquel notre association adhère</t>
  </si>
  <si>
    <t>b) Elle l’a éloignée du réseau auquel notre association adhère</t>
  </si>
  <si>
    <t>c) Notre association s’est rapprochée d’un réseau pour une éventuelle coopération</t>
  </si>
  <si>
    <t>d) Notre association envisage d’adhérer à un réseau</t>
  </si>
  <si>
    <t>e) Notre association n’a pas de relation avec un réseau ou une fédération</t>
  </si>
  <si>
    <t>IV – L'emploi</t>
  </si>
  <si>
    <r>
      <t xml:space="preserve">Question 25.1 - Utilisez-vous, aujourd'hui, les solutions suivantes pour tout ou partie de vos salariés ? </t>
    </r>
    <r>
      <rPr>
        <i/>
        <sz val="12"/>
        <color rgb="FF000000"/>
        <rFont val="Calibri"/>
        <family val="2"/>
        <scheme val="minor"/>
      </rPr>
      <t xml:space="preserve">Plusieurs réponses possibles </t>
    </r>
  </si>
  <si>
    <t>a) Recours au chômage partiel</t>
  </si>
  <si>
    <t>b) Recours au FNE-formation</t>
  </si>
  <si>
    <t>c) Recours au télétravail</t>
  </si>
  <si>
    <t>d) Travail en présentiel avec respect des mesures préventives</t>
  </si>
  <si>
    <r>
      <t xml:space="preserve">Question 25.1.A. </t>
    </r>
    <r>
      <rPr>
        <b/>
        <sz val="12"/>
        <color theme="1"/>
        <rFont val="Calibri"/>
        <family val="2"/>
        <scheme val="minor"/>
      </rPr>
      <t>Quelle est la proportion de salariés au chômage partiel actuellement ?</t>
    </r>
  </si>
  <si>
    <t>b) Entre 20% et 50%</t>
  </si>
  <si>
    <t>c) Entre 50% et 80%</t>
  </si>
  <si>
    <t>d) Plus de 80%</t>
  </si>
  <si>
    <t>e) 100%</t>
  </si>
  <si>
    <r>
      <t xml:space="preserve">Question 25.2 - Au regard du contexte actuel, face à quelles situations pensez-vous que votre association pourrait se trouver confrontée au cours des mois à venir ? </t>
    </r>
    <r>
      <rPr>
        <i/>
        <sz val="12"/>
        <color rgb="FF000000"/>
        <rFont val="Calibri"/>
        <family val="2"/>
        <scheme val="minor"/>
      </rPr>
      <t>Plusieurs réponses possibles</t>
    </r>
    <r>
      <rPr>
        <i/>
        <sz val="10"/>
        <color theme="1"/>
        <rFont val="Calibri"/>
        <family val="2"/>
        <scheme val="minor"/>
      </rPr>
      <t xml:space="preserve"> </t>
    </r>
  </si>
  <si>
    <t>a) La nécessité de maintenir le plus longtemps possible le dispositif de chômage partiel</t>
  </si>
  <si>
    <t>b) Le risque de ne pas pouvoir maintenir l’effectif salarié en l’état</t>
  </si>
  <si>
    <t>c) Le report d’un ou plusieurs recrutements prévus avant la crise</t>
  </si>
  <si>
    <t>d) Des recrutements à prévoir, pour faire face aux besoins</t>
  </si>
  <si>
    <t>Budget (336 non réponses)</t>
  </si>
  <si>
    <t>a) Moins de 10 000 euros</t>
  </si>
  <si>
    <t>b) De 10 000 à 50 000 euros</t>
  </si>
  <si>
    <t>c) De 50 000 à 100 000 euros</t>
  </si>
  <si>
    <t>d) De 100 000 à 200 000 euros</t>
  </si>
  <si>
    <t>e) De 200 000 à 500 000 euros</t>
  </si>
  <si>
    <t>f) De 500 000 à 1 million d'euros</t>
  </si>
  <si>
    <t>g) Plus de 1 million d’euros</t>
  </si>
  <si>
    <t>a) A tous les publics</t>
  </si>
  <si>
    <t>b) Aux familles</t>
  </si>
  <si>
    <t>c) Aux enfants de moins de 6 ans</t>
  </si>
  <si>
    <t>d) Aux enfants de 7-11 ans</t>
  </si>
  <si>
    <t>e) Aux adolescents de 12-17</t>
  </si>
  <si>
    <t>f) Aux 18-30 ans (formation,</t>
  </si>
  <si>
    <t>g) Aux adultes en général</t>
  </si>
  <si>
    <t>h) Aux personnes âgées</t>
  </si>
  <si>
    <t>i) Aux personnes handicapées</t>
  </si>
  <si>
    <t>j) Aux personnes en grande difficulté</t>
  </si>
  <si>
    <t>k) Aux personnes malades</t>
  </si>
  <si>
    <t>l) A des personnes morales (associa</t>
  </si>
  <si>
    <t>a) En zone rurale</t>
  </si>
  <si>
    <t>b) En zone péri-urbaine</t>
  </si>
  <si>
    <t>c) En zone urbaine</t>
  </si>
  <si>
    <t>d) Dans un quartier politique de la ville</t>
  </si>
  <si>
    <t>e) Dans une zone de revitalisation rurale</t>
  </si>
  <si>
    <t>f) A l’échelle nationale</t>
  </si>
  <si>
    <t>g) A l’échelle européenne</t>
  </si>
  <si>
    <t>h) A l’échelle internationale</t>
  </si>
  <si>
    <t>d) Dans un quartier politique</t>
  </si>
  <si>
    <t>e) Dans une zone de revitali</t>
  </si>
  <si>
    <t>Question ouverte dans un feuillet spécifique</t>
  </si>
  <si>
    <r>
      <t>Question 6 –</t>
    </r>
    <r>
      <rPr>
        <sz val="12"/>
        <color theme="1"/>
        <rFont val="Calibri"/>
        <family val="2"/>
        <scheme val="minor"/>
      </rPr>
      <t xml:space="preserve"> </t>
    </r>
    <r>
      <rPr>
        <b/>
        <sz val="12"/>
        <color theme="1"/>
        <rFont val="Calibri"/>
        <family val="2"/>
        <scheme val="minor"/>
      </rPr>
      <t>Après une année de crise,</t>
    </r>
    <r>
      <rPr>
        <sz val="12"/>
        <color theme="1"/>
        <rFont val="Calibri"/>
        <family val="2"/>
        <scheme val="minor"/>
      </rPr>
      <t xml:space="preserve"> </t>
    </r>
    <r>
      <rPr>
        <b/>
        <sz val="12"/>
        <color rgb="FF000000"/>
        <rFont val="Calibri"/>
        <family val="2"/>
        <scheme val="minor"/>
      </rPr>
      <t xml:space="preserve">vous diriez des différents partenariats publics de votre association que : </t>
    </r>
    <r>
      <rPr>
        <i/>
        <sz val="12"/>
        <color rgb="FF000000"/>
        <rFont val="Calibri"/>
        <family val="2"/>
        <scheme val="minor"/>
      </rPr>
      <t>Une seule réponse possible</t>
    </r>
  </si>
  <si>
    <r>
      <t xml:space="preserve">Question 7 – </t>
    </r>
    <r>
      <rPr>
        <b/>
        <sz val="12"/>
        <color rgb="FF000000"/>
        <rFont val="Calibri"/>
        <family val="2"/>
        <scheme val="minor"/>
      </rPr>
      <t xml:space="preserve">Et des différents partenariats privés de votre association, vous diriez que : </t>
    </r>
    <r>
      <rPr>
        <i/>
        <sz val="12"/>
        <color rgb="FF000000"/>
        <rFont val="Calibri"/>
        <family val="2"/>
        <scheme val="minor"/>
      </rPr>
      <t>Une seule réponse possible</t>
    </r>
  </si>
  <si>
    <r>
      <t>Question 8</t>
    </r>
    <r>
      <rPr>
        <b/>
        <sz val="11"/>
        <color rgb="FF000000"/>
        <rFont val="Calibri"/>
        <family val="2"/>
        <scheme val="minor"/>
      </rPr>
      <t xml:space="preserve"> </t>
    </r>
    <r>
      <rPr>
        <b/>
        <sz val="12"/>
        <color theme="1"/>
        <rFont val="Calibri"/>
        <family val="2"/>
        <scheme val="minor"/>
      </rPr>
      <t>– Depuis le début de la crise, avez-vous activé une ou des solutions financières proposées par les pouvoirs publics ?</t>
    </r>
    <r>
      <rPr>
        <sz val="12"/>
        <color theme="1"/>
        <rFont val="Calibri"/>
        <family val="2"/>
        <scheme val="minor"/>
      </rPr>
      <t xml:space="preserve"> </t>
    </r>
    <r>
      <rPr>
        <i/>
        <sz val="12"/>
        <color theme="1"/>
        <rFont val="Calibri"/>
        <family val="2"/>
        <scheme val="minor"/>
      </rPr>
      <t xml:space="preserve">Une réponse possible </t>
    </r>
  </si>
  <si>
    <r>
      <t xml:space="preserve">Question </t>
    </r>
    <r>
      <rPr>
        <b/>
        <sz val="12"/>
        <color rgb="FF000000"/>
        <rFont val="Calibri"/>
        <family val="2"/>
        <scheme val="minor"/>
      </rPr>
      <t xml:space="preserve">8.1 - Quelles solutions avez-vous activées ? </t>
    </r>
    <r>
      <rPr>
        <i/>
        <sz val="12"/>
        <color rgb="FF000000"/>
        <rFont val="Calibri"/>
        <family val="2"/>
        <scheme val="minor"/>
      </rPr>
      <t>Plusieurs réponses possibles</t>
    </r>
  </si>
  <si>
    <t xml:space="preserve">Question 12 – Comment jugez-vous la situation de votre association, concernant le bénévolat (nombre, disponibilité, savoir-faire…) depuis le début de l’année 2021 ? </t>
  </si>
  <si>
    <t>Question 13 – Comment jugez-vous la situation financière de votre association depuis le début de l’année 2021 ?</t>
  </si>
  <si>
    <r>
      <t xml:space="preserve">Question 16 - De quelle nature sont vos besoins pour mener à bien vos actions dans les semaines à venir ? En première colonne, vous êtes invité à retenir les besoins que vous jugerez </t>
    </r>
    <r>
      <rPr>
        <b/>
        <u/>
        <sz val="12"/>
        <color theme="1"/>
        <rFont val="Calibri"/>
        <family val="2"/>
        <scheme val="minor"/>
      </rPr>
      <t>réellement prioritaires</t>
    </r>
    <r>
      <rPr>
        <b/>
        <sz val="12"/>
        <color theme="1"/>
        <rFont val="Calibri"/>
        <family val="2"/>
        <scheme val="minor"/>
      </rPr>
      <t xml:space="preserve">. </t>
    </r>
  </si>
  <si>
    <t xml:space="preserve">Question 20 - Envisagez-vous de nouveaux projets – ou une extension de vos activités actuelles – d’ici la fin de l’année 2021 ?  </t>
  </si>
  <si>
    <t xml:space="preserve">Question 23 – Avez-vous trouvé appui dans cette période de crise auprès d’une structure d’accompagnement à la vie associative (un réseau, une fédération, une maison des associations, etc.) ? </t>
  </si>
  <si>
    <t xml:space="preserve">Question 24 – Plus largement, la crise a-t-elle eu une influence sur les éventuelles relations de votre association avec un réseau ou une fédération ? </t>
  </si>
  <si>
    <t xml:space="preserve"> </t>
  </si>
  <si>
    <t>l) Des aides financières régionales</t>
  </si>
  <si>
    <t>m) Des aides financières départementales</t>
  </si>
  <si>
    <t>n) Des aides financières communales</t>
  </si>
  <si>
    <t>Beaucoup de non réponses</t>
  </si>
  <si>
    <t>Des préoccupations pour les associations de taille moyenne</t>
  </si>
  <si>
    <t>Des besoins relativement inattendus à prendre en compte</t>
  </si>
  <si>
    <t xml:space="preserve">Assez peu de soutiens exogènes prioritaires </t>
  </si>
  <si>
    <t>Assez peu de besoins prioritaires</t>
  </si>
  <si>
    <t>Des besoins prioritaires à prendre en compte</t>
  </si>
  <si>
    <t>Peu de besoins prioritaires</t>
  </si>
  <si>
    <t>Des besoins prioritaires partagés</t>
  </si>
  <si>
    <t>Peu de besoins prioritaires, hormis pour grandes associations</t>
  </si>
  <si>
    <t>Les besoins prioritaires sont nombreux</t>
  </si>
  <si>
    <t>Mention spéciale pour la solidarité internationale</t>
  </si>
  <si>
    <t>Plus d'inquiétudes parmi les associations à taille moyenne</t>
  </si>
  <si>
    <t>Les associations à taille moyenne se distinguent nettement</t>
  </si>
  <si>
    <t>Davantage de déceptions parmi les petites associations</t>
  </si>
  <si>
    <t>NS</t>
  </si>
  <si>
    <t>Des déceptions plus fréquentes parmi les petites associations</t>
  </si>
  <si>
    <t>Segments trop faibles</t>
  </si>
  <si>
    <t>Partenariats privés moins positifs que les partenariats publics</t>
  </si>
  <si>
    <t>n) Des aides financières communales ou intercommunales</t>
  </si>
  <si>
    <t>Des petites associations plus souvent déçues</t>
  </si>
  <si>
    <t>A partir des réponses positives à l'item a ci-dessus</t>
  </si>
  <si>
    <t>Sur les seules réponses des associations ayant activé des solutions financières (question précédente)</t>
  </si>
  <si>
    <t>a) Action sociale et caritative sans hébergement hébergement</t>
  </si>
  <si>
    <t>Le lien entre le maintien de l'activité de l'association, ses projets et l'appréciation que portent les dirigeants sur la situation générale de leur structure</t>
  </si>
  <si>
    <t>Question 9 – En ce moment, au regard de votre fonctionnement habituel, dans quelle proportion parvenez-vous à maintenir l’activité de votre association ?</t>
  </si>
  <si>
    <t>Croisée avec la question 11 (situation générale de l'association)</t>
  </si>
  <si>
    <t>Croisée avec la question 20 (Envisagez-vous de nouveaux projets – ou une extension de vos activités actuelles – d’ici la fin de l’année 2021 ?)</t>
  </si>
  <si>
    <t>Le lien entre l'accompagnement reçu, les relations au sein des réseaux et la situation générale de l'association</t>
  </si>
  <si>
    <t xml:space="preserve">Question 24 – Plus largement, la crise a-t-elle eu une influence sur les éventuelles relations de votre association avec un réseau ou une fédération ?  </t>
  </si>
  <si>
    <t>Le lien entre une bonne gouvenance (soudée et active) et la situation générale de l'association, ses ambitions</t>
  </si>
  <si>
    <t>Question 10 – Aujourd’hui, votre équipe dirigeante (conseil d'administration, bureau) fonctionne :</t>
  </si>
  <si>
    <t>Question 2 – Cette année de crise vous a-t-elle conduit à repenser, du moins en partie et durablement, le fonctionnement général de votre association ?</t>
  </si>
  <si>
    <t>Question 10 :  Aujourd’hui, votre équipe dirigeante (conseil d'administration, bureau) fonctionne :</t>
  </si>
  <si>
    <t xml:space="preserve">Croisée avec la question 8  (Depuis le début de la crise, avez-vous activé une ou des solutions financières proposées par les pouvoirs publics ?) </t>
  </si>
  <si>
    <t>Le rapprochement entre une bonne situation générale et les sujets d'inquiètude</t>
  </si>
  <si>
    <t>Question 18 – Pour les mois qui viennent, quels sujets d’inquiétude vous semblent les plus importants ?</t>
  </si>
  <si>
    <t>Présentation rapide des spécificités observées pour les 10 secteurs d'activités retenus</t>
  </si>
  <si>
    <r>
      <t xml:space="preserve">Question 7 – </t>
    </r>
    <r>
      <rPr>
        <b/>
        <sz val="12"/>
        <color rgb="FF000000"/>
        <rFont val="Calibri"/>
        <family val="2"/>
        <scheme val="minor"/>
      </rPr>
      <t xml:space="preserve">Et des différents partenariats privés de votre association, vous diriez que : </t>
    </r>
  </si>
  <si>
    <r>
      <t>Question 9</t>
    </r>
    <r>
      <rPr>
        <sz val="12"/>
        <color theme="1"/>
        <rFont val="Calibri"/>
        <family val="2"/>
        <scheme val="minor"/>
      </rPr>
      <t xml:space="preserve"> </t>
    </r>
    <r>
      <rPr>
        <b/>
        <sz val="12"/>
        <color theme="1"/>
        <rFont val="Calibri"/>
        <family val="2"/>
        <scheme val="minor"/>
      </rPr>
      <t>– En ce moment, au regard de votre fonctionnement habituel, dans quelle proportion parvenez-vous à maintenir l’activité de votre association ?</t>
    </r>
    <r>
      <rPr>
        <sz val="12"/>
        <color theme="1"/>
        <rFont val="Calibri"/>
        <family val="2"/>
        <scheme val="minor"/>
      </rPr>
      <t xml:space="preserve"> </t>
    </r>
  </si>
  <si>
    <t xml:space="preserve">Question 10 – Aujourd’hui, votre équipe dirigeante (conseil d'administration, bureau) fonctionne : </t>
  </si>
  <si>
    <r>
      <t>Question 5 - Compte tenu des ressources et des charges relatives à l’exercice 2020, comment qualifieriez-vous le résultat de l’année ?</t>
    </r>
    <r>
      <rPr>
        <sz val="12"/>
        <color theme="1"/>
        <rFont val="Calibri"/>
        <family val="2"/>
        <scheme val="minor"/>
      </rPr>
      <t xml:space="preserve"> </t>
    </r>
  </si>
  <si>
    <t>Précisions méthodologiques</t>
  </si>
  <si>
    <r>
      <t>Question 9</t>
    </r>
    <r>
      <rPr>
        <sz val="12"/>
        <color theme="1"/>
        <rFont val="Calibri"/>
        <family val="2"/>
        <scheme val="minor"/>
      </rPr>
      <t xml:space="preserve"> </t>
    </r>
    <r>
      <rPr>
        <b/>
        <sz val="12"/>
        <color theme="1"/>
        <rFont val="Calibri"/>
        <family val="2"/>
        <scheme val="minor"/>
      </rPr>
      <t>– En ce moment, au regard de votre fonctionnement habituel, dans quelle proportion parvenez-vous à maintenir l’activité de votre association ?</t>
    </r>
    <r>
      <rPr>
        <sz val="12"/>
        <color theme="1"/>
        <rFont val="Calibri"/>
        <family val="2"/>
        <scheme val="minor"/>
      </rPr>
      <t/>
    </r>
  </si>
  <si>
    <t>#Covid-19 : Où en sont les associations un an après ?</t>
  </si>
  <si>
    <r>
      <rPr>
        <b/>
        <u/>
        <sz val="11"/>
        <color theme="1"/>
        <rFont val="Calibri"/>
        <family val="2"/>
        <scheme val="minor"/>
      </rPr>
      <t>Lecture :</t>
    </r>
    <r>
      <rPr>
        <b/>
        <sz val="11"/>
        <color theme="1"/>
        <rFont val="Calibri"/>
        <family val="2"/>
        <scheme val="minor"/>
      </rPr>
      <t xml:space="preserve"> les résultats de COVID-3 sont présentés dans les colonnes de gauche. Lorsque les questions ont été posées dans l'enquête Covid-2 ou ORA 2019, les résultats sont présentés dans les colonnes de droite.</t>
    </r>
  </si>
  <si>
    <t>Le même code couleur est appliqué quelle que soit la période d'enquête : bleu pour les résultats globaux (toutes associations confondues) et orangé pour les associations employeuses.</t>
  </si>
  <si>
    <t xml:space="preserve">Pour faciliter la lecture, les commentaires sous les tableaux reprennent ce code couleur et ne portent que sur le tableau du dessus. </t>
  </si>
  <si>
    <r>
      <t>Question 1</t>
    </r>
    <r>
      <rPr>
        <sz val="11"/>
        <color theme="1"/>
        <rFont val="Calibri"/>
        <family val="2"/>
        <scheme val="minor"/>
      </rPr>
      <t xml:space="preserve"> </t>
    </r>
    <r>
      <rPr>
        <b/>
        <sz val="11"/>
        <color theme="1"/>
        <rFont val="Calibri"/>
        <family val="2"/>
        <scheme val="minor"/>
      </rPr>
      <t>- Quelles sont les difficultés liées à la crise qui ont impacté le plus fortement le bénévolat dans votre association ?</t>
    </r>
    <r>
      <rPr>
        <sz val="11"/>
        <color theme="1"/>
        <rFont val="Calibri"/>
        <family val="2"/>
        <scheme val="minor"/>
      </rPr>
      <t xml:space="preserve"> </t>
    </r>
    <r>
      <rPr>
        <i/>
        <sz val="11"/>
        <color theme="1"/>
        <rFont val="Calibri"/>
        <family val="2"/>
        <scheme val="minor"/>
      </rPr>
      <t>Plusieurs réponses possibles</t>
    </r>
  </si>
  <si>
    <r>
      <t>1. Quelles sont les difficultés qui ont impacté le plus fortement le bénévolat dans votre association durant le confinement ?</t>
    </r>
    <r>
      <rPr>
        <i/>
        <sz val="11"/>
        <color theme="1"/>
        <rFont val="Calibri"/>
        <family val="2"/>
        <scheme val="minor"/>
      </rPr>
      <t xml:space="preserve"> Plusieurs réponses possibles et parmi celles proposées en 2020</t>
    </r>
  </si>
  <si>
    <t xml:space="preserve"> Résultats COVID-3 en 2021</t>
  </si>
  <si>
    <t>Global redressé en 2021</t>
  </si>
  <si>
    <t>Employeurs redressé en 2021</t>
  </si>
  <si>
    <t>Résultats COVID-2 en 2020</t>
  </si>
  <si>
    <t>Global redressé en 2020</t>
  </si>
  <si>
    <t>Employeurs redressé en 2020</t>
  </si>
  <si>
    <t>d-La perte de contact avec certains bénévoles</t>
  </si>
  <si>
    <t>Commentaires COVID-3</t>
  </si>
  <si>
    <t xml:space="preserve">Commentaires Covid-2 </t>
  </si>
  <si>
    <t>Dans plus de 60% des associations, le contact est rompu avec certains bénévoles</t>
  </si>
  <si>
    <t>Un seul item commun entre COVID 2 - d et COVID 3 - e.  Une préoccupation bien plus partagée un an après.</t>
  </si>
  <si>
    <t>Dans plus de 40% des associations, certains bénévoles ont arrêté par crainte du virus</t>
  </si>
  <si>
    <t>Dans près de 60% des associations, le contact est rompu avec certains bénévoles</t>
  </si>
  <si>
    <r>
      <t xml:space="preserve">Question </t>
    </r>
    <r>
      <rPr>
        <b/>
        <sz val="11"/>
        <color rgb="FF000000"/>
        <rFont val="Calibri"/>
        <family val="2"/>
        <scheme val="minor"/>
      </rPr>
      <t xml:space="preserve">2 – Cette année de crise vous a-t-elle conduit à repenser, du moins en partie et durablement, le fonctionnement général de votre association ? </t>
    </r>
    <r>
      <rPr>
        <i/>
        <sz val="11"/>
        <color rgb="FF000000"/>
        <rFont val="Calibri"/>
        <family val="2"/>
        <scheme val="minor"/>
      </rPr>
      <t>Plusieurs réponses possibles</t>
    </r>
  </si>
  <si>
    <t>5. Cet épisode de confinement vous a-t-il conduit à repenser, du moins en partie, le fonctionnement général de votre association ?</t>
  </si>
  <si>
    <t>a-Non, cela n’a pas semblé nécessaire</t>
  </si>
  <si>
    <t>b-Non, par manque de temps et de recul</t>
  </si>
  <si>
    <t>Sous-total "pas de changement"</t>
  </si>
  <si>
    <t>Sous-total"pas de changement"</t>
  </si>
  <si>
    <t>c-Oui, nous avons renforcé nos coopérations avec les autres acteurs du territoire (collectivités, entreprises, associations…)</t>
  </si>
  <si>
    <t>d-Oui, nous avons adapté nos relations avec les bénévoles</t>
  </si>
  <si>
    <t>e-Oui, nous avons adopté de nouvelles pratiques et de nouvelles manières de faire (organisation, gouvernance, etc.)</t>
  </si>
  <si>
    <t>f-Oui, nous avons mis en place des outils numériques pour travailler ou garder le lien à distance</t>
  </si>
  <si>
    <t>g-Oui, nous avons momentanément revu les relations avec nos bénéficiaires/adhérents</t>
  </si>
  <si>
    <t>h-Autre</t>
  </si>
  <si>
    <t>Environ 70% des associations ont repensé le fonctionnement général de leur association.</t>
  </si>
  <si>
    <t>La proportion des associations qui n'ont pas effectué de changements a fortement baissé en 2021</t>
  </si>
  <si>
    <t>Plus de 80% des associations ont repensé, du moins en partie, le fonctionnement général.</t>
  </si>
  <si>
    <t>La proportion des employeurs qui n'ont pas effectué de changements a un peu baissé en 2021</t>
  </si>
  <si>
    <t>Plus de 60% des employeurs ont mis en place de nouveaux outils numériques pour le travail à distance.</t>
  </si>
  <si>
    <t>Les employeurs se sont rapidement organisés, dès 2020, pour le lien à distance</t>
  </si>
  <si>
    <r>
      <t>Question 3 - Si vous avez répondu « autre », merci de préciser les changements adoptés dans le fonctionnement de votre association en quelques mots ?</t>
    </r>
    <r>
      <rPr>
        <i/>
        <sz val="11"/>
        <color theme="1"/>
        <rFont val="Calibri"/>
        <family val="2"/>
        <scheme val="minor"/>
      </rPr>
      <t xml:space="preserve"> </t>
    </r>
    <r>
      <rPr>
        <i/>
        <sz val="11"/>
        <color rgb="FF000000"/>
        <rFont val="Calibri"/>
        <family val="2"/>
        <scheme val="minor"/>
      </rPr>
      <t>Réponse libre</t>
    </r>
  </si>
  <si>
    <r>
      <t>Question 4</t>
    </r>
    <r>
      <rPr>
        <sz val="11"/>
        <color theme="1"/>
        <rFont val="Calibri"/>
        <family val="2"/>
        <scheme val="minor"/>
      </rPr>
      <t xml:space="preserve"> - </t>
    </r>
    <r>
      <rPr>
        <b/>
        <sz val="11"/>
        <color rgb="FF000000"/>
        <rFont val="Calibri"/>
        <family val="2"/>
        <scheme val="minor"/>
      </rPr>
      <t xml:space="preserve">Quelles sont les ressources et les charges de votre association particulièrement affectées par la crise ? </t>
    </r>
    <r>
      <rPr>
        <i/>
        <sz val="11"/>
        <color rgb="FF000000"/>
        <rFont val="Calibri"/>
        <family val="2"/>
        <scheme val="minor"/>
      </rPr>
      <t xml:space="preserve">Plusieurs réponses possibles </t>
    </r>
  </si>
  <si>
    <t>a-Une perte de revenus d’activités significative</t>
  </si>
  <si>
    <t>b-Une perte de revenus d’activités totale, compte tenu du mode d’intervention de l’association et des consignes officielles</t>
  </si>
  <si>
    <t>Sous-total "perte de revenus d'activités"</t>
  </si>
  <si>
    <t>c-Une perte de subventions publiques</t>
  </si>
  <si>
    <t>d-Le risque d’annulation des commandes publiques (marchés, délégation de service)</t>
  </si>
  <si>
    <t>e-Une baisse des financements de la part de fondations partenaires</t>
  </si>
  <si>
    <t>f-Une baisse des financements de la part d’entreprises partenaires (ex : sponsoring etc.)</t>
  </si>
  <si>
    <t>g-Une baisse des ressources provenant des cotisations</t>
  </si>
  <si>
    <t>h-Des dépenses engagées à perte car des activités ont été annulées</t>
  </si>
  <si>
    <t>i-Une augmentation des coûts générés par des dépenses liées à la crise</t>
  </si>
  <si>
    <t>j-Notre association n’enregistre aucun impact pour le moment</t>
  </si>
  <si>
    <t>k-Notre association a maintenu ses ressources et a momentanément moins de dépenses</t>
  </si>
  <si>
    <t>Plus de 60% des associations enregistrent une perte de revenus d'activités significative voire totale.</t>
  </si>
  <si>
    <t>La moitié des associations ont enregistré une perte de revenus : proportion de 62% en 2021</t>
  </si>
  <si>
    <t>Le plus souvent une baisse de cotisations (54%).</t>
  </si>
  <si>
    <t>La baisse des ressources liées aux cotisations a touché 27% des associations en 2020 et 54% en 2021</t>
  </si>
  <si>
    <t>Environ 70% des associations enregistrent une perte de revenus d'activités significative voire totale.</t>
  </si>
  <si>
    <t>Déjà en 2020, les deux tiers des employeurs touchés par la perte de revenus ; idem en 2021</t>
  </si>
  <si>
    <t>Le plus souvent une baisse de cotisations (51%).</t>
  </si>
  <si>
    <t>La baisse des ressources liées aux cotisations a touché 28% des associations en 2020 et 51% en 2021.</t>
  </si>
  <si>
    <t>La crise a également généré des dépenses non prévues pour un tiers des associations employeuses.</t>
  </si>
  <si>
    <t>L'augmentation des coûts liés à la crise a touché 23% des employeurs en 2020 et 32% en 2021.</t>
  </si>
  <si>
    <r>
      <t>Question 5 - Compte tenu des ressources et des charges relatives à l’exercice 2020, comment qualifieriez-vous le résultat de l’année ?</t>
    </r>
    <r>
      <rPr>
        <sz val="11"/>
        <color theme="1"/>
        <rFont val="Calibri"/>
        <family val="2"/>
        <scheme val="minor"/>
      </rPr>
      <t xml:space="preserve"> </t>
    </r>
    <r>
      <rPr>
        <i/>
        <sz val="11"/>
        <color rgb="FF000000"/>
        <rFont val="Calibri"/>
        <family val="2"/>
        <scheme val="minor"/>
      </rPr>
      <t>Une seule réponse possible</t>
    </r>
  </si>
  <si>
    <t>Sous-total</t>
  </si>
  <si>
    <t>Pour les deux tiers des associations, le bilan 2020 est considéré comme acceptable, mais pour 4% d'entre elles, il risque d'être désastreux. En projection, cela pourrait concerner 60 000 associations en France.</t>
  </si>
  <si>
    <t>Pour près de 70% des employeurs, le bilan 2020 est acceptable, même excédentaire pour 23% d'entre eux.</t>
  </si>
  <si>
    <r>
      <t>Question 6 –</t>
    </r>
    <r>
      <rPr>
        <sz val="11"/>
        <color theme="1"/>
        <rFont val="Calibri"/>
        <family val="2"/>
        <scheme val="minor"/>
      </rPr>
      <t xml:space="preserve"> </t>
    </r>
    <r>
      <rPr>
        <b/>
        <sz val="11"/>
        <color theme="1"/>
        <rFont val="Calibri"/>
        <family val="2"/>
        <scheme val="minor"/>
      </rPr>
      <t>Après une année de crise,</t>
    </r>
    <r>
      <rPr>
        <sz val="11"/>
        <color theme="1"/>
        <rFont val="Calibri"/>
        <family val="2"/>
        <scheme val="minor"/>
      </rPr>
      <t xml:space="preserve"> </t>
    </r>
    <r>
      <rPr>
        <b/>
        <sz val="11"/>
        <color rgb="FF000000"/>
        <rFont val="Calibri"/>
        <family val="2"/>
        <scheme val="minor"/>
      </rPr>
      <t xml:space="preserve">vous diriez des différents partenariats publics de votre association que : </t>
    </r>
    <r>
      <rPr>
        <i/>
        <sz val="11"/>
        <color rgb="FF000000"/>
        <rFont val="Calibri"/>
        <family val="2"/>
        <scheme val="minor"/>
      </rPr>
      <t>Une seule réponse possible</t>
    </r>
  </si>
  <si>
    <t>Pour 23% des associations, les relations se sont tendues ou ont été affaiblies.</t>
  </si>
  <si>
    <t>Les employeurs ont renforcé (21%) leurs partenariats publics, ou en ont tissé des nouveaux (4%).</t>
  </si>
  <si>
    <r>
      <t xml:space="preserve">Question 7 – </t>
    </r>
    <r>
      <rPr>
        <b/>
        <sz val="11"/>
        <color rgb="FF000000"/>
        <rFont val="Calibri"/>
        <family val="2"/>
        <scheme val="minor"/>
      </rPr>
      <t xml:space="preserve">Et des différents partenariats privés de votre association, vous diriez que : </t>
    </r>
  </si>
  <si>
    <t>Pour un tiers des associations, les partenariats se sont affaiblis ou tendus. Et un autre tiers n'est pas en mesure de répondre.</t>
  </si>
  <si>
    <t>Plus d'un tiers des employeurs notent une tension ou un affaiblissement et un quart des répondants ne sont pas encore en mesure de répondre.</t>
  </si>
  <si>
    <t>Rapprochement entre partenariats publics et privés</t>
  </si>
  <si>
    <t>Une plus grande stabilité pour ce qui concerne les partenariats publics et une meilleure capacité de répondre.</t>
  </si>
  <si>
    <r>
      <t>Question 8</t>
    </r>
    <r>
      <rPr>
        <b/>
        <sz val="11"/>
        <color rgb="FF000000"/>
        <rFont val="Calibri"/>
        <family val="2"/>
        <scheme val="minor"/>
      </rPr>
      <t xml:space="preserve"> </t>
    </r>
    <r>
      <rPr>
        <b/>
        <sz val="11"/>
        <color theme="1"/>
        <rFont val="Calibri"/>
        <family val="2"/>
        <scheme val="minor"/>
      </rPr>
      <t>– Depuis le début de la crise, avez-vous activé une ou des solutions financières proposées par les pouvoirs publics ?</t>
    </r>
    <r>
      <rPr>
        <sz val="11"/>
        <color theme="1"/>
        <rFont val="Calibri"/>
        <family val="2"/>
        <scheme val="minor"/>
      </rPr>
      <t xml:space="preserve"> </t>
    </r>
    <r>
      <rPr>
        <i/>
        <sz val="11"/>
        <color theme="1"/>
        <rFont val="Calibri"/>
        <family val="2"/>
        <scheme val="minor"/>
      </rPr>
      <t>Une réponse possible</t>
    </r>
  </si>
  <si>
    <t>4. Avez-vous activé les solutions financières proposées par les pouvoirs publics ?</t>
  </si>
  <si>
    <t>Non réponses</t>
  </si>
  <si>
    <t>a-Oui</t>
  </si>
  <si>
    <t>b-Pas encore mais c’est prévu</t>
  </si>
  <si>
    <t>c-Nous avons déposé une demande, sans succès à ce jour</t>
  </si>
  <si>
    <t>d-Non, par méconnaissance de leur existence ou de leurs conditions d'application</t>
  </si>
  <si>
    <t>e-Non, aucune de ces aides ne nous correspond</t>
  </si>
  <si>
    <t>f-Non, cela n’a pas été nécessaire</t>
  </si>
  <si>
    <t>TOTAL</t>
  </si>
  <si>
    <t>La proportion des réponses positives est faible, à peine supérieure à 20%, contre le double (41%) de réponses négatives.</t>
  </si>
  <si>
    <t>Concordance entre 23% (14% + 6% + 3%) de dépôt et de prévision, en 2020 et 21% de réalisation en 2021.</t>
  </si>
  <si>
    <t>Concordance entre 50% (36%+10%+4%) de dépôt et de prévision, en 2020 et 48% de réalisation en 2021.</t>
  </si>
  <si>
    <r>
      <t xml:space="preserve">Question </t>
    </r>
    <r>
      <rPr>
        <b/>
        <sz val="11"/>
        <color rgb="FF000000"/>
        <rFont val="Calibri"/>
        <family val="2"/>
        <scheme val="minor"/>
      </rPr>
      <t xml:space="preserve">8.1 - Quelles solutions avez-vous activées ? </t>
    </r>
    <r>
      <rPr>
        <i/>
        <sz val="11"/>
        <color rgb="FF000000"/>
        <rFont val="Calibri"/>
        <family val="2"/>
        <scheme val="minor"/>
      </rPr>
      <t xml:space="preserve">Plusieurs réponses possibles </t>
    </r>
  </si>
  <si>
    <t>4.1. Quelles solutions avez-vous activées ?</t>
  </si>
  <si>
    <t>Sur les seules réponses des associations ayant activé ou pérvu d'activer des solutions financières (question précédente)</t>
  </si>
  <si>
    <t>a-La médiation de crédit</t>
  </si>
  <si>
    <t>b-La médiation des entreprises</t>
  </si>
  <si>
    <t>c-Les mesures de la Banque Publique d’Investissement (BPI France)</t>
  </si>
  <si>
    <t>d-Le fonds de solidarité</t>
  </si>
  <si>
    <t>e-Le prêt garanti par l’Etat</t>
  </si>
  <si>
    <t>f-Les délais de paiement d’échéances sociales et/ou fiscales</t>
  </si>
  <si>
    <t>g-Le report des activités financées sur l’année budgétaire 2020</t>
  </si>
  <si>
    <t>l) Des aides financières (ou matérielles) mises en place par la Région</t>
  </si>
  <si>
    <t>h-Des aides financières (ou matérielles) mises en place par la Région</t>
  </si>
  <si>
    <t>m) Des aides financières (ou matérielles) mises en place par le Département</t>
  </si>
  <si>
    <t>i-Des aides financières (ou matérielles) mises en place par le Département</t>
  </si>
  <si>
    <t>n) Des aides financières (ou matérielles) mises en place par la commune et l’intercommunalité</t>
  </si>
  <si>
    <t>j-Des aides financières (ou matérielles) mises en place par la commune et l’intercommunalité</t>
  </si>
  <si>
    <t>Cinq types de solutions ont été activés par au moins 20% des associations.  Le fonds de solidarité loin devant.</t>
  </si>
  <si>
    <t>Concordance des réponses 2020-2021 pour le fonds de solidarité. Diminution pour les délais de paiement et nette augmentation pour les aides départementales et communales.</t>
  </si>
  <si>
    <t>Quatre solutions ont été activées par au moins 20% des employeurs.  Le fonds de solidarité très loin devant.</t>
  </si>
  <si>
    <t>4.2. Avez-vous rencontré des difficultés dans la mise en place de ces solutions et lesquelles ?</t>
  </si>
  <si>
    <t>a-Nous n’avons pas vraiment rencontré de difficulté</t>
  </si>
  <si>
    <t>b-Des délais de réponse trop longs</t>
  </si>
  <si>
    <t>c-Des conditions peu adaptées aux statuts associatifs</t>
  </si>
  <si>
    <t>d-Des difficultés à joindre les services concernés et à communiquer</t>
  </si>
  <si>
    <t>e-Un sentiment de solitude face à ces démarches</t>
  </si>
  <si>
    <t>f-La lourdeur des démarches</t>
  </si>
  <si>
    <t>Pas de difficulté pour la moitié des répondants. La lourdeur des démarches, le sentiment de solitude et les délais viennent en premier concernant les insatisfactions</t>
  </si>
  <si>
    <t>Une plus forte proportion des associations ne rencontrent plus de difficultés en 2021 (49% contre 39%). Une relative concordance concernant les difficultés mais plus souvent de la lourdeur.</t>
  </si>
  <si>
    <t>Pas de difficulté pour la moitié des répondants. La lourdeur des démarches et les délais vient en premier concernant les insatisfactions</t>
  </si>
  <si>
    <t>Une plus forte proportion des associations ne rencontrent plus de difficultés en 2021 (52% contre 41%). Des reproches en nette baisse en un an, bien que la lourdeur des démarches soit signalée par un quart des employeurs</t>
  </si>
  <si>
    <r>
      <t>Question 9</t>
    </r>
    <r>
      <rPr>
        <sz val="11"/>
        <color theme="1"/>
        <rFont val="Calibri"/>
        <family val="2"/>
        <scheme val="minor"/>
      </rPr>
      <t xml:space="preserve"> </t>
    </r>
    <r>
      <rPr>
        <b/>
        <sz val="11"/>
        <color theme="1"/>
        <rFont val="Calibri"/>
        <family val="2"/>
        <scheme val="minor"/>
      </rPr>
      <t>– En ce moment, au regard de votre fonctionnement habituel, dans quelle proportion parvenez-vous à maintenir l’activité de votre association ?</t>
    </r>
    <r>
      <rPr>
        <sz val="11"/>
        <color theme="1"/>
        <rFont val="Calibri"/>
        <family val="2"/>
        <scheme val="minor"/>
      </rPr>
      <t xml:space="preserve"> </t>
    </r>
  </si>
  <si>
    <t>2. Pour résumer la situation qu'a connue votre association au cours de cette période de confinement, dans quelle proportion êtes-vous parvenu à maintenir son activité ?</t>
  </si>
  <si>
    <t>a-Moins de 20%</t>
  </si>
  <si>
    <t>b-De 20% à 40%</t>
  </si>
  <si>
    <t>c) 40% à 60%</t>
  </si>
  <si>
    <t>c-De 40% à 60%</t>
  </si>
  <si>
    <t>d) 60% à 80%</t>
  </si>
  <si>
    <t>d-De 60% à 80%</t>
  </si>
  <si>
    <t>e-De 80% à 100%</t>
  </si>
  <si>
    <t>f-L’association a au contraire connu une activité plus importante</t>
  </si>
  <si>
    <t>g-Je ne suis pas en mesure de répondre à cette question</t>
  </si>
  <si>
    <t>Une forte proportion de 40% des associations ne maintiennent qu'un cinquième de leur activité.</t>
  </si>
  <si>
    <t>La proportion des associations se limitant à 20% de leur activité est passée de 68% à 40% en 2021.</t>
  </si>
  <si>
    <t>Environ 40% des employeurs parviennent à dépasser 60% de leur activité habituelle.</t>
  </si>
  <si>
    <t>La proportion des employeurs se limitant à 20% de leur activité est passée de 58% à 25% en 2021.</t>
  </si>
  <si>
    <t>6. Personnellement, vous avez le sentiment qu'au cours de la période écoulée, votre équipe dirigeante (conseil d'administration, bureau) a fonctionné :</t>
  </si>
  <si>
    <t>a-Collectivement et d’une manière satisfaisante</t>
  </si>
  <si>
    <t>b-Collectivement mais avec quelques difficultés</t>
  </si>
  <si>
    <t>Sous-total du comportement collectif</t>
  </si>
  <si>
    <t>c-Seulement avec une partie des dirigeants</t>
  </si>
  <si>
    <t>d-Je me suis senti parfois un peu seul</t>
  </si>
  <si>
    <t>Près de 60% des associations fonctionnent aujourd'hui collectivement, d'une manière acceptable</t>
  </si>
  <si>
    <t>Relative stabilité des réponses, et un peu moins de solitude chez le répondant.</t>
  </si>
  <si>
    <t>Les deux tiers des employeurs fonctionnent collectivement d'une manière acceptable</t>
  </si>
  <si>
    <t>Question 11 – Comment jugez-vous la situation générale de votre association (actions, missions, projets) depuis le début de l’année 2021 ? </t>
  </si>
  <si>
    <r>
      <t>Comment jugez-vous la situation générale de votre association (actions, missions, projets) depuis le début de l’année 2019 ? </t>
    </r>
    <r>
      <rPr>
        <i/>
        <sz val="11"/>
        <color theme="1"/>
        <rFont val="Calibri"/>
        <family val="2"/>
        <scheme val="minor"/>
      </rPr>
      <t xml:space="preserve"> Une seule réponse </t>
    </r>
  </si>
  <si>
    <t>Au printemps 2019 -Baromètre annuel Recherches &amp; Solidarités</t>
  </si>
  <si>
    <t>Global redressé en 2019</t>
  </si>
  <si>
    <t>a - Très bonne</t>
  </si>
  <si>
    <t>b - Bonne</t>
  </si>
  <si>
    <t>Sous-total "bonne"</t>
  </si>
  <si>
    <t>c - Difficile</t>
  </si>
  <si>
    <t>d - Très difficile</t>
  </si>
  <si>
    <t>Moins de 30% des responsables associatifs estiment la situation de leur association acceptable. Et 20% la jugent très difficile.</t>
  </si>
  <si>
    <t>Plus des deux tiers des responsables associatifs considéraient que la situation de leur association était acceptable. Seulement 3% la jugeaient très difficile. Changements profonds en 2021.</t>
  </si>
  <si>
    <t>Un peu moins de 40% des dirigeants associatifs employeurs estiment la situation de leur association acceptable.</t>
  </si>
  <si>
    <r>
      <t xml:space="preserve">Question 12 – Comment jugez-vous la situation de votre association, concernant le bénévolat (nombre, disponibilité, savoir-faire…) depuis le début de l’année 2021 ? </t>
    </r>
    <r>
      <rPr>
        <i/>
        <sz val="11"/>
        <color theme="1"/>
        <rFont val="Calibri"/>
        <family val="2"/>
        <scheme val="minor"/>
      </rPr>
      <t>Une seule réponse Baromètre ORA</t>
    </r>
  </si>
  <si>
    <r>
      <t xml:space="preserve">Comment jugez-vous la situation de votre association, concernant le bénévolat (nombre, disponibilité, savoir-faire…) depuis le début de l’année 2019 ? </t>
    </r>
    <r>
      <rPr>
        <i/>
        <sz val="11"/>
        <color theme="1"/>
        <rFont val="Calibri"/>
        <family val="2"/>
        <scheme val="minor"/>
      </rPr>
      <t>Une seule réponse Baromètre ORA</t>
    </r>
  </si>
  <si>
    <t>Un peu plus d'un tiers de réponses positives, mais 16% d'avis très préoccupés.</t>
  </si>
  <si>
    <t>La proportion des réponses positives est passée de 44%, en 2019, avant la crise, à 35% en 2021.</t>
  </si>
  <si>
    <t>Environ 40% de réponses positives, et un peu plus de 10% d'avis très négatifs.</t>
  </si>
  <si>
    <t xml:space="preserve">Question 13 – Comment jugez-vous la situation financière de votre association depuis le début de l’année 2021 ? </t>
  </si>
  <si>
    <t>Comment jugez-vous la situation financière de votre association depuis le début de l’année 2019 ?</t>
  </si>
  <si>
    <t>Une légère majorité de réponses positives et 11% d'avis très négatifs.</t>
  </si>
  <si>
    <t>La proportion de réponses positives est passée de 58%, en 2019, avant la crise, à 52%, en 2021.</t>
  </si>
  <si>
    <t>Une légère majorité de réponses positives et 8% d'avis très négatifs.</t>
  </si>
  <si>
    <t>Synthèse des trois questions précédentes COVID-3</t>
  </si>
  <si>
    <t>Synthèse des trois questions précédentes ORA 2019</t>
  </si>
  <si>
    <t>A partir de 35% de réponses positives, concernant le bénévolat, et de 52% de réponses positives, concernant la situation financière, l'avis général concernant la situation de l'association, n'est aujourd'hui positif que dans une proportion de 27%.</t>
  </si>
  <si>
    <t>A partir de 44% de réponses positives, concernant le bénévolat, et de 58% de réponses positives concernant la situation financière, l'avis général concernant la situation de l'association grimpait à 68%, en 2019, avant la crise.</t>
  </si>
  <si>
    <r>
      <t xml:space="preserve">Question 14 – Approximativement aujourd’hui, combien de mois d'exploitation sont couverts par votre trésorerie ? </t>
    </r>
    <r>
      <rPr>
        <b/>
        <sz val="11"/>
        <color theme="1"/>
        <rFont val="Calibri"/>
        <family val="2"/>
        <scheme val="minor"/>
      </rPr>
      <t/>
    </r>
  </si>
  <si>
    <t>10. Combien de mois d'exploitation sont couverts par votre trésorerie aujourd'hui?</t>
  </si>
  <si>
    <t>a-Plus de 6 mois</t>
  </si>
  <si>
    <t>b-Entre 3 et 6 mois</t>
  </si>
  <si>
    <t>c-Moins de 3 mois</t>
  </si>
  <si>
    <t>d-Aucun</t>
  </si>
  <si>
    <t>Sous-total "Moins de 3 mois"</t>
  </si>
  <si>
    <t>e-Je ne suis pas en mesure de répondre à cette question</t>
  </si>
  <si>
    <t>Une proportion de 15% d'associations en danger, avec moins de trois mois de trésorerie.</t>
  </si>
  <si>
    <t xml:space="preserve">La proportion des associations disposant de moins de 3 mois de trésorerie a baissée de 24%, en 2020, à 15% en 2021. </t>
  </si>
  <si>
    <t>Une proportion de 20% d'associations employeuses en danger, avec moins de trois mois de trésorerie.</t>
  </si>
  <si>
    <t>La proportion des associations employeuses disposant de moins de trois mois de trésorerie a baissé de 31%, en 2020, à 20% en 2021.</t>
  </si>
  <si>
    <r>
      <t xml:space="preserve">Question </t>
    </r>
    <r>
      <rPr>
        <b/>
        <sz val="11"/>
        <color rgb="FF000000"/>
        <rFont val="Calibri"/>
        <family val="2"/>
        <scheme val="minor"/>
      </rPr>
      <t xml:space="preserve">15 - Quelles sont vos préoccupations immédiates concernant le déroulement des activités de votre association ? </t>
    </r>
    <r>
      <rPr>
        <i/>
        <sz val="11"/>
        <color rgb="FF000000"/>
        <rFont val="Calibri"/>
        <family val="2"/>
        <scheme val="minor"/>
      </rPr>
      <t>Plusieurs réponses possibles</t>
    </r>
  </si>
  <si>
    <t>11. Quelles sont vos préoccupations immédiates concernant la reprise d'activité de votre association ?</t>
  </si>
  <si>
    <t>a-L’application des mesures barrières pour mener à bien nos activités</t>
  </si>
  <si>
    <t>b-La réouverture des structures d'accueil ou des locaux mis à notre disposition pour mener à bien nos activités</t>
  </si>
  <si>
    <t>c-La gestion d’un surcroît d’activité</t>
  </si>
  <si>
    <t>d-La (re)mobilisation des bénévoles</t>
  </si>
  <si>
    <t>e-Le besoin de nouveaux bénévoles car certains ne pourront pas encore reprendre leurs activités</t>
  </si>
  <si>
    <t>f-La reprise ou la poursuite des relations avec les adhérents</t>
  </si>
  <si>
    <t>g-La reprise du dialogue avec les collectivités locales et les administrations</t>
  </si>
  <si>
    <t>h-La confirmation de nos partenariats financiers (subventions, concours, prestations de service...)</t>
  </si>
  <si>
    <t>Une hiérarchie qui permet de distinguer quatre préoccupations arrivant en tête : 1. les conditions d'une reprise des activités (ouverture des locaux), 2. la nécessaire adaptation des activités (58% et 43%), 3. les relations avec les adhérents, 4. la mobilisation des bénévoles.</t>
  </si>
  <si>
    <t>La remobilisation des bénévoles devient plus préoccupante en 2021 (50% contre 37%). Tout comme la reprise ou la poursuite des relations avec les adhérents (55% contre 45%).</t>
  </si>
  <si>
    <t>Une hiérarchie qui permet de distinguer cinq préoccupations arrivant en tête.</t>
  </si>
  <si>
    <t xml:space="preserve">La remobilisation des bénévoles devient plus préoccupante en 2021 (47% contre 32%).  </t>
  </si>
  <si>
    <r>
      <t xml:space="preserve">Question 16 - De quelle nature sont vos besoins pour mener à bien vos actions dans les semaines à venir ? En première colonne, vous êtes invité à retenir les besoins que vous jugerez </t>
    </r>
    <r>
      <rPr>
        <b/>
        <u/>
        <sz val="11"/>
        <color theme="1"/>
        <rFont val="Calibri"/>
        <family val="2"/>
        <scheme val="minor"/>
      </rPr>
      <t>réellement prioritaires</t>
    </r>
    <r>
      <rPr>
        <b/>
        <sz val="11"/>
        <color theme="1"/>
        <rFont val="Calibri"/>
        <family val="2"/>
        <scheme val="minor"/>
      </rPr>
      <t xml:space="preserve">. </t>
    </r>
  </si>
  <si>
    <r>
      <t xml:space="preserve">Question 16 - De quelle nature sont vos besoins pour mener à bien vos actions dans les semaines à venir ? En première colonne, vous êtes invité à retenir les besoins que vous jugerez </t>
    </r>
    <r>
      <rPr>
        <b/>
        <u/>
        <sz val="11"/>
        <color theme="1"/>
        <rFont val="Calibri"/>
        <family val="2"/>
        <scheme val="minor"/>
      </rPr>
      <t>réellement prioritaires</t>
    </r>
    <r>
      <rPr>
        <b/>
        <sz val="11"/>
        <color theme="1"/>
        <rFont val="Calibri"/>
        <family val="2"/>
        <scheme val="minor"/>
      </rPr>
      <t xml:space="preserve">. </t>
    </r>
    <r>
      <rPr>
        <sz val="11"/>
        <color theme="1"/>
        <rFont val="Calibri"/>
        <family val="2"/>
        <scheme val="minor"/>
      </rPr>
      <t xml:space="preserve">Covid 2 </t>
    </r>
  </si>
  <si>
    <t>Un matériel informatique</t>
  </si>
  <si>
    <t>Des outils numériques pour maintenir la vie associative à distance (organisat</t>
  </si>
  <si>
    <t>Un accompagnement ou une aide sur le numérique (conseil, méthode, formation,</t>
  </si>
  <si>
    <t>Une aide à la communication pour (re)donner de la visibilité à nos actions</t>
  </si>
  <si>
    <t>La recherche de locaux plus adaptés</t>
  </si>
  <si>
    <t>Un accompagnement sur le bénévolat (accueil, organisation, animation, etc.)</t>
  </si>
  <si>
    <t>Un accompagnement en matière de ressources humaines salariées (gestion, mana</t>
  </si>
  <si>
    <t>Un accompagnement pour des démarches administratives et des procédures (quali</t>
  </si>
  <si>
    <t>Des conseils en stratégie</t>
  </si>
  <si>
    <t>Des conseils en gestion, comptabilité, fiscalité, etc.</t>
  </si>
  <si>
    <t>Un accompagnement à la recherche de financements</t>
  </si>
  <si>
    <t>Des conseils juridiques (ex : responsabilités des dirigeants, organisation d’</t>
  </si>
  <si>
    <t>La confirmation des subventions annoncées</t>
  </si>
  <si>
    <t>Des facilités de trésorerie</t>
  </si>
  <si>
    <t>Le report de remboursement de crédits</t>
  </si>
  <si>
    <t>La suspension de paiements courants (charges fixes)</t>
  </si>
  <si>
    <t>Une aide financière exceptionnelle au regard de la situation</t>
  </si>
  <si>
    <t>Des dons (en nature ou financiers)</t>
  </si>
  <si>
    <t>Un accompagnement à la coopération et à la mutualisation entre associations</t>
  </si>
  <si>
    <t>La confirmation des subventions annoncées, l'aide à la communication et l'aide financière réunissent au moins 20% des répondants au titre des besoins prioritaires. A noter aussi le besoin d'outils numériques et parfois la recherche de locaux plus adaptés aux circonstances.</t>
  </si>
  <si>
    <t>La confirmation des subventions annoncées vient largement en tête (34%), devant l'aide financière exceptionnelle, l'aide à la communication et le soutien informatique et numérique.</t>
  </si>
  <si>
    <t>Synthèse des réponses précédentes, accompagnée de la référence 2020</t>
  </si>
  <si>
    <t>Ensemble des associations</t>
  </si>
  <si>
    <t>Prioritaire en 2021</t>
  </si>
  <si>
    <t>Prioritaire en 2020</t>
  </si>
  <si>
    <t>Associations employeuses</t>
  </si>
  <si>
    <t>Un matériel informatique (ordinateur et logiciels) adapté voire rénové</t>
  </si>
  <si>
    <t>Des outils numériques pour maintenir la vie associative à distance (organisation et fonctionnement, AG,</t>
  </si>
  <si>
    <t>Un accompagnement ou une aide sur le numérique (conseil, méthode, formation, organisation d’une AG à di</t>
  </si>
  <si>
    <t>Un accompagnement en matière de ressources humaines salariées (gestion, management, formation, etc.)</t>
  </si>
  <si>
    <t>Un accompagnement pour des démarches administratives et des procédures (qualité, sécurité, etc.)</t>
  </si>
  <si>
    <t>Des conseils juridiques (ex : responsabilités des dirigeants, organisation d’un CA ou d’une AG à distan</t>
  </si>
  <si>
    <t>Un accompagnement à la coopération et à la mutualisation entre associations </t>
  </si>
  <si>
    <t>La priorité s'est accentuée concernant les outils numériques, très clairement pour ce qui concerne la communication et la recherche de locaux. Elle s'est atténuée pour ce qui concerne la confirmation des subventions et une peu concernant les aides financières exceptionnelles.</t>
  </si>
  <si>
    <t>Une priorité davantage partagée pour les outils numériques, l'aide à la communication, la recherche de locaux. Un peu moins souvent évoquées, en 2021 : la confirmation des subventions annoncées, les facilités de trésorerie et une aide financière exceptionnelle.</t>
  </si>
  <si>
    <r>
      <t xml:space="preserve">Question </t>
    </r>
    <r>
      <rPr>
        <b/>
        <sz val="11"/>
        <color rgb="FF000000"/>
        <rFont val="Calibri"/>
        <family val="2"/>
        <scheme val="minor"/>
      </rPr>
      <t xml:space="preserve">17 - Si vous pensez à un autre besoin prioritaire pour mener à bien vos actions, vous pouvez le préciser en quelques mots : </t>
    </r>
    <r>
      <rPr>
        <i/>
        <sz val="11"/>
        <color theme="1"/>
        <rFont val="Calibri"/>
        <family val="2"/>
        <scheme val="minor"/>
      </rPr>
      <t xml:space="preserve">Réponse libre </t>
    </r>
  </si>
  <si>
    <r>
      <t xml:space="preserve">Question 18 – Pour les mois qui viennent, quels sujets d’inquiétude vous semblent </t>
    </r>
    <r>
      <rPr>
        <b/>
        <u/>
        <sz val="11"/>
        <color theme="1"/>
        <rFont val="Calibri"/>
        <family val="2"/>
        <scheme val="minor"/>
      </rPr>
      <t>les plus importants</t>
    </r>
    <r>
      <rPr>
        <b/>
        <sz val="11"/>
        <color theme="1"/>
        <rFont val="Calibri"/>
        <family val="2"/>
        <scheme val="minor"/>
      </rPr>
      <t xml:space="preserve"> ?  </t>
    </r>
    <r>
      <rPr>
        <i/>
        <sz val="11"/>
        <color theme="1"/>
        <rFont val="Calibri"/>
        <family val="2"/>
        <scheme val="minor"/>
      </rPr>
      <t>Plusieurs réponses possibles</t>
    </r>
    <r>
      <rPr>
        <b/>
        <sz val="11"/>
        <color theme="1"/>
        <rFont val="Calibri"/>
        <family val="2"/>
        <scheme val="minor"/>
      </rPr>
      <t xml:space="preserve"> </t>
    </r>
  </si>
  <si>
    <r>
      <t xml:space="preserve">Pour les mois qui viennent, quels sujets d’inquiétude vous semblent </t>
    </r>
    <r>
      <rPr>
        <b/>
        <u/>
        <sz val="11"/>
        <color theme="1"/>
        <rFont val="Calibri"/>
        <family val="2"/>
        <scheme val="minor"/>
      </rPr>
      <t>les plus importants</t>
    </r>
    <r>
      <rPr>
        <b/>
        <sz val="11"/>
        <color theme="1"/>
        <rFont val="Calibri"/>
        <family val="2"/>
        <scheme val="minor"/>
      </rPr>
      <t xml:space="preserve"> ?  </t>
    </r>
    <r>
      <rPr>
        <i/>
        <sz val="11"/>
        <color theme="1"/>
        <rFont val="Calibri"/>
        <family val="2"/>
        <scheme val="minor"/>
      </rPr>
      <t>Plusieurs réponses possibles</t>
    </r>
    <r>
      <rPr>
        <b/>
        <sz val="11"/>
        <color theme="1"/>
        <rFont val="Calibri"/>
        <family val="2"/>
        <scheme val="minor"/>
      </rPr>
      <t xml:space="preserve"> </t>
    </r>
  </si>
  <si>
    <r>
      <t>a)</t>
    </r>
    <r>
      <rPr>
        <sz val="11"/>
        <color theme="1"/>
        <rFont val="Calibri"/>
        <family val="2"/>
        <scheme val="minor"/>
      </rPr>
      <t> La situation financière</t>
    </r>
  </si>
  <si>
    <r>
      <t>b)</t>
    </r>
    <r>
      <rPr>
        <sz val="11"/>
        <color theme="1"/>
        <rFont val="Calibri"/>
        <family val="2"/>
        <scheme val="minor"/>
      </rPr>
      <t> Les moyens matériels, y compris les locaux</t>
    </r>
  </si>
  <si>
    <r>
      <t>c)</t>
    </r>
    <r>
      <rPr>
        <sz val="11"/>
        <color theme="1"/>
        <rFont val="Calibri"/>
        <family val="2"/>
        <scheme val="minor"/>
      </rPr>
      <t xml:space="preserve"> Les ressources humaines bénévoles disponibles pour les activités de l’association </t>
    </r>
  </si>
  <si>
    <r>
      <t>d)</t>
    </r>
    <r>
      <rPr>
        <sz val="11"/>
        <color theme="1"/>
        <rFont val="Calibri"/>
        <family val="2"/>
        <scheme val="minor"/>
      </rPr>
      <t> Les ressources humaines salariées, le cas échéant</t>
    </r>
  </si>
  <si>
    <t>e) La motivation et l’investissement des membres de l’équipe dirigeante</t>
  </si>
  <si>
    <r>
      <t>f)</t>
    </r>
    <r>
      <rPr>
        <sz val="11"/>
        <color theme="1"/>
        <rFont val="Calibri"/>
        <family val="2"/>
        <scheme val="minor"/>
      </rPr>
      <t xml:space="preserve"> Le renouvellement des dirigeants bénévoles </t>
    </r>
  </si>
  <si>
    <r>
      <t>g)</t>
    </r>
    <r>
      <rPr>
        <sz val="11"/>
        <color theme="1"/>
        <rFont val="Calibri"/>
        <family val="2"/>
        <scheme val="minor"/>
      </rPr>
      <t> La diminution du nombre d’adhérents</t>
    </r>
  </si>
  <si>
    <t>h) Les relations avec les collectivités territoriales</t>
  </si>
  <si>
    <t>i) Les relations avec les services de l’Etat</t>
  </si>
  <si>
    <t>j) L’évolution des politiques publiques</t>
  </si>
  <si>
    <r>
      <t>k)</t>
    </r>
    <r>
      <rPr>
        <sz val="11"/>
        <color theme="1"/>
        <rFont val="Calibri"/>
        <family val="2"/>
        <scheme val="minor"/>
      </rPr>
      <t> Les relations avec vos partenaires privés, dont les entreprises</t>
    </r>
  </si>
  <si>
    <r>
      <t>l)</t>
    </r>
    <r>
      <rPr>
        <sz val="11"/>
        <color theme="1"/>
        <rFont val="Calibri"/>
        <family val="2"/>
        <scheme val="minor"/>
      </rPr>
      <t> La concurrence éventuelle avec le secteur privé lucratif</t>
    </r>
  </si>
  <si>
    <t>Viennent très largement en tête le maintien du lien avec les bénéficiaires et/ou adhérents (68%), et l'inquiétude de perdre des adhérents. Les répondants ne mentionnent pas moins de 4 inquiétudes, en moyenne.</t>
  </si>
  <si>
    <t>En 2019, le maintien du lien avec les bénécifiaires et/ou adhérents ne figurait pas au menu et il est arrivé largement en tête en 2021. Le rapprochement entre les deux enquêtes doit donc être prudent, pour cette question.</t>
  </si>
  <si>
    <t>Viennent très largement en tête le maintien du lien avec les bénéciaires et/ou adhérents (68%), la situation financière et l'inquiétude de perdre des adhérents. L'évolution des politiques publiques préoccupe un tiers des répondants qui ne mentionnent pas moins de quatre inquiétudes, en moyenne.</t>
  </si>
  <si>
    <t>La situation financière, les ressources humaines bénévoles et le renouvellement des dirigeants sont passés au second plan en 2021. Inversement, les moyens matériels, la motivation de l'équipe dirigeante, et surtout le risque de diminution des adhérents sont bien plus souvent cités. Tout comme les relations avec les entreprises.</t>
  </si>
  <si>
    <r>
      <t xml:space="preserve">Question 19 – Si vous avez d’autres sujets d’inquiétude, vous pouvez les indiquer en quelques mots : </t>
    </r>
    <r>
      <rPr>
        <i/>
        <sz val="11"/>
        <color theme="1"/>
        <rFont val="Calibri"/>
        <family val="2"/>
        <scheme val="minor"/>
      </rPr>
      <t>Réponse libre</t>
    </r>
  </si>
  <si>
    <r>
      <t xml:space="preserve">Question 20 - Envisagez-vous de nouveaux projets – ou une extension de vos activités actuelles – d’ici la fin de l’année 2021 ?  </t>
    </r>
    <r>
      <rPr>
        <i/>
        <sz val="11"/>
        <color theme="1"/>
        <rFont val="Calibri"/>
        <family val="2"/>
        <scheme val="minor"/>
      </rPr>
      <t>Une seule réponse</t>
    </r>
  </si>
  <si>
    <r>
      <t xml:space="preserve">Envisagez-vous de nouveaux projets – ou une extension de vos activités actuelles – pour l'année associative 2019-2020 ?  </t>
    </r>
    <r>
      <rPr>
        <i/>
        <sz val="11"/>
        <color theme="1"/>
        <rFont val="Calibri"/>
        <family val="2"/>
        <scheme val="minor"/>
      </rPr>
      <t>Une seule réponse</t>
    </r>
  </si>
  <si>
    <t>Au printemps 2019 - Baromètre annuel Recherches &amp; Solidarités</t>
  </si>
  <si>
    <t>a - Oui, certainement</t>
  </si>
  <si>
    <t>b - Oui, peut-être</t>
  </si>
  <si>
    <t>Sous-total "oui"</t>
  </si>
  <si>
    <t>c - Probablement pas</t>
  </si>
  <si>
    <t>d - Non</t>
  </si>
  <si>
    <t>e - Au contraire, vous envisagez une réduction de vos activités au cours des prochains mois</t>
  </si>
  <si>
    <t>f - Vous n'avez pas assez d'éléments pour répondre</t>
  </si>
  <si>
    <t>En dépit des circonstances et des difficultés, mais aussi dans la mesure où c'est le moteur même des associations, un peu plus de la moitié des répondants envisagent de nouveaux projets ou une extension des activités actuelles.</t>
  </si>
  <si>
    <t>Même si la proportion des répondants associatifs déclarant envisager de nouveaux projets a baissé entre 2019 (63%) et 2021 (51%), on reste à un haut niveau. La proportion de ceux qui envisagent, au contraire une réduction ne varie pas. Mais celle des responsables n'ayant pas assez d'éléments pour répondre, passe logiquement de 3% à 7%.</t>
  </si>
  <si>
    <t>En dépit des circonstances et des difficultés, mais aussi dans la mesure où c'est le moteur même des associations employeuses, un peu plus 60% des répondants envisagent de nouveaux projets ou une extension des activités actuelles.</t>
  </si>
  <si>
    <t>Sous-total oui</t>
  </si>
  <si>
    <t>La crise conduit plus d'un tiers des associations à réorienter leur projet associatif et leur plan d'actions, des réflexions à venir qui devront tenir compte d'un contexte encore incertain et qui nécessiteront souvent un accompagnement.</t>
  </si>
  <si>
    <t>La crise conduit près de 40% des employeurs à réorienter leur projet associatif et leur plan d'actions, des réflexions à venir qui devront tenir compte d'un contexte encore incertain et qui nécessiteront souvent un accompagnement.</t>
  </si>
  <si>
    <t>Question 22 – Êtes-vous favorable à des rapprochements avec d’autres associations ?</t>
  </si>
  <si>
    <t>La crise sanitaire et économique a sans doute accentué le besoin de rapprochements : plus de la moitié des responsables associatifs y sont prêts.</t>
  </si>
  <si>
    <t>La crise sanitaire et économique a sans doute accentué le besoin de rapprochements : les deux tiers des responsables des associations employeuses y sont prêts.</t>
  </si>
  <si>
    <t>Question 23 – Avez-vous trouvé appui dans cette période de crise auprès d’une structure d’accompagnement à la vie associative (un réseau, une fédération, une maison des associations, etc.) ?</t>
  </si>
  <si>
    <t>Si 44% des responsables associatifs ont trouvé appui auprès d'une structure d'accompagnement, il s'en trouve près de 20% qui n'ont pas trouvé leur bonheur, en dépit des multiples structures qui existent.</t>
  </si>
  <si>
    <t>Manifestement, les structures d'accompagnement sont assez bien organisées pour répondre aux associations employeurs, avec près de 60% de responsables satisfaits. Il ne faut pas négliger pour autant les 13% qui n'ont pas trouvé d'appui.</t>
  </si>
  <si>
    <r>
      <t xml:space="preserve">Question 24 – Plus largement, la crise a-t-elle eu une influence sur les éventuelles relations de votre association avec un réseau ou une fédération ?  </t>
    </r>
    <r>
      <rPr>
        <sz val="11"/>
        <color theme="1"/>
        <rFont val="Calibri"/>
        <family val="2"/>
        <scheme val="minor"/>
      </rPr>
      <t/>
    </r>
  </si>
  <si>
    <t>Si près de 40% des responsables associatifs ont resserré leurs liens avec leur réseau, certains ont fait le parcours inverse, peut-être par insatisfaction.  Par ailleurs,  9% d'entre eux se rapprochent ou envisagent de se rapprocher d'un autre réseau. L'extrait ci-dessous permet de mieux qualifier leurs relations.</t>
  </si>
  <si>
    <t>Une majorité d'associations employeuses ont resserré les liens avec leur réseau. L'extrait ci-dessous permet de mieux qualifier les relations au sein des réseaux.</t>
  </si>
  <si>
    <t>Extrait destiné à isoler les réponses concernant les relations au sein des réseaux : des liens resserrés ou plutôt distandus ?</t>
  </si>
  <si>
    <t>Total concernant les relations au sein des réseaux</t>
  </si>
  <si>
    <t>Pour près des trois quarts des associations, la crise a eu un effet positif sur les relations au sein des réseaux.</t>
  </si>
  <si>
    <t>IV – Les employeurs associatifs</t>
  </si>
  <si>
    <r>
      <t xml:space="preserve">Question 25.1 - Utilisez-vous, aujourd'hui, les solutions suivantes pour tout ou partie de vos salariés ? </t>
    </r>
    <r>
      <rPr>
        <i/>
        <sz val="11"/>
        <color rgb="FF000000"/>
        <rFont val="Calibri"/>
        <family val="2"/>
        <scheme val="minor"/>
      </rPr>
      <t xml:space="preserve">Plusieurs réponses possibles </t>
    </r>
  </si>
  <si>
    <t>Employeurs redressé COVID-3</t>
  </si>
  <si>
    <t>Employeurs redressé COVID-2</t>
  </si>
  <si>
    <t>L'évolution est très nette : un moindre recours au chômage partiel et une bien plus large présence des salariés sur leur lieu de travail.</t>
  </si>
  <si>
    <r>
      <t xml:space="preserve">Question 25.1.A. </t>
    </r>
    <r>
      <rPr>
        <b/>
        <sz val="11"/>
        <color theme="1"/>
        <rFont val="Calibri"/>
        <family val="2"/>
        <scheme val="minor"/>
      </rPr>
      <t>Quelle est la proportion de salariés au chômage partiel actuellement ?</t>
    </r>
  </si>
  <si>
    <t>Sous-total moins de 50%</t>
  </si>
  <si>
    <t>En complément de la question précédente, on constate une plus faible proportion de salariés en chômage partiel en 2021. Mais dans un tiers des employeurs, tous les salariés demeurent au chômage partiel. Il s'agit le plus souvent d'associations de petite taille : la proportion est de 56% dans celles de 1 ou 2 salariés et 30% dans celles de 3 à 5 salariés.</t>
  </si>
  <si>
    <r>
      <t xml:space="preserve">Question 25.2 - Au regard du contexte actuel, face à quelles situations pensez-vous que votre association pourrait se trouver confrontée au cours des mois à venir ? </t>
    </r>
    <r>
      <rPr>
        <i/>
        <sz val="11"/>
        <color rgb="FF000000"/>
        <rFont val="Calibri"/>
        <family val="2"/>
        <scheme val="minor"/>
      </rPr>
      <t>Plusieurs réponses possibles</t>
    </r>
    <r>
      <rPr>
        <i/>
        <sz val="11"/>
        <color theme="1"/>
        <rFont val="Calibri"/>
        <family val="2"/>
        <scheme val="minor"/>
      </rPr>
      <t xml:space="preserve"> </t>
    </r>
  </si>
  <si>
    <t>Si l'on se réfère aux réponses aux trois premiers items, la situation semble moins grave en 2021. Mais le souhait du maintien du dispositif de chômage partiel reste au-dessus du tiers des répondants.</t>
  </si>
  <si>
    <t>Conséquence assez inattendue, mais à voir selon les secteurs : la proportion des responsables employeurs envisageant des recrutements a doublé, entre 2020 et 2021.</t>
  </si>
  <si>
    <r>
      <t xml:space="preserve">• </t>
    </r>
    <r>
      <rPr>
        <sz val="12"/>
        <color rgb="FF2F5597"/>
        <rFont val="Calibri"/>
        <family val="2"/>
        <scheme val="minor"/>
      </rPr>
      <t>Enquête en ligne : https://www.modalisa9-drop.com/covid3_9F93A56F2B04C/COVID3.html</t>
    </r>
  </si>
  <si>
    <t>Sommaire</t>
  </si>
  <si>
    <r>
      <t xml:space="preserve">• </t>
    </r>
    <r>
      <rPr>
        <sz val="12"/>
        <color rgb="FFFF6600"/>
        <rFont val="Calibri"/>
        <family val="2"/>
        <scheme val="minor"/>
      </rPr>
      <t>Pour l'ensemble des associations</t>
    </r>
    <r>
      <rPr>
        <sz val="12"/>
        <color theme="8" tint="-0.249977111117893"/>
        <rFont val="Calibri"/>
        <family val="2"/>
        <scheme val="minor"/>
      </rPr>
      <t>, des résultats redressés selon la méthode des quotas appliquée aux variables « </t>
    </r>
    <r>
      <rPr>
        <i/>
        <sz val="12"/>
        <color theme="8" tint="-0.249977111117893"/>
        <rFont val="Calibri"/>
        <family val="2"/>
        <scheme val="minor"/>
      </rPr>
      <t>secteur d’activités </t>
    </r>
    <r>
      <rPr>
        <sz val="12"/>
        <color theme="8" tint="-0.249977111117893"/>
        <rFont val="Calibri"/>
        <family val="2"/>
        <scheme val="minor"/>
      </rPr>
      <t>» et « </t>
    </r>
    <r>
      <rPr>
        <i/>
        <sz val="12"/>
        <color theme="8" tint="-0.249977111117893"/>
        <rFont val="Calibri"/>
        <family val="2"/>
        <scheme val="minor"/>
      </rPr>
      <t>budget</t>
    </r>
    <r>
      <rPr>
        <sz val="12"/>
        <color theme="8" tint="-0.249977111117893"/>
        <rFont val="Calibri"/>
        <family val="2"/>
        <scheme val="minor"/>
      </rPr>
      <t xml:space="preserve"> », à partir de la connaissance du secteur associatif présenté dans </t>
    </r>
    <r>
      <rPr>
        <i/>
        <sz val="12"/>
        <color theme="8" tint="-0.249977111117893"/>
        <rFont val="Calibri"/>
        <family val="2"/>
        <scheme val="minor"/>
      </rPr>
      <t xml:space="preserve">Le paysage associatif français, </t>
    </r>
    <r>
      <rPr>
        <sz val="12"/>
        <color theme="8" tint="-0.249977111117893"/>
        <rFont val="Calibri"/>
        <family val="2"/>
        <scheme val="minor"/>
      </rPr>
      <t>Centre de recherche sur les associations.</t>
    </r>
  </si>
  <si>
    <r>
      <t xml:space="preserve">• </t>
    </r>
    <r>
      <rPr>
        <sz val="12"/>
        <color theme="8" tint="-0.249977111117893"/>
        <rFont val="Calibri"/>
        <family val="2"/>
        <scheme val="minor"/>
      </rPr>
      <t xml:space="preserve">Réalisée </t>
    </r>
    <r>
      <rPr>
        <sz val="12"/>
        <color rgb="FFFF6600"/>
        <rFont val="Calibri"/>
        <family val="2"/>
        <scheme val="minor"/>
      </rPr>
      <t>entre le 30 mars et le 30 avril 2021</t>
    </r>
    <r>
      <rPr>
        <sz val="12"/>
        <color theme="8" tint="-0.249977111117893"/>
        <rFont val="Calibri"/>
        <family val="2"/>
        <scheme val="minor"/>
      </rPr>
      <t xml:space="preserve">. </t>
    </r>
  </si>
  <si>
    <r>
      <t xml:space="preserve">• </t>
    </r>
    <r>
      <rPr>
        <sz val="12"/>
        <color rgb="FFFF6600"/>
        <rFont val="Calibri"/>
        <family val="2"/>
        <scheme val="minor"/>
      </rPr>
      <t>Précisions méthodologiques</t>
    </r>
  </si>
  <si>
    <r>
      <rPr>
        <sz val="11"/>
        <color theme="8" tint="-0.249977111117893"/>
        <rFont val="Calibri"/>
        <family val="2"/>
        <scheme val="minor"/>
      </rPr>
      <t xml:space="preserve">• </t>
    </r>
    <r>
      <rPr>
        <sz val="11"/>
        <color rgb="FFFF6600"/>
        <rFont val="Calibri"/>
        <family val="2"/>
        <scheme val="minor"/>
      </rPr>
      <t>Global-Croisements</t>
    </r>
    <r>
      <rPr>
        <sz val="11"/>
        <color theme="1"/>
        <rFont val="Calibri"/>
        <family val="2"/>
        <scheme val="minor"/>
      </rPr>
      <t xml:space="preserve"> </t>
    </r>
    <r>
      <rPr>
        <sz val="11"/>
        <color theme="8" tint="-0.249977111117893"/>
        <rFont val="Calibri"/>
        <family val="2"/>
        <scheme val="minor"/>
      </rPr>
      <t>: croisements de quelques questions selon le maintien des activités de l'association, l'appréciation portée sur sa situation générale, la gouvernance collective.</t>
    </r>
  </si>
  <si>
    <r>
      <rPr>
        <sz val="14"/>
        <color theme="8" tint="-0.249977111117893"/>
        <rFont val="Arial"/>
        <family val="2"/>
      </rPr>
      <t>•</t>
    </r>
    <r>
      <rPr>
        <sz val="12"/>
        <color theme="8" tint="-0.249977111117893"/>
        <rFont val="Calibri"/>
        <family val="2"/>
        <scheme val="minor"/>
      </rPr>
      <t xml:space="preserve"> </t>
    </r>
    <r>
      <rPr>
        <sz val="12"/>
        <color rgb="FFFF6600"/>
        <rFont val="Calibri"/>
        <family val="2"/>
        <scheme val="minor"/>
      </rPr>
      <t>Global-Pub-Terr</t>
    </r>
    <r>
      <rPr>
        <sz val="12"/>
        <color theme="8" tint="-0.249977111117893"/>
        <rFont val="Calibri"/>
        <family val="2"/>
        <scheme val="minor"/>
      </rPr>
      <t xml:space="preserve"> : ré</t>
    </r>
    <r>
      <rPr>
        <sz val="12"/>
        <color rgb="FF2F5597"/>
        <rFont val="Calibri"/>
        <family val="2"/>
        <scheme val="minor"/>
      </rPr>
      <t>sultats détaillés selon les pu</t>
    </r>
    <r>
      <rPr>
        <sz val="12"/>
        <color theme="8" tint="-0.249977111117893"/>
        <rFont val="Calibri"/>
        <family val="2"/>
        <scheme val="minor"/>
      </rPr>
      <t xml:space="preserve">blics visés par les associations et selon les territoires sur lesquels sont menées les actions, comme les quartiers prioritaires de la politique de la ville </t>
    </r>
    <r>
      <rPr>
        <sz val="12"/>
        <color rgb="FF2F5597"/>
        <rFont val="Calibri"/>
        <family val="2"/>
        <scheme val="minor"/>
      </rPr>
      <t xml:space="preserve">ou les </t>
    </r>
    <r>
      <rPr>
        <sz val="12"/>
        <color theme="8" tint="-0.249977111117893"/>
        <rFont val="Calibri"/>
        <family val="2"/>
        <scheme val="minor"/>
      </rPr>
      <t>zones de revitalisation rurale.</t>
    </r>
  </si>
  <si>
    <t>Classé</t>
  </si>
  <si>
    <t>accueil des publics beneficiaires sur rdv,</t>
  </si>
  <si>
    <t>A1</t>
  </si>
  <si>
    <t>Délocalisation/adaptation des activités (y compris  sous contraintes sanitaires)</t>
  </si>
  <si>
    <t>accueils téléphoniques plutôt que présentiels</t>
  </si>
  <si>
    <t>A2</t>
  </si>
  <si>
    <t>Offre d'activités nouvelles</t>
  </si>
  <si>
    <t>Action en pleine air plutôt qu’en salle</t>
  </si>
  <si>
    <t>A3</t>
  </si>
  <si>
    <t>Arrêt  total des activités</t>
  </si>
  <si>
    <t>Actions hors les murs</t>
  </si>
  <si>
    <t>A4</t>
  </si>
  <si>
    <t>Arrêt partiel des activités</t>
  </si>
  <si>
    <t>Activité en extérieur</t>
  </si>
  <si>
    <t>B1</t>
  </si>
  <si>
    <t>Perturbation et adaptation du fonctionnement statutaire  (Projet/ statuts/RI )</t>
  </si>
  <si>
    <t>Adaptabilité du calendrier, de la feuille de route des échéances d'organisation de la programmation</t>
  </si>
  <si>
    <t>B2</t>
  </si>
  <si>
    <t>Coopérations associatives renforcées</t>
  </si>
  <si>
    <t>Adaptation aux niveau des concours et animations(Annulations).</t>
  </si>
  <si>
    <t>B3</t>
  </si>
  <si>
    <t>Adaptation des moyens humains (salariés) et des moyens  financiers</t>
  </si>
  <si>
    <t>adaptation des activités aux différentes mesures et communication plus précise</t>
  </si>
  <si>
    <t>B4</t>
  </si>
  <si>
    <t>Adaptation des horaires</t>
  </si>
  <si>
    <t>B5</t>
  </si>
  <si>
    <t>Communication externe et interne renforcée</t>
  </si>
  <si>
    <t>Adaptation des missions en distanciel</t>
  </si>
  <si>
    <t>E</t>
  </si>
  <si>
    <t>Autre</t>
  </si>
  <si>
    <t>Adaptation du matériel pour permettre au plus grand nombre de poursuivre leur activité</t>
  </si>
  <si>
    <t>K</t>
  </si>
  <si>
    <t>Hors sujets</t>
  </si>
  <si>
    <t>adaptation et/ou réduction d'horaires de fonctionnement</t>
  </si>
  <si>
    <t>Adapter les entraînements en fonctions des mesures sanitaires, des confinements, des couvres feu</t>
  </si>
  <si>
    <t>adapter les relations avec les personnes aidées de maniere definitive</t>
  </si>
  <si>
    <t>aménagement des horaires d'entrainement, organisation des groupes et aménagement des entrainements en fonctions des restrictions gouvernementales</t>
  </si>
  <si>
    <t>arrêt ou réorganisation de certaines activités</t>
  </si>
  <si>
    <t>Changement d'horaires avec de l'activité le dimanche</t>
  </si>
  <si>
    <t>changement d'horaires et pratiques en extérieur</t>
  </si>
  <si>
    <t>changement incessant des créneaux horaires de piscine, souvent inadaptés aux adhérents handicapés mentaux</t>
  </si>
  <si>
    <t>changements des horaires</t>
  </si>
  <si>
    <t>Comme nous sommes une ONG de Solidarité Internationale : la fracture numérique est encore plus forte à Madagascar et les lieux de nos projets à la campagne où le wifi 3G n'est pas encore disponible !</t>
  </si>
  <si>
    <t>Compte tenu de l'exiguïté de nos locaux et de l'impossibilité d'obtenir des salles municipales nous avons dû, ponctuellement sollicité des partenaires (ex CEMEA) pour des prêts de salles.</t>
  </si>
  <si>
    <t>Continuité de nos actions aupres des jeunes, sur la prévention addictions alcool</t>
  </si>
  <si>
    <t>Création d'une nouvelle section (baby judo) afin de compenser la perte de licenciés</t>
  </si>
  <si>
    <t>créer des activités adaptés afin de garder le contact avec nos licenciés(sportifs) et éviter dans perdre un maximum après deux saisons sans compétition</t>
  </si>
  <si>
    <t>dans l'activité / modèle éco / RH</t>
  </si>
  <si>
    <t>Dans notre cas, nous avons dû sans cesse nous réadapter aux ouvertures, fermetures, changements d'horaire de couvre-feu, ... Difficile de revoir le fonctionnement total sans connaître l'avenir et les différents contraintes qui nous serons imposées avec très peu de délais d'adaptation.</t>
  </si>
  <si>
    <t>Des cours adaptés aux contraintes sanitaires</t>
  </si>
  <si>
    <t>donner des cours en visio conférence. Une plaie mais pas de possibilité de rembourser les adhérent.e.s...</t>
  </si>
  <si>
    <t>Donner des cours en visio sur des cours sportifs différents du sport de base enseigné : la gymnastique</t>
  </si>
  <si>
    <t>Du fait de la fermeture des salles, notre activité (pratique de la danse, événements culturels) a été drastiquement réduite - surtout des échanges par mail/tél/zoom.</t>
  </si>
  <si>
    <t>entrée, sortie différentes, nombre de personne dans l'épicerie solidaire. Propose des produits covid (masques, gel, désinfectant), arrêt d'animations et d'événements, conseils d'administration par mails, perte de convivialité dû aux mesures barrières et confinement.</t>
  </si>
  <si>
    <t>Etant une crèche associative, nous avons dû changer nos pratiques en termes de réunion et d'activités collectives (usage beaucoup plus massif de la visio), mais rien qui ne paraisse vraiment positif sur le long terme</t>
  </si>
  <si>
    <t>Faisant partie des clubs sportifs à l'arrête complet, il n'y a pas de visibilité actuelle ou future immédiat.</t>
  </si>
  <si>
    <t>Fonctionner au jour le jour en s'adaptant aux mesures gouvernementales</t>
  </si>
  <si>
    <t>Il a fallu repenser sans cesse les activités proposées pour s'adapter aux contraintes qui changeaient toute les semaines ou presque !</t>
  </si>
  <si>
    <t>il s'agit d'adaptations temporaires dont on ne connaît pas la persistance éventuelle dans le temps par la suite</t>
  </si>
  <si>
    <t>J'essaie de maintenir en vie le CFADS malgré le retrait de financement des caisses nationales, mais j'appuie l'action au niveau local et à Bruxelles.</t>
  </si>
  <si>
    <t>L'absence de compétitions est problématique et démobilisante, surtout pour les enfants.</t>
  </si>
  <si>
    <t>L'équipement informatique et surtout la connexion des personnes que nous aidons</t>
  </si>
  <si>
    <t>les horaires d'accueil ont été amputés d'une demi-heure pour permettre la déslnfection des lieux et des jouets. Un nombre d'accueillis a été défini.</t>
  </si>
  <si>
    <t>Les principaux changements sont les mesures sanitaires imposés par la ministre des sports.</t>
  </si>
  <si>
    <t>Lien social changement cours animateurs</t>
  </si>
  <si>
    <t>L'incertitude "permanente" modifie notre rapport au temps et à notre façon de nous projeter (projets, actions ...). + de spontanéité</t>
  </si>
  <si>
    <t>location de salles de réunionafin de pouvoir respecter les règles sanitaires</t>
  </si>
  <si>
    <t>Modification du programme, annulation d'épreuves que nous organisions, annulation des participations aux épreuves.</t>
  </si>
  <si>
    <t>Modulation et diversification de la pratique - reprogrammation des possibles pratiques pour les jeunes et adultes. accueil de personnes nécessitant une prise en charge particulière pour raison médicale</t>
  </si>
  <si>
    <t>Multiplication des animations estivales en préparation pour faire la promotion de notre sport(basket) et susciter l'envie de pratiquer en club.</t>
  </si>
  <si>
    <t>multiplication des créneaux horaires d'activité au vue du nombre restreint  ( 6 adultes actuellement) autorisés simultanément</t>
  </si>
  <si>
    <t>Ne plus avoir le droit de nous rendre en milieu hospitalier nous a obligé à nous arrêter maisavec certains benevoles nous avons mis en route des appels téléphoniques avec certains résidents qui avez encore leur tête et la chance d'avoir un portable  mais est très difficile</t>
  </si>
  <si>
    <t>Ne pouvant accueillir en présentiel les personnes qui faisaient appel à notre association, nous avons, dans un premier temps, répondu à leurs questions par mail mais cela s'est souvent avéré délétère par manque d'interaction. Nous ne pouvions que fournir avec bienveillance une "marche à suivre" ...</t>
  </si>
  <si>
    <t>Nos 3 salariés font essentiellement du télé-travail et notre bureau ne reçoit plus ses adhérents librement. Ceux-ci doivent prendre un rendez-vous. Notre bureau sera fermé le vendredi pour que nos salariés puissent faire du télé-travail et ne soient pas trop nombreux dans le local, maximum 2.</t>
  </si>
  <si>
    <t>nos donneurs doivent prendre  R D V avant chaque don et garder la distanciation demandée.</t>
  </si>
  <si>
    <t>Nous allons changer de terrain et nous n'avons plus de Club house donc difficile de faire certaines choses</t>
  </si>
  <si>
    <t>Nous avons adapté nos ateliers à 6 personnes et diversifié les créneaux horaires pour en faire bénéficier une vingtaine de personnes.</t>
  </si>
  <si>
    <t>nous avons appris a faire avec les annulations et les changements de protocoles illisibles</t>
  </si>
  <si>
    <t>Nous avons arrêté les missions en attendant de trouver d'autres qui pourraient un petit peu s’adapter avec la crise sanitaire.</t>
  </si>
  <si>
    <t>nous avons baissé le prix des licences pour ne pas perdre trop de licenciés</t>
  </si>
  <si>
    <t>Nous avons dû adapter les séances de notre école de VTT qui se sont déroulées uniquement en extérieur, les jeunes n'étant plus autorisés à entrer dans notre local.  Nous n'avons pas pu organiser notre traditionnelle randonnée route et pédestre à la mi-septembre</t>
  </si>
  <si>
    <t>nous avons du annuler ou revoir no diverses manifestations</t>
  </si>
  <si>
    <t>Nous avons dû chercher un autre local que la maison des associations pour travailler</t>
  </si>
  <si>
    <t>Nous avons dû réadapter nos projets et l'envergure des nos projets à l'international et apprendre à travailler à distance avec des bénéficiaires très fragiles</t>
  </si>
  <si>
    <t>Nous avons du revoir la façon dont nous accomplissons nos projets.</t>
  </si>
  <si>
    <t>Nous avons dû trouver d'autres idées de ventes et manifestations qui étaient réalisables dans ce contexte (système de drive etc...)</t>
  </si>
  <si>
    <t>nous avons effectué des "aménagements" dans l'organisation de nos activités mais ce n'est pas  satisfaisant et cela ne plait pas à nos licenciés</t>
  </si>
  <si>
    <t>Nous avons favorisé les liens entre membres de l’association en les incitant à proposer des activités pour des groupes de 4 ou 5 personnes</t>
  </si>
  <si>
    <t>Nous avons fonctionné à distance avec notre représentation à Kinshasa via internet</t>
  </si>
  <si>
    <t>Nous avons perdu notre local ( plus les moyens de payer un loyer sans rentrée d'argent !) Du coup toute l'organisation fût revue</t>
  </si>
  <si>
    <t>Nous avons pratiqué des activités ( tournoi et cours en ligne)</t>
  </si>
  <si>
    <t>Nous avons pu nous retrouver uniquement de septembre à fin octobre dans la grande salle des fêtes de la commune</t>
  </si>
  <si>
    <t>nous avons renforcé "le aller vers"</t>
  </si>
  <si>
    <t>Nous avons renforcé difficilement notre présence à distance en attendant de pouvoir réunir nos adhérents et les familles en présenciel</t>
  </si>
  <si>
    <t>Nous avons repensé la manière de mener à bien nos missions : nos ateliers de sensibilisation doivent maintenant se faire en distanciel</t>
  </si>
  <si>
    <t>Nous avons repensé les modalités de déroulement de nos événements et modifié certains contenus pour permettre le maintien d'activités</t>
  </si>
  <si>
    <t>Nous dépendons de l'accessibilité des salles des fêtes. Comme celle-ci sont fermées actuellement, nous recherchons un local qui pourrait noys accueillir pour continuer nos animations.</t>
  </si>
  <si>
    <t>Nous essayons de mettre au point des projets qui peuvent aussi se faire en vidéo</t>
  </si>
  <si>
    <t>nous faisons l appel telephonique 3 fois / semaine</t>
  </si>
  <si>
    <t>nous faisons nos activites à distance : par zoom</t>
  </si>
  <si>
    <t>Nous réflechissons à adapter notre activité gymnastique artistique à l'exterieur (pas facile!!)</t>
  </si>
  <si>
    <t>Nous sommes un réseau international et nos actions se situent dans différents pays sur plusieurs continents. Nous avons du repenser certaines activités avec une centration sur notre territoire au niveau national</t>
  </si>
  <si>
    <t>Nous vons remplace les manifestations organisée par du juste a temps</t>
  </si>
  <si>
    <t>Obligation de laisser les adultes autonomes dans leur mode de fonctionnement  et d'annuler de nombreux RDV habituels</t>
  </si>
  <si>
    <t>On continue les permanence et a compagnement des familles</t>
  </si>
  <si>
    <t>On est un club de kickboxing les adhérents se sont inscrits pour faire du kickboxing dans mes 2 clubs CHAQUE SEMAINE nous proposons des séancs en extérieur MAIS CE N'EST PAS DU KICKBOXING : ON A PERDU 60% DE NOS ADHERENTS environ !</t>
  </si>
  <si>
    <t>Organisation d'un "plat à emporter" en remplacement du loto et de la soirée dansante.</t>
  </si>
  <si>
    <t>Organiser, programmer et adapter chaque semaine les entrainements des jeunes par rapport à la météo et la disponibilité des encadrants</t>
  </si>
  <si>
    <t>Orientation vers des activités de plein air  parcours nature et  fête de la nature</t>
  </si>
  <si>
    <t>Oui,  nous avons prévu plusieurs activités post-confinement pour rétablir une cohésion des groupes</t>
  </si>
  <si>
    <t>Oui, nous avons cherché à être créatif dans la loi pour que nos actions aient lieu dans des conditions qui ont l'air similaires aux conditions pré-covid. Et non, car nous souhaitons garder les mêmes objectifs et trouver les lieux/manières de les mettre en oeuvre "comme avant"</t>
  </si>
  <si>
    <t>Oui, nous avons du transformé nos ateliers de pratique artistique en passant au numérique mais cette situation est frustrante. Une grande partie de nos bénéficiaires n'a pas accès aux outils numériques et est perdue .</t>
  </si>
  <si>
    <t>ouverture de créneau le week end pour remplacer les cours du soir  (respect du couvre feu ) paiement au mois</t>
  </si>
  <si>
    <t>Passage à des actions individuelles envers les habitantes et les habitants</t>
  </si>
  <si>
    <t>Penser à une pratique en extérieur, quand la météo le permet et les horaires du couvre-feu.</t>
  </si>
  <si>
    <t>Pérennité de certains cours à distance pour palier au manque de salles</t>
  </si>
  <si>
    <t>Plus aucune réunion physique avec l'équipe de permanentes / Adaptation permanente de nos actions en fonction de l'évolution ds contraintes liées à la réunion de personnes dans l'espace public.</t>
  </si>
  <si>
    <t>plus de cours pendant les mois d hiver et reprise partielle en extérieur à partir d 'aujourd qui</t>
  </si>
  <si>
    <t>Pour obéir aux réglementations, nous avons perdu le contact “présentiel”.</t>
  </si>
  <si>
    <t>Pratique du basket sans contacts</t>
  </si>
  <si>
    <t>Pratique sportive en extérieur, mais du coup très dépendant de la météo .</t>
  </si>
  <si>
    <t>Pratiquer en extérieur du fait de la fermeture des gymnases</t>
  </si>
  <si>
    <t>Proposition d'atelier numérique à domicile pour les seniors souhaitant acquérir les connaissances des outils de visio, pour rester en lien ....</t>
  </si>
  <si>
    <t>Proposition de faire l activité en plein air</t>
  </si>
  <si>
    <t>propositions d idees d ateliers via Facebook</t>
  </si>
  <si>
    <t>protection dans la boutique : sens de circulation avec une 2ème porte, limitation du nombre de clients</t>
  </si>
  <si>
    <t>questionnement sur les activités actuelles</t>
  </si>
  <si>
    <t>ré-adaptation des plannings d'enseignement musical en fonction des annonces gouvernementales. Difficultés à trouver et interpréter les textes en vigueur et mises à jour tardives suite aux annonces de renforcement des barrières sanitaires.</t>
  </si>
  <si>
    <t>Recentrage des activités avec les adhérents, en raison de la fermeture du Café associatif</t>
  </si>
  <si>
    <t>recherche de nouveaux locaux pour préserver notre activité</t>
  </si>
  <si>
    <t>Réduction du local. Et diminution des programmes</t>
  </si>
  <si>
    <t>réduire les missions de l'association, dû à une baisse des effectifs. Le temps de relancer la flamme associative.</t>
  </si>
  <si>
    <t>rencontre en plein air &gt;&gt; réunion  bureau et les entrainements des adhérents, pour garde nos élevés et parents   Pour notre fonctionnements,nous n'avons pas arrêté nos cours car à tout les niveaux jeunes et moins jeunes de quartiers en plus nous avons 3 Athlètes qui sont dans le Ranking Olympique,</t>
  </si>
  <si>
    <t>Rencontres en présentiel et à domicile. Prêt bancaire pour éviter dificulté de trésorerie aux partenaires du Sud- Hommage à AELB Armorique pour sa qualité d'écoute et d'accompagnement.</t>
  </si>
  <si>
    <t>rencontres mensuelles du codir avec un coaching, pour tenir ensemble dans ce tsunami</t>
  </si>
  <si>
    <t>Renforcer notre attention aux jeunes avec plus de solidarité et actions de soutien</t>
  </si>
  <si>
    <t>Réorganisation du planning et changement de la mission</t>
  </si>
  <si>
    <t>Réorganisation suite à la re-programmation de la date du Festival</t>
  </si>
  <si>
    <t>Répétitions théâtrales pour les adultes dans un lieu privé par demi-groupe dans un autre créneau horaire et pour les enfants/ados par visio dans d'autres créneaux horaires</t>
  </si>
  <si>
    <t>report des activités en extérieur</t>
  </si>
  <si>
    <t>respect des consignes, masque et distanciation mais mais pénalisé par la restriction kilométrique pas compréhensible por notre activité.</t>
  </si>
  <si>
    <t>respect des gestes barrières lors des rares prestations réalisées, mise en place de certains protocoles d''accueil du public</t>
  </si>
  <si>
    <t>restructuration de tous les locaux recevant le public bénéficiaire pour les mettre en adéquation avec les règles sanitaires.</t>
  </si>
  <si>
    <t>Retard du démarrage de l'activité de l'association à plusieurs reprises</t>
  </si>
  <si>
    <t>Réveillon Noel en salle modifié en drive</t>
  </si>
  <si>
    <t>Se regrouper en plein air car les locaux sont toujours fermés</t>
  </si>
  <si>
    <t>Tous nos projets sont à l'air libre, dans les espaces publics et dans des fermes et jardins.</t>
  </si>
  <si>
    <t>toutes les activités nécessitant la proximité physique ont été suspendues, telles que sorties de groupes, réunions, formations</t>
  </si>
  <si>
    <t>transfert des activités en plein air</t>
  </si>
  <si>
    <t>transmettre des énigmes par internet pour garder l'entraînement des mots, mise en place de réunion de jeu les samedi après-midi au domicile des adhérents en respectant les gestes barrières</t>
  </si>
  <si>
    <t>Travail en extérieur</t>
  </si>
  <si>
    <t>Trouver des solutionsolutions pour stimuler les adhérents à renouveler leur démarche auprès le l'association. Concerner les hadérants et avoir la confiance des nouveaux pour la pérennité de l'association.</t>
  </si>
  <si>
    <t>Un changement du rapport au temps et aux distances : moins de déplacement donc plus de réactivité. Moins de contact directs avec le public, les habitants donc</t>
  </si>
  <si>
    <t>une maniere d'organiser le fonctionnement des assos selon des protocoles et des horaires aménagés</t>
  </si>
  <si>
    <t>utilisation des transports professionnels pour livrer ou récupérer les marchandises</t>
  </si>
  <si>
    <t>Visite à domicile et accompagnement vers le lieu de pratique pour les plus vulnérables et isolés</t>
  </si>
  <si>
    <t>Voilà maintenant un an que notre atelier Arts Plastiques au Sablard ne fonctionne plus. Nous craignons d'avoir du mal à relancer les activités malgré nos efforts pour garder le contact avec les 14 personnes qui fréquentent assidument cet atelier.</t>
  </si>
  <si>
    <t>Adhérents âgés donc craintifs mais aussi proposer d'autres horaires et recherche de d'autres activités</t>
  </si>
  <si>
    <t>Changement d'orientation de la manifestation organisée annuellement</t>
  </si>
  <si>
    <t>Comment maintenir liens avec population et les accompagner : RV au pied immeubles, accueil sur RV au centre, mise au point outils de liaison, etc.</t>
  </si>
  <si>
    <t>developments d'actions plus rapidement que prévue</t>
  </si>
  <si>
    <t>Développement de nouveaux programme sport santé en attendant les ré ouverture</t>
  </si>
  <si>
    <t>Elargir nos recherches hors de la ville et région, pour nos projets .</t>
  </si>
  <si>
    <t>élargissement des jours d'accueil des bénéficiaires (+2  jours)</t>
  </si>
  <si>
    <t>En matière d'actions de santé nous utilisons désormais beaucoup les applications, sites internet, réseaux sociaux..avec succès !</t>
  </si>
  <si>
    <t>Entretien en ligne, stagiaire en télétravail,</t>
  </si>
  <si>
    <t>Fonctionnement au jour le jour, avec peu de décisions sur projection, mais plutôt l'élaboration de différents scénarios</t>
  </si>
  <si>
    <t>innovation pour conserver les coureurs sur route en raison de l'absence de compétition</t>
  </si>
  <si>
    <t>La crise nous a poussé à distribuer des tickets service aux personnes accompagnées ce qui ne fait pas partie de nos missions habituellement.</t>
  </si>
  <si>
    <t>L'activité principale du club ne pouvant être réalisée (ski et sports de montagne) nous avons développé d'autres activités (ski de fond, sport santé) avec respect jauges</t>
  </si>
  <si>
    <t>Lancement de nouvelles activités, notamment dans le domaine de la communication</t>
  </si>
  <si>
    <t>Les activités de groupe en présentiel sont suspendues depuis mars 2020. Le fonctionnement par Internet sur des groupes dédiés reste actif complétement</t>
  </si>
  <si>
    <t>les activités que nous proposons ont dûes être revues dans la forme, nous avons revu aussi notre façon de travailler avec notre public cible.</t>
  </si>
  <si>
    <t>Les lieux de pratiques, l'encadrement des groupes et surtout multipliés les séances d'entrainements pour chacun selon les horaires et distances</t>
  </si>
  <si>
    <t>l'objet de notre association étant principalement le voyage, nous avons décidé, au moins pour quelques années, de ne plus proposer ailleurs qu'en Europe</t>
  </si>
  <si>
    <t>l'outil WatsApp nous a permis de communiquer. Il suffisait d’appuyer sur le micro pour parler. Les personnes en fracture numérique ont pu communiquer ainsi</t>
  </si>
  <si>
    <t>L'usage de la visio pour des rencontres et réunions. Plus de réunions reportées sur les temps hors confinements ou hors restrictions. Pas de temps / repas convivial, café d'échanges.</t>
  </si>
  <si>
    <t>Maintien des formations théoriques à distance</t>
  </si>
  <si>
    <t>Mise en évidence de besoins particuliers et émergence de nouvelles actions</t>
  </si>
  <si>
    <t>Mise en place de café partenaires de façon plus régulière.  Mise en place d'ateliers en visio pour maintenir le lien avec nos adhérents.  Modification des statuts de l'association.  Prêt de matériel informatique et formations pour la prise en main d'outils de visio-conférence proposés à nos adhérents.</t>
  </si>
  <si>
    <t>Mise en place de formations théorique et renforcement des entrainements locaux (en plein air) pour compenser la perte des activités à distance.  Renforcement des actions liées à l'exploration souterrainne : Aspects scientifiques, topographiques  et documentaires,</t>
  </si>
  <si>
    <t>mise en place de l'activité partielle, télétravail</t>
  </si>
  <si>
    <t>Mise en place de l'operation coup de pouce vélo</t>
  </si>
  <si>
    <t>Mise en place de projet(s) pouvant être réalisés dans ce contexte actuel de la pandémie car l'activité habituelle est fortement empêchée/impactée -</t>
  </si>
  <si>
    <t>Mise en place de projets spécifiques liés au confinement ou l'impact de la crise sanitaire: groupes de paroles, collectes solidaires, achats de matériel numérique...</t>
  </si>
  <si>
    <t>Mise en place de rencontres en visio ( en cours )</t>
  </si>
  <si>
    <t>mise en place de télétravail, transformation de nos activités, ouverture différente aux participants et bénévoles</t>
  </si>
  <si>
    <t>Mise en place de tutos et cours de Taekwondo en extérieur</t>
  </si>
  <si>
    <t>Mise en place d'une bibliothèque de l'association en "mail &amp; collect".</t>
  </si>
  <si>
    <t>mise en place d'une ligne téléphonique</t>
  </si>
  <si>
    <t>Mises en place  de nouvelles activités liées à notre sport - santé - découverte pour être prêt aprés la pandémie</t>
  </si>
  <si>
    <t>Modification de la nature de certaines activités (mise en place d'activités solidaires)</t>
  </si>
  <si>
    <t>modification de l'activité pour répondre aux besoins et trouver de nouveaux financements</t>
  </si>
  <si>
    <t>mutiplication des créneaux d'entrainements</t>
  </si>
  <si>
    <t>Ne pouvant se réunir dans des salles, nous avons fait des jeux par télé-conférences.  Nous avons organisé des mini pique-niques ludiques dans un parc.</t>
  </si>
  <si>
    <t>notre activité étant diverse, certains ateliers ont du s'arrêter depuis octobre(clown). L'activité theatre s'est maintenue par téléphone, les ateliers peinture/dessin ont pu etre maintenues à distance, avec une perte d'adhérents pour qui cette formule ne convient pas</t>
  </si>
  <si>
    <t>Nous avons adapté notre activité associative (par exemple en nous mettant à fabriquer des masques)</t>
  </si>
  <si>
    <t>Nous avons aussi modifié nos activités et recentré sur les promenades en petit groupes de 6 pour maintenir une activité physique et palier à la déprime de certain adhérents.</t>
  </si>
  <si>
    <t>Nous avons créé davantage et mis en place la vente en ligne via market place, le bon coin</t>
  </si>
  <si>
    <t>nous avons développé de nouvelles activités pour les bénéficiaires en distanciel, certaines seront très probablement pérennisées au-délà de la crise sanitaire.</t>
  </si>
  <si>
    <t>Nous avons projeté de nouvelles activités associatives.</t>
  </si>
  <si>
    <t>Nous avons proposé des évènements en ligne et ocntinuerons à le faire, alors qu'auparavant nous étions exclusivement en présenteil</t>
  </si>
  <si>
    <t>Nous avons réalisé des activités en forme virtuelle</t>
  </si>
  <si>
    <t>Nous avons réorienté certaines de nos actions, ainsi lors des deux premiers confinements, nous avos fabriqué des masques...</t>
  </si>
  <si>
    <t>Nous avons transformé certaines de nos actions</t>
  </si>
  <si>
    <t>Oui, nous soutenons les commerçants, entreprises, restaurants... locaux qui souffrent pendant cette crise (conventions, publicités…)</t>
  </si>
  <si>
    <t>recherche de solutions locales ; trop de confusions dans les directives fédérales, de l'etat, etc</t>
  </si>
  <si>
    <t>Redéploiement des activités de l'association en raison de l'annulation du planning événementiel.</t>
  </si>
  <si>
    <t>report de projets</t>
  </si>
  <si>
    <t>report de projets à cause de l'interdiction d'ouvrir les locaux aux publics</t>
  </si>
  <si>
    <t>Abandon  du local pour raison de fermeture obligatoire et arrêt des activités</t>
  </si>
  <si>
    <t>activité à l'arrêt complétement</t>
  </si>
  <si>
    <t>Activité en stand by</t>
  </si>
  <si>
    <t>Activité pratiquement réduite à néant</t>
  </si>
  <si>
    <t>activité sportive en berne</t>
  </si>
  <si>
    <t>Activité stoppée complètement jusqu'à nouvel ordre</t>
  </si>
  <si>
    <t>ACTIVITES A L ARRET</t>
  </si>
  <si>
    <t>activités a l arrêt total</t>
  </si>
  <si>
    <t>Activités à l'arrêt</t>
  </si>
  <si>
    <t>Activités annulées</t>
  </si>
  <si>
    <t>activités de l'association en sommeil</t>
  </si>
  <si>
    <t>Activités impossibles - Arrêt complet</t>
  </si>
  <si>
    <t>Activités totalement arrêtées.</t>
  </si>
  <si>
    <t>Annulation activités</t>
  </si>
  <si>
    <t>Annulation de tous nos championnats - saison 2021 "morte"</t>
  </si>
  <si>
    <t>Annulation de toutes les manifestations publiques (soirées-débat, rencontres d'échanges et de soutien entre familles ayant un proche âgé en établissement ...).  Réorientation de notre action : diffusion beaucoup + fréquente de notre info-lettre + création d'un site internet. Mais pas le même impact.</t>
  </si>
  <si>
    <t>Annulation de toutes les rencontres et compétitions</t>
  </si>
  <si>
    <t>annulation de voyages  de suivi à l'étranger ( Niger)</t>
  </si>
  <si>
    <t>annulation des réunions et conférences</t>
  </si>
  <si>
    <t>Annulation ou décalage dans le temps de projets essentiels</t>
  </si>
  <si>
    <t>Annulations des activités prévues (répétitions, ateliers, stages, spectacles)</t>
  </si>
  <si>
    <t>Après avoir adapté certaines de nos activités ( utilisation d'internet pour des temps d'activité- échanges en ligne), quand le temps la permis quelques petits ateliers en exterieur avec distanciation, nous avons ressentis un essoufflement des bénévoles et avons acté un arrët des activités.</t>
  </si>
  <si>
    <t>aqrret complet des activités</t>
  </si>
  <si>
    <t>Arrêt  complet de l'association</t>
  </si>
  <si>
    <t>arret cmplet des activités en public malgré de longues préparations</t>
  </si>
  <si>
    <t>Arrêt complet de l’activité</t>
  </si>
  <si>
    <t>arrêt complet de l'activité</t>
  </si>
  <si>
    <t>Arrêt complet de l'activité !!!</t>
  </si>
  <si>
    <t>Arrêt d’activité</t>
  </si>
  <si>
    <t>arret de fonctionnement</t>
  </si>
  <si>
    <t>arret de fonctionnement à cause de la fermeture des installations</t>
  </si>
  <si>
    <t>Arrêt de l activité</t>
  </si>
  <si>
    <t>arret de la structure provisoire</t>
  </si>
  <si>
    <t>Arrêt de l'activité</t>
  </si>
  <si>
    <t>arrêt de l'activité de l'association</t>
  </si>
  <si>
    <t>arrêt de l'association  durant 1 an  / salles communales  non disponible  - reglementation covid via activité sportive stoppé</t>
  </si>
  <si>
    <t>arret de l'association, mise en sommeil qui durera 1 an apres une reprise .</t>
  </si>
  <si>
    <t>arrêt de nombreuses activités et des réunions avec les bénévoles</t>
  </si>
  <si>
    <t>Arrêt de nos festivités</t>
  </si>
  <si>
    <t>Arrêt de notre association ( chorale)</t>
  </si>
  <si>
    <t>Arrêt de toutes nos activités</t>
  </si>
  <si>
    <t>Arrêt définitif de nos actions.</t>
  </si>
  <si>
    <t>Arret des activités</t>
  </si>
  <si>
    <t>Arrêt des activités et relations et pertes financières</t>
  </si>
  <si>
    <t>Arrêt des services proposés en raison de la fermeture des différents établissements et structures accueillant les bénéficiaires..</t>
  </si>
  <si>
    <t>arrêt pure et simple de l'activité de l'assoc.</t>
  </si>
  <si>
    <t>Arrêt quasi complet des activités</t>
  </si>
  <si>
    <t>Arrêt quasi total des activités de l'association (annulation de 2 vide-dressings, des ateliers couture avec notre partenaire de la MPT Penhars, de se retrouver dans des lieux tels que bars/restaurants...). Seule activité à perdurer : les randonnées en petits groupes.</t>
  </si>
  <si>
    <t>Arrêt quasi-total de nos activités (sport de combat interdit)</t>
  </si>
  <si>
    <t>Arret total d'activité</t>
  </si>
  <si>
    <t>Arrêt total de l' activité</t>
  </si>
  <si>
    <t>Arrêt total de l’activité car sport en intérieur</t>
  </si>
  <si>
    <t>arrêt total de l'activité</t>
  </si>
  <si>
    <t>arrêt total de l'activité  du fait de la fermeture des salles de sports et autres salles  association en sommeil!!</t>
  </si>
  <si>
    <t>arret total de l'activité avec licenciement</t>
  </si>
  <si>
    <t>arrêt total de l'activité de l'association pour une durée indéterminée</t>
  </si>
  <si>
    <t>Arrêt total de l'activité depuis octobre 2020</t>
  </si>
  <si>
    <t>arrêt total de nos activités après report</t>
  </si>
  <si>
    <t>Arret total de nos activités, du à la fermeture des piscines</t>
  </si>
  <si>
    <t>Arrêt total de notre activité depuis le 1er confinement de mars 2020</t>
  </si>
  <si>
    <t>Arrêt total de notre sport : entrainements et compétitions</t>
  </si>
  <si>
    <t>arret total de tous les spectacles</t>
  </si>
  <si>
    <t>Arrêt total des activités</t>
  </si>
  <si>
    <t>arrêt total des activités (club de natation)</t>
  </si>
  <si>
    <t>Arrêt total des activités musicales à cause des interdictions de représentations</t>
  </si>
  <si>
    <t>arrêt total des activités, donc plus de fonctionnement de l'association, sauf gestion des salariés.</t>
  </si>
  <si>
    <t>Arret total des activités. Donc cela répond à beaucoup de questions même si les items ne sont pas prévus .</t>
  </si>
  <si>
    <t>Arrêt total et brutale de nos entrainements</t>
  </si>
  <si>
    <t>arrêt total pendant de longs mois</t>
  </si>
  <si>
    <t>arrêt totale de l'activité</t>
  </si>
  <si>
    <t>Association à l'arrêt</t>
  </si>
  <si>
    <t>association arrêté du jour au lendemain. Les changements se feront à la reprise si reprise il y a.</t>
  </si>
  <si>
    <t>Association culturelle et citoyenne</t>
  </si>
  <si>
    <t>Association culturelle, nos activités n'ont pas pu avoir lieu depuis octobre 2020.</t>
  </si>
  <si>
    <t>ASSOCIATION EN COURS DE FERMETURE DEFINITIVE</t>
  </si>
  <si>
    <t>Association en stand bye en attendant la possibilité de se retrouver</t>
  </si>
  <si>
    <t>Association mise à l'arrêt contrainte et forcée, impossibilité de réunir le conseil d'administration, pas éligible aux aides financières de l'état</t>
  </si>
  <si>
    <t>Association mise totalement entre parenthèses, perte de liens</t>
  </si>
  <si>
    <t>Aucun changement puisque aucune activité</t>
  </si>
  <si>
    <t>Aucun changement, n'ayant guère de solution viable pour le moment.</t>
  </si>
  <si>
    <t>Aucun changement: nous sommes une troupe de théâtre; et par définition, le théâtre est un art vivant, qui se passe dans des lieux qui lui sont dédiés (toujours interdits d'accès!) Il est hors de question de nous adapter à des mesures aberrantes et d'accepter de passer au théâtre virtuel! Jamais!!!</t>
  </si>
  <si>
    <t>Aucun revenu tout est bloqué</t>
  </si>
  <si>
    <t>aucun soutien et aucun contact avec nos collectivités qui pourtant finance en partie nos actions</t>
  </si>
  <si>
    <t>Aucune activité : Gym</t>
  </si>
  <si>
    <t>aucune activité depuis un an : interdiction de se réunir, voyages impossibles, visites de musées impossible</t>
  </si>
  <si>
    <t>aucune activité la mort de notre association qui nous permettait de lutter contre l'obsolescence programmée et les liens sociaux</t>
  </si>
  <si>
    <t>Aucune activité n'a pu avoir lieu depuis un an car habituellement les activités se passent de l'association se déroulent chez l'habitant.</t>
  </si>
  <si>
    <t>Aucune activité possible</t>
  </si>
  <si>
    <t>Aucune activité possible dans notre champs associatif, donc peu de contact avec les adhérents</t>
  </si>
  <si>
    <t>Aucune activité possible depuis le debut de la saison quasiment!</t>
  </si>
  <si>
    <t>Aucune activité possible du fait des règles sanitaires nous empêchant de chanter et de nous regrouper</t>
  </si>
  <si>
    <t>Aucune activité possible due au COVID (gymnase fermé)</t>
  </si>
  <si>
    <t>aucune activite sur l'année</t>
  </si>
  <si>
    <t>Aucune aide disponible pour les acteurs du tourisme. Fond impulsion Relance inaccessible pour les assos si les CDC ne l'autorise pas.</t>
  </si>
  <si>
    <t>Aucune possibilité. Judo out</t>
  </si>
  <si>
    <t>Cessation de nos activités</t>
  </si>
  <si>
    <t>Changements impossibles vu notre activité de musique de rue : répétitions et prestations interdites</t>
  </si>
  <si>
    <t>Cinema associatif et théâtre</t>
  </si>
  <si>
    <t>Club de billard en salle couverte donc club fermé</t>
  </si>
  <si>
    <t>Club fermé, plus aucune activité</t>
  </si>
  <si>
    <t>compte tenu de nos tranches d'âge aucune activité  compte tenu de nos tranches d'âge aucune activité</t>
  </si>
  <si>
    <t>En arrêt total par l'arrêté communale</t>
  </si>
  <si>
    <t>en fait notre association gère un enseignement d'arts martiaux japonais, donc nous sommes fermés depuis octobre, donc nous ne fonctionnons plus du tout.</t>
  </si>
  <si>
    <t>En gros aucune activité possible depuis un an....</t>
  </si>
  <si>
    <t>En raison de la fermeture de nos locaux, nous n'avons tenu aucune activité ni animation ponctuelle.</t>
  </si>
  <si>
    <t>Équipements fermés administrativement depuis 10 mois</t>
  </si>
  <si>
    <t>Essentiellement annulations car les activités ne sont pas compatibles avec du distanciel</t>
  </si>
  <si>
    <t>Étant donné que nous n'avions plus d'activité, cela est très difficile. mise en place compliqué pour les clubs</t>
  </si>
  <si>
    <t>fermeture des activités</t>
  </si>
  <si>
    <t>fermeture des salles de sports donc plus de fonctionnement si ce n'est le côté administratif</t>
  </si>
  <si>
    <t>Fermeture du club</t>
  </si>
  <si>
    <t>fermeture pour cause covid</t>
  </si>
  <si>
    <t>Fermeture pour le moment faute de pouvoir pratiquer dans les locaux mis à disposition,  et  en extérieur compte des contraintes liées aux règles de regroupement.....</t>
  </si>
  <si>
    <t>fermeture préfectorale et municipale de notre salle</t>
  </si>
  <si>
    <t>fermeture temporaire de la ludothèque</t>
  </si>
  <si>
    <t>Fermeture totale de toutes nos activités musicales. Un orchestre d'harmonie est un espace convivial qui ne peut se remplacer par des dispositifs "distanciels".</t>
  </si>
  <si>
    <t>fonctionnement arrêté depuis un an en totalité faute de chef et de locaux communaux fermés par la municipalité</t>
  </si>
  <si>
    <t>fonctionnement impossible :utilisation d'une salle pour répétition du chant chorale interdit</t>
  </si>
  <si>
    <t>fonctionnement réduit à Néant</t>
  </si>
  <si>
    <t>Fonctionnement suspendu depuis début 2020 du fait des restrictions sanitaires.</t>
  </si>
  <si>
    <t>Gymnase réquisitionné pour Centre de vaccinations</t>
  </si>
  <si>
    <t>Il n'y a pas de possibilité !!!!</t>
  </si>
  <si>
    <t>impossibilité de faire des activités avec les bénévoles : interdiction de se rassembler pour un projet commun dans un local fermé et limite des 10 km</t>
  </si>
  <si>
    <t>impossibilité de pratiquer  !!!!</t>
  </si>
  <si>
    <t>Impossibilité de pratiquer notre activité. Fermeture des Gymnases.</t>
  </si>
  <si>
    <t>Impossibilité de se réunir et de proposer nos activités aux bénévoles, aux partenaires et à nos publics</t>
  </si>
  <si>
    <t>impossibilité de se réunir par suite des confinements successifs, du couvre-feu et des règles strictes</t>
  </si>
  <si>
    <t>Impossibilité d'organiser des rencontres sportives donc aucune activité</t>
  </si>
  <si>
    <t>impossible d'avoir une salle ou un lieu pour pratiquer notre sport</t>
  </si>
  <si>
    <t>Impossible de poursuivre notre activité les locaux municipaux étant fermés</t>
  </si>
  <si>
    <t>impossible de pratiquer nos activités, locaux fermés 7 mois en 2020 et et 4 mois en 2021.</t>
  </si>
  <si>
    <t>Impossible de réaliser les projets prévus... Comme les rencontres inter-classes</t>
  </si>
  <si>
    <t>Impossible de sentrainer</t>
  </si>
  <si>
    <t>Impossible d'intervenir auprès public et Impossible de recruter bénévoles</t>
  </si>
  <si>
    <t>Impossible. Nous sommes une compagnie professionnelle de spectacle vivant, théâtre. Nos actions en direction des amateurs ne peuvent avoir lieu.</t>
  </si>
  <si>
    <t>INTERDICTION DE PRATIQUER NOTRE SPORT DÉFINI PAR NOTRE FEDERATION</t>
  </si>
  <si>
    <t>interdictions diverses de la pratique</t>
  </si>
  <si>
    <t>L association est à l arret depuis un an toutes nos manifestations sont annulées on patiente .....</t>
  </si>
  <si>
    <t>L.’activité est totalement à l.arret nous ne pouvons pas faire d.interventions et une démobilisation s.intalle</t>
  </si>
  <si>
    <t>L’association est à l’arrêt depuis janvier 2021</t>
  </si>
  <si>
    <t>La fermeture des salles dédiées aux Associations nous a obligé à suspendre l'activité de notre Association</t>
  </si>
  <si>
    <t>La fermeture totale pendant des mois des salles de spectacle nous a contraint à cesser l'ensemble de nos activités, et de mettre l'association en hibernation</t>
  </si>
  <si>
    <t>La Pratique théâtrale en presentiel est resté interdite et le distentiel n'est pas adapté au spectacle vivant.</t>
  </si>
  <si>
    <t>La réalité est que notre association n'a pu fonctionner avec la crise sanitaire ni réaliser son assemblée. Elle est donc en mort avancée par manque total de compréhension de l'état.</t>
  </si>
  <si>
    <t>la ville a fermé ses équipements sportifs en salle donc arrêt suite aux consignes de préventions</t>
  </si>
  <si>
    <t>L'arrêt des activités empêchant toute vie associative, sans adhérents et bénévoles peu de vie associative</t>
  </si>
  <si>
    <t>L'association dont le but est d'organiser des concerts de blues a été totalement mise en sommeil en attendant la possibilité de reprendre des concerts avec un public debout</t>
  </si>
  <si>
    <t>L'association est  à l'arrêt total puisqu'il la pratique du sport en salle n'est plus possible !</t>
  </si>
  <si>
    <t>L'association est à l'arrêt complet depuis fin octobre 2020. Aucune activité possible. Les liens se sont considérablement distendus pour devenir quasi inexistants entre bénévoles et membres.</t>
  </si>
  <si>
    <t>L'association est au point mort. N'ayant pas de salle pour pratiquer la gymnastique et des moniteurs non formés au matériel informatique, l'association est à l'arrêt total.</t>
  </si>
  <si>
    <t>L'association est en mode "hibernation" faute de pouvoir utliser les aménagements sportifs municipaux adaptés</t>
  </si>
  <si>
    <t>L'association est plongée dans le coma</t>
  </si>
  <si>
    <t>L'association est pour le moment à l'arrêt.</t>
  </si>
  <si>
    <t>l'association se trouvent en établissement scolaire avec un protocole strict qui ne nous a pas permis d'offrir aux adhérents ( élèves) un accès à la salle et une utilisation de la MDL dans un cadre sécurisé</t>
  </si>
  <si>
    <t>L'association va s'arrêter</t>
  </si>
  <si>
    <t>Le café asso a cessé. La compétence du marché est devenue communale . L'asso édite une gazette mensuelle pour réunir autour de la Forêt des Colettes .</t>
  </si>
  <si>
    <t>le changement est très simple npus ne pouvons envisager aucune manifestation.</t>
  </si>
  <si>
    <t>Le changement nous a conduit de NE PAS POUVOIR s'entrainer en piscine et de NE PAS POUVIOR aller plonger en mers !!!!!</t>
  </si>
  <si>
    <t>le club est complètement fermé depuis le mois d octobre</t>
  </si>
  <si>
    <t>le flou gouvernemental concernant l'arrêt et la reprise de l'activité, plus la communication évasive de la fédération, ont eu un effet de mise en sommeil quasi total de l'asso.</t>
  </si>
  <si>
    <t>Le fonctionnement de l'association est complètement arrêtée</t>
  </si>
  <si>
    <t>le groupe de l'orchestre JAMM'MUSIK N4siste plus il a été dissout ste jamme sur sarthe</t>
  </si>
  <si>
    <t>Le lien physique entre les licencies n'est plus pissible</t>
  </si>
  <si>
    <t>Le local pour la pratique du sport de quilles a été interdit d'accès</t>
  </si>
  <si>
    <t>le problème principal n'est pas le fonctionnement, mais bien de perdre le contact avec les visiteurs d'un musée fermé depuis trop longtemps.</t>
  </si>
  <si>
    <t>les locaux et le lieu pour l' exercice de association sont fermés depuis 5 ans !</t>
  </si>
  <si>
    <t>les locaux n'étant plus accessible nous avons arrêté momentanément nos activités</t>
  </si>
  <si>
    <t>Les salles de sport étant inaccessibles, les activités ont été interrompues dès la mi-octobre,  de même que les randonnées en raison des contraintes "groupes de 6 personnes maximum dans l'espace public".</t>
  </si>
  <si>
    <t>Les salles mises à disposition étant fermées, nous avons 2 saisons impactées et n'avons pas pu avoir d'activité normale. Nous avons remboursé nos adhérents pour le dernier trimestre de la saison 2019/2020 en raison des confinements. Et pour la saison 2020/21 nous n'avons rien encaissé.</t>
  </si>
  <si>
    <t>L'obligation de reporter la plupart de nos événementspour la deuxième fois ( participation d'acteurs culturels essentiellement venant de l'étranger )</t>
  </si>
  <si>
    <t>Locaux inaccessibles, pas de réunions, pas d'expo annuelle</t>
  </si>
  <si>
    <t>non fonctionnement pour la saison 2020-2021</t>
  </si>
  <si>
    <t>Notre activité est totalement interrompue, Randonnée pédestre : difficulté à randonner en groupe de 6 persones</t>
  </si>
  <si>
    <t>Notre activité principale était d'organiser des formations et des compétitions d’athlétisme. Tout est arrêté !</t>
  </si>
  <si>
    <t>notre association (club de plongée FFESSM) est totalement à l'arrêt (mars 2020-juin 2020) (et depuis fin octobre 2020 jusqu'à ce jour): les piscines sont fermées, les voyages vers la mer ou les lacs impossibles en période de restriction sanitaire. Et on n'apprend pas la plongée avec interne !!</t>
  </si>
  <si>
    <t>Notre association n'a pas pu fonctionner. Nous ne pouvions pas nous retrouver pour pratiquer la musique.</t>
  </si>
  <si>
    <t>Notre association ne fonctionne plus</t>
  </si>
  <si>
    <t>Notre association ne peut plus fonctionner du tout. Nous ne pouvons plus exercer notre activité sportive.</t>
  </si>
  <si>
    <t>Notre association se trouve de fait en sommeil : impossibilité de donner des cours, caisses quasiment vides car plus de subventions depuis plusieurs années donc impossibilité de créations professionnelles avec engagement de salariés intermittents (techniciens, artistes)</t>
  </si>
  <si>
    <t>Notre club de Karaté n'a pu proposer de reprise depuis fin octobre 2020.</t>
  </si>
  <si>
    <t>Notre pratique ne peut pas être adaptée car la visio ne se prête pas à l'acticité chant.</t>
  </si>
  <si>
    <t>Notre projet principal a été mis différé dans l'attente de conditions plus favorables</t>
  </si>
  <si>
    <t>Notre travail théâtral est en arrêt depuis un an, mis à part une reprise de quelques répétitions en automne dernier.</t>
  </si>
  <si>
    <t>Nous  avons  annulé   tous  nos  cours  , pièces  maitresse  de  l'asso  .Nous  aurons  du  mal  à   reprendre  avant  l'été   . Des  adhérents  vont  nous  quitter  ?</t>
  </si>
  <si>
    <t>Nous avions des événements programmés engendrant des frais et qui ont été annulés sans qu'on ait la moindre idée de reprogrammation car les experts invités pour intervenir dans nos conférences viennent pour certains de l'étranger.</t>
  </si>
  <si>
    <t>Nous avons annulé l'évènement solidaire que nous organisons annuellement</t>
  </si>
  <si>
    <t>Nous avons arrêté nos animations faute de locaux disponible et parce que les protocoles sanitaires sont trop lourds à respecter dans ce genre d'animation.</t>
  </si>
  <si>
    <t>Nous avons cessé  l'ensemble de nos acrtivités</t>
  </si>
  <si>
    <t>Nous avons cessé toute activité</t>
  </si>
  <si>
    <t>Nous avons complétement arrêté nos activités pendant les confinements successifs</t>
  </si>
  <si>
    <t>nous avons consulter nos bénévoles sont la possibilité de pratiquer notre sport et il en ressort que rien est possible avec la contrainte sanitaire.</t>
  </si>
  <si>
    <t>Nous avons dû arrêter nos activités pour tous les adhérents</t>
  </si>
  <si>
    <t>Nous avons du cesser nos activités à plusieurs reprises</t>
  </si>
  <si>
    <t>Nous avons du cesser toute activité du fait que notre coeur d'activité est l'événementiel et la formation autour de la dégustation. Trop d'interdiction pendant trop longtemps nous ont obligé à cesser notre activité.</t>
  </si>
  <si>
    <t>nous avons dû cesser toute activité puisque celle-ci se fait par des animations, des manifestations, regroupant du public</t>
  </si>
  <si>
    <t>Nous avons dû changer nos activités et avons arrêté nos actions dans l'espace public le temps de la pandémie</t>
  </si>
  <si>
    <t>nous avons dû tout arrêter car notre activité est totalement liée à l'interaction avec le public</t>
  </si>
  <si>
    <t>Nous avons dû tout arrêter depuis le 1 er confinement</t>
  </si>
  <si>
    <t>Nous avons mis l’association en pause</t>
  </si>
  <si>
    <t>Nous avons passer l'asso en mode survie car plus aucun revenu et des charges a payer.</t>
  </si>
  <si>
    <t>Nous avons renoncé totalement à licencier les nouveaux adhérents du fait de la fermeture de toutes les piscines</t>
  </si>
  <si>
    <t>nous avons suspendu pour l instant notre association</t>
  </si>
  <si>
    <t>Nous avons tous suspendus car les locaux dans lequel nous répétions ont été fermés par la mairie du 13007</t>
  </si>
  <si>
    <t>Nous dépendons des installations sportives municipales qui sont fermées; donc nous sommes dans aucune vraie communication jusqu'à l'attente des réouvertures</t>
  </si>
  <si>
    <t>Nous envisageons d'abandonner notre local du fait de son coût et de l'impossibilité de l'utiliser depuis 1 an</t>
  </si>
  <si>
    <t>nous jouons dan ses structures privées qui sont fermées depuis le 30 octobre Pour nous que faire?</t>
  </si>
  <si>
    <t>nous n'avons tout simplement pas pu organiser nos manifestations sur l'année 2020</t>
  </si>
  <si>
    <t>Nous pensons arrêter l'activité, tout fout le camp</t>
  </si>
  <si>
    <t>Nous sommes à l'arrêt complet de l'activité du fait des décisions gouvernementales</t>
  </si>
  <si>
    <t>Nous sommes actuelleme t à   Nous sommes actuellement à l’arrêt</t>
  </si>
  <si>
    <t>Nous sommes chargés de détecter l'élite, de la former et de la remettre à des organisations plus structurées vers le chemin de l'équipe de France et de l'équipe olympique : nous avons suspendu l'activité par obligation.</t>
  </si>
  <si>
    <t>Nous sommes dans un EHPAD donc interdiction à tout public d'entrer pendant cette crise sanitaire sauf pour les familles sur RDV. Toutes activités, manifestations, regroupement de personnes ont été annulés. Nous attendons avec impatience la réouverture pour faire revivre l'association.</t>
  </si>
  <si>
    <t>nous sommes dans un sport de salle et n'avons eu aucune activité depuis septembre 2020 voire depuis mars 2020 et donc aucune relation quasi possible avec nos bénévoles que nous ne sommes pas certains de conserver</t>
  </si>
  <si>
    <t>Nous sommes un club de randonnée, nous avons simplement cessé nos activité, du moins en club puisque en privé, nous pouvons randonner à moins de 6 personnes. Financièrement, pas d'impact et nos bénévoles seront toujours là à la reprise. Ce questionnaire concerne peu notre club.</t>
  </si>
  <si>
    <t>Nous sommes un club d'escalade avec 120 adhérents dont plus de la moitié sont des mineurs. Arrêt total de l'activité escalade en salle comme en sites naturel. Pas d'activité, pas de vie de l'association.</t>
  </si>
  <si>
    <t>nous sommes une association sportive, tous les locaux étant fermés, le couvre-feu et la règle des 10 km étant respectée, depuis le 30/10/21, nous n'avons plus aucune activité</t>
  </si>
  <si>
    <t>Obligation d'arrêter notre activité</t>
  </si>
  <si>
    <t>on a arrété la plupart des entrainements et toutes les compétions! arret de la pratique depuis plus de 1 an.</t>
  </si>
  <si>
    <t>on arrête tout, dissolution de l'association</t>
  </si>
  <si>
    <t>on ne fait plus rien</t>
  </si>
  <si>
    <t>orchestre d'harmonie, aucune répétition n'est possible depuis le 30 octobre 2020</t>
  </si>
  <si>
    <t>Oui le manque d'anticipation des mesures sanitaires à stoppé l'activité de notre association</t>
  </si>
  <si>
    <t>pas accès aux salles municipales, donc pas d'activité possible donc pas de nécessité de repenser le fonctionnement de l'association</t>
  </si>
  <si>
    <t>pas d'activité depuis novembre</t>
  </si>
  <si>
    <t>pas de locaux accessibles</t>
  </si>
  <si>
    <t>Pas de possibilité de pratiquer notre sport depuis fin octobre car espace fermé.</t>
  </si>
  <si>
    <t>Pas de possibilité d'utiliser les salles d'ordinaire mises à notre disposition</t>
  </si>
  <si>
    <t>Pas de possible de compenser une absence si longue avec nos adhérents</t>
  </si>
  <si>
    <t>Pause de l'activité.</t>
  </si>
  <si>
    <t>Pause pendant 1 an. Les réunions sont impossibles faute de maîtrise de l'outil informatique pour la plupart des bénévoles et adhérents, activités annulées ou reportées, pas de lieux de rencontres, locaux inaccessibles</t>
  </si>
  <si>
    <t>perte d'adhérents considérable et impossibilité de construire des projets sans visibilité à trois ou six mois</t>
  </si>
  <si>
    <t>Petite association démarrant, pas moyen de faire quoi que ce soit. A l'arrêt complet.</t>
  </si>
  <si>
    <t>Plus aucune action en place par manque de locaux et impossibilité de respecter les gestes barrières, car locaux inadaptés</t>
  </si>
  <si>
    <t>Plus aucune activité</t>
  </si>
  <si>
    <t>Plus aucune activité depuis plus d’un an... concert et répétitions interdites</t>
  </si>
  <si>
    <t>Plus aucune activité...</t>
  </si>
  <si>
    <t>plus aucunes activités, ni adhérent !</t>
  </si>
  <si>
    <t>Plus d activités</t>
  </si>
  <si>
    <t>Plus d'activité en raison de la fermeture des salles de sport</t>
  </si>
  <si>
    <t>Plus d'activité possible</t>
  </si>
  <si>
    <t>Plus d'activités possibles.</t>
  </si>
  <si>
    <t>PLUS D'ANIMATION TOUT PUBLIC, qui sont l'essence de notre projet &gt; peits groupes, pêt de jeux en "clique et collecte", jeux en ligne...</t>
  </si>
  <si>
    <t>Plus de contacts avec les adhérents nous risquons de les perdre et de disparaitre tout simplement.</t>
  </si>
  <si>
    <t>Plus de rencontre, chacun pratique en individuel</t>
  </si>
  <si>
    <t>Plus de sortie possible</t>
  </si>
  <si>
    <t>Pratique martiale : impossible de pratiquer quoi que ce soit dans un cadre "légal"...</t>
  </si>
  <si>
    <t>prévision de fermeture pure et simple.</t>
  </si>
  <si>
    <t>questionnement sur le maintien ou non de l'activité, arrêtée totalement en temps de COVID</t>
  </si>
  <si>
    <t>report pur et simple des activités collectives jusqu'à amélioration notable de la situation sanitaire</t>
  </si>
  <si>
    <t>Repousser une nouvelle fois une manifestation très importante (initialement prévue en juin 2020, nous espérons ne pas avoir à dépasser juin 2022)</t>
  </si>
  <si>
    <t>S'agissant d'un Musée nous étions fermés pendant les confinements et donc quasiment aucune activité.</t>
  </si>
  <si>
    <t>Salle de sport et fermée, on peut pas pratiquer</t>
  </si>
  <si>
    <t>Salle Fermée donc pas de contact</t>
  </si>
  <si>
    <t>Sans accès aux installations, l’association ne vit plus et n’a plus d’intérêt d’être !!</t>
  </si>
  <si>
    <t>Sport en salle, karaté, nous avons dû arrêter tout les cours depuis plus d'un an.</t>
  </si>
  <si>
    <t>Succession de fermeture administrative pour les enfants et saison blanche en perspective pour les adultes liés à l'arrêt de la pratique sportive en salle</t>
  </si>
  <si>
    <t>suite au confinement, perte d'activités et ralentissement en raison de protocoles sanitaires mis en place</t>
  </si>
  <si>
    <t>suppression des toutes les manifestations...collectives. Spectacles, stages de chant.</t>
  </si>
  <si>
    <t>Suspension accueil de groupes, animations les Dimanches...</t>
  </si>
  <si>
    <t>suspension d'activité</t>
  </si>
  <si>
    <t>Suspension de toute activité</t>
  </si>
  <si>
    <t>suspension des activités celles-ci ne pouvant être réalisées à distance avec des enfants.les confinements sucessifs ont erodés très fortement notre public.</t>
  </si>
  <si>
    <t>Suspension des répétitions de chant car pas de local</t>
  </si>
  <si>
    <t>Tout est a l'arrêt, sans projet.</t>
  </si>
  <si>
    <t>Toutes les activités ont été suspendudepuisle 29/10/2020</t>
  </si>
  <si>
    <t>Toutes nos activités sont liées à l'organisation de manifestation interdite en temps de crise sanitaire</t>
  </si>
  <si>
    <t>année blanche dans certains domaines, d'autant que nous étions en pleine restructuration</t>
  </si>
  <si>
    <t>annulation de certaines activités</t>
  </si>
  <si>
    <t>annulation de manifestations et de prestations</t>
  </si>
  <si>
    <t>annulation de stages de perfectionnement, de préparation aux diplômes  d'état</t>
  </si>
  <si>
    <t>Annulation d'évènements</t>
  </si>
  <si>
    <t>Annulation d'évènements, de formation</t>
  </si>
  <si>
    <t>annulation du festival de théâtre " Herm en scène" à deux reprises soit 10 spectacles annulés</t>
  </si>
  <si>
    <t>Arrêt de certaines activités</t>
  </si>
  <si>
    <t>arrêt de certaines activités.</t>
  </si>
  <si>
    <t>Arrêt de nos principales missions</t>
  </si>
  <si>
    <t>arret de nos réunions-repas</t>
  </si>
  <si>
    <t>Arret de notre activité d'accueil des étudiants internationaux par nos familles d'accueil. Trop de risque de contamination de nos adhérents très agés à 50%.</t>
  </si>
  <si>
    <t>Arrêt des activités (cours d'escrime) car salle fermée</t>
  </si>
  <si>
    <t>Arrêt des activités théâtrales</t>
  </si>
  <si>
    <t>arrêt des matchs et des entrainements habituels avec partage du ballon et opposition</t>
  </si>
  <si>
    <t>Arrêt des répétitions de la chorale. Donc quasi arrêt de l'association</t>
  </si>
  <si>
    <t>Arrêt des répétitions et annulation des concerts</t>
  </si>
  <si>
    <t>Arrêt quasi total de l'activité : accompagnement et formation</t>
  </si>
  <si>
    <t>Arrêt quasi total de nos activités</t>
  </si>
  <si>
    <t>Arrêt total de la plupart de nos activités</t>
  </si>
  <si>
    <t>Arrêt total de nos activités pendant les moments de confinements et de couvre-feu (activités de 17h30 à 21h)</t>
  </si>
  <si>
    <t>Arret total de toute activité ou atelier. Travail sur les réseaux sociaux. Travail de création</t>
  </si>
  <si>
    <t>Arrêt total des activités impliquant du public</t>
  </si>
  <si>
    <t>arrêttotal de certaines activités</t>
  </si>
  <si>
    <t>Association plus ou moins en sommeil parmanque de réunions possibles et problèmes rencontrés pour aller sur le terrain du fait du confinement</t>
  </si>
  <si>
    <t>Association sportive, donc pas de locaux municipaux ouverts. Le site de pratique est transformé en centre de vaccination. La distance de 10 km ne nous permet pas d'avoir la présence des monitrices qui habitent loin. Reste le plein air, mais le matin le temps est encore trop froid.</t>
  </si>
  <si>
    <t>Aucun visu sur le nombre de licencier qui reprendront une license ainsi que pour les dirigeant</t>
  </si>
  <si>
    <t>Baisse du nombre de participants aux activités</t>
  </si>
  <si>
    <t>Beaucoup d'actions ont été suspendues - les liens avec les partenaires sont distendus.</t>
  </si>
  <si>
    <t>Bon nombre de nos activités sont tout simplement mises à l'arrêt.</t>
  </si>
  <si>
    <t>Certaines activités sportives en intérieur ont été supprimées: Gymnastique,danse,natation,aquagym,randonnées accompagnées</t>
  </si>
  <si>
    <t>Compte tenu de notre pratique en salle du Tennis de Table, nous ne pouvons plus jouer. Seules nos 5 joueuses appartenant au haut niveau peuvent encore s'entraîner.</t>
  </si>
  <si>
    <t>démotivation total des adhérents, malgré les moyen numérique que nous avons mis en place. ne pouvant plus pratiquer le judo, il n'y a plus le même attrait</t>
  </si>
  <si>
    <t>Des activités ont été suspendues, des interventions annulées. Les locaux sont à adapter…</t>
  </si>
  <si>
    <t>Difficile de se projeter actuellement  Vue les contraintes et la non reprise d activité</t>
  </si>
  <si>
    <t>Difficultés de Mettre des programmes d’activités de formation et d’insertion !!</t>
  </si>
  <si>
    <t>Difficultés voire impossibilité d'accès aux lieux de permanences.</t>
  </si>
  <si>
    <t>Diminué notre activité extérieure, et en particulier à l'international (projets annulés)</t>
  </si>
  <si>
    <t>En l'absence d'activités et sans accès à notre lieu d’entrainement ou de compétition , le fonctionnement général s'est réduit à très peu de choses.</t>
  </si>
  <si>
    <t>En tant qu'association sportive, la dématérialisation ne permet un maintien "normal" et durable de l'activite</t>
  </si>
  <si>
    <t>Faute de bénévoles et devant l'impossibilité financière d'embaucher, le musée est menacé de fermeture</t>
  </si>
  <si>
    <t>Fermeture des locaux de l'association recevant du public, annulation de toutes les manifestations, licenciement de la salariée.</t>
  </si>
  <si>
    <t>Fermeture partielle de la structure</t>
  </si>
  <si>
    <t>Fonctionnement contraint au strict minimum administratif</t>
  </si>
  <si>
    <t>Forte réduction des missions à l'international et des mouvements internationaux très liés à notre objet social</t>
  </si>
  <si>
    <t>gestion d'activité plus isolé, car certains bénévoles de participent plus pour l'instant</t>
  </si>
  <si>
    <t>Impossible de proposer des sorties aux familles du fait des fermetures des cinémas parc d'attraction, zoo....</t>
  </si>
  <si>
    <t>impossible pratiquer le tennis de table en salle, pratique en extérieur quand météo favorable, pas de compétitions et joueurs pas motivés pour jouer dehors</t>
  </si>
  <si>
    <t>La majorité des activités étant suspendue, les contacts avec les adhérents sont très rares, la mobilisation sur du bénévolat par contacts directs sont très limités.</t>
  </si>
  <si>
    <t>L'annulation de nombreuses activités</t>
  </si>
  <si>
    <t>L'association a été ouverte 4 mois en 2020 et elle est temporairement fermée, du moins nous l'espérons depuis le 13 octobre. Nous accueillons des fpersonnes en situation de handicap</t>
  </si>
  <si>
    <t>le fonctionnement de notre association a été très perturbé du fait de l'annulation des lieux d'exposition des œuvres du peintre Jacques Boussard, dont nous assurons la promotion</t>
  </si>
  <si>
    <t>Les activités se sont arrêtées sauf courte reprise à rentrée  2020</t>
  </si>
  <si>
    <t>L'impossibilité de nous réunir sans masque, dans des salles qu'il fallait ensuite désinfecter, a rendu nos activités pour personnes reraitées impossible et cet "abandon" des "retrouvailles hebdomadaires est catastrophique</t>
  </si>
  <si>
    <t>L'interdiction de certaines de nos pratiques (sportive) a limité notre activité durant la période</t>
  </si>
  <si>
    <t>livraison avec dhl la poste ne guarentisait plus les envoi donc au final veaucoup de merte et hausse du cout du transport</t>
  </si>
  <si>
    <t>L'obligation de payer une licence sans rien proposer en contre partie ou en tout cas tellement peu</t>
  </si>
  <si>
    <t>MISE A L'ARRET DE LA MAJORITE DES  ACTIVITES ( _8/9)</t>
  </si>
  <si>
    <t>Mise en veille de l'asso. Gymnases fermés par les mairies</t>
  </si>
  <si>
    <t>Non, parce que dans l'impossibilité de réunir les équipes (locaux inaccessibles, couvre feu), le numérique ne faisant pas tout.</t>
  </si>
  <si>
    <t>Notre activité est à l'arrêt. Nous gardons le lien avec notre CA uniquement, le reste ne pouvant avoir lieu.</t>
  </si>
  <si>
    <t>Notre activité est difficilement transposable pour certain de nos cours qui necessitent une surveillance rapprochée.</t>
  </si>
  <si>
    <t>notre association n'a pas pu fonctionner en pratique (association danse), juste l'administratif (preparatifs du festival, gestions, etc..) qui s'est fait à distance entre chaque bénévoles</t>
  </si>
  <si>
    <t>Notre association s'adressant d'abord aux établissements scolaires de l'enseignement publique, nous avons néanmoins gardé un minimum de contact avec les chefs d'établissements pour préserver l'avenir.</t>
  </si>
  <si>
    <t>Nous avons du cesser certaines activités et annuler ou reporter certains projets</t>
  </si>
  <si>
    <t>nous avons du cesser un grand nombre d'activité. nous avons essayé de garder le lien grâce à internet mais nous ne touchons pas tout le monde.</t>
  </si>
  <si>
    <t>Nous avons du chercher de nouveaux lieux pour accueillir nos activités hebdomadaires quand leur reprise a été autorisé.</t>
  </si>
  <si>
    <t>Nous avons mis à l'arrêt une très grande partie de nos activités.</t>
  </si>
  <si>
    <t>Nous avons réduit notre activité en limitant le nombre d'enfants accueillis - Annulé des manifestations</t>
  </si>
  <si>
    <t>Nous avons supprimé certaines de nos activités</t>
  </si>
  <si>
    <t>Nous avons surtout était moins dynamique et avons proposés moins d'actions en raison des restrictions et des conditions sanitaires. La dynamique de notre association a été rompu et il va falloir du temps pour remotiver certains bénévoles.</t>
  </si>
  <si>
    <t>nous n'avons pas pu répondre favorablement à des demandes de sensibilisation, arrêt de nos rencontres mensuelles, association en sommeil.</t>
  </si>
  <si>
    <t>Nous sommes aussi en activité très réduite puisque nous sommes tributaires des ERP!!! donc étant liés au LIEN SOCIAL PHYSIQUE, cette crise sanitaire nous bloque dans notre métier!</t>
  </si>
  <si>
    <t>obligation de cesser en grande partie l'activité de l'association</t>
  </si>
  <si>
    <t>Obligation d'interdire la pratique aux seniors</t>
  </si>
  <si>
    <t>Pas de véritable changement, mais un fort ralentissement de l'activité et du fonctionnement</t>
  </si>
  <si>
    <t>Perte des adhérents</t>
  </si>
  <si>
    <t>Perte notable d'adhérents en club sportif (dojo ouvert début septembre uniquement) donc perte de la vitalité associative</t>
  </si>
  <si>
    <t>perte très grave du fonctionnement !!!</t>
  </si>
  <si>
    <t>pertes adherents ,perte d'attractivite ,perte de visibilite .par manque d'acces sur nos installations (creneaux attribues a d'autre association ). regle covid trop contraignantes pour la pratique de l'activite</t>
  </si>
  <si>
    <t>Pour l'instant ne fonctionne que les cours enfants, arrêt total des cours adultes.</t>
  </si>
  <si>
    <t>Pratiquement plus d'accueil physique</t>
  </si>
  <si>
    <t>Réduction de nombre de séances encadrées par semaine : 1 séance contre 4 minimum en temps normal</t>
  </si>
  <si>
    <t>Rencontres annulés pour éviter les problèmes dus au covid sur nos belles âges</t>
  </si>
  <si>
    <t>Report de manifestations sportives ou annulations</t>
  </si>
  <si>
    <t>Sport principal BADMINTON... sport uniquement en salle (gymnase) qui sont fermés... malgré un sport sans contact (7 terrains dans notre gymnase soit 14 participants sur 1000m2...</t>
  </si>
  <si>
    <t>suppression de la plupart des sorties  normalement prévues dans une année "normale"</t>
  </si>
  <si>
    <t>Suppression de nombreux événements et compétitions.</t>
  </si>
  <si>
    <t>Suspension d'une grande partie de nos activités accueillant du public fragile en nombre</t>
  </si>
  <si>
    <t>Tout c'est quasiment arrêté à par quelques rares rendez vous du bureau</t>
  </si>
  <si>
    <t>Une très forte diminution de notre activité, les contraintes sanitaires n'autorisant plus nos activités.</t>
  </si>
  <si>
    <t>Accès aux complexes sportifs</t>
  </si>
  <si>
    <t>Accompagnement DLA</t>
  </si>
  <si>
    <t>accueil des adhérents impossible, mise en place du click and collect pour les prêts d'ouvrages, pas d'assemblée generale, pas de conseil d'administration</t>
  </si>
  <si>
    <t>Ajournement des réunions de formation</t>
  </si>
  <si>
    <t>Allégement des statuts, changement d'organisation, pour créer un site internet sur la musique.</t>
  </si>
  <si>
    <t>aménagement des plannings, travail en distanciel.</t>
  </si>
  <si>
    <t>Application des gestes barrières</t>
  </si>
  <si>
    <t>Arrêt de dirigeant donc ré-organisation, démotivation de certains salariés administratifs,</t>
  </si>
  <si>
    <t>Assemblée générale et votes du Conseil d'administration par courrier papier</t>
  </si>
  <si>
    <t>Assemblée générale par correspondance</t>
  </si>
  <si>
    <t>Aucun changement puisque les réunions sont interdites et les lieux de rassemblements inaccessibles.</t>
  </si>
  <si>
    <t>Autre modalités pour rejoindre les personnes âgées isolées</t>
  </si>
  <si>
    <t>Avantage de la crise : nous obliger à être créatif  Désavantages : impossibilité de faire du terrain (prospections naturalistes)</t>
  </si>
  <si>
    <t>baisser le prix des adhésions suite à la diminution de nos activités ,limiter le nombre des adhérents lors des activités</t>
  </si>
  <si>
    <t>Bonjour, nous sommes en pleine réflexion avec notre comité directeur pour mettre fin à notre activité associative, nos dirigeant et politicien ne prenant pas de décision précises et concrètes pour la saison prochaine (gratuité des licences revendiqué par nos adhérent au vu de la saison blanche 2020)</t>
  </si>
  <si>
    <t>car j'ai perdu énormément de membre et de bénévoles</t>
  </si>
  <si>
    <t>Certaines missions en face à face public ont été interrompues. D'autres autres davantage des activités de fond/ structuration ont été mises en place, elles ne dureront pas nécessairement sur un long temps.</t>
  </si>
  <si>
    <t>Changement dans la projection et le calendrier de réalisation de nos actions, avec une logique en accordéon : quand baisse des restrictions liées au contexte sanitaire, on fait le maximum d'actions. Quand les contraintes deviennent plus importantes, on lève le pied et passe sur de l'administratif.</t>
  </si>
  <si>
    <t>changement de lieux d'intervention, certaines activités ont été reprogrammées en extérieur</t>
  </si>
  <si>
    <t>changement de l'objet de notre association pour sortir du "culturel" pour passer dans la "protection animale" et avoir le droit d'accueillir nos bénévoles sur site</t>
  </si>
  <si>
    <t>Changement de presidence, difficulté de recruter des bénévoles à cause de la crise sanitaire</t>
  </si>
  <si>
    <t>Changement de statuts et redéfinition des pôles associatifs</t>
  </si>
  <si>
    <t>Changement de stratégie et de modèle économique</t>
  </si>
  <si>
    <t>comment revoir le fonctionnement quand les installations sont fermées? entre élus et bénévoles mais avec les adhérents difficiles</t>
  </si>
  <si>
    <t>Confinement de la présidente à  la campagne et annonce de sa démission à la prochaine Assemblée générale</t>
  </si>
  <si>
    <t>Crise due à des perceptions contradictoires du militantisme et le départ des salariés</t>
  </si>
  <si>
    <t>dans nos objectifs de développement nous avons partiellement modifié nos statuts et avons fait évolué notre nom de PPLV Cote d'Opale Nord de France en :ASSOCIATION FRANÇAISE de COMMUNICATION BIENVEILLANTE  nous avons mis en place de séminaires de formation, en ligne via zoom</t>
  </si>
  <si>
    <t>De nombreux changements dans l'organisation du fonctionnement général de la structure, mais pas spécifiquement dus à la crise sanitaire.</t>
  </si>
  <si>
    <t>Depuis octobre 2020 notre association est suivie par le programme " Rebondir à la crise sanitaire" initié par France Active ( DLA), principalement par visio</t>
  </si>
  <si>
    <t>des changements sont prévus mais n'ont pas encore pu être mis en place</t>
  </si>
  <si>
    <t>Des projets remis à plus tard, un réflexion plus aboutie sur les outils de communication (aussi bien en interne qu'à destination du public), une redéfinition des tâches et de l'organisation du travail (et temps de travail) de chacun.</t>
  </si>
  <si>
    <t>difficultés pour la tenue des assemblées réglementaires et réunir un groupe de bénévoles ou de familles</t>
  </si>
  <si>
    <t>dissolution association</t>
  </si>
  <si>
    <t>Dissolution de l'association</t>
  </si>
  <si>
    <t>Évolution de la structure</t>
  </si>
  <si>
    <t>Évolution des horaires des activités</t>
  </si>
  <si>
    <t>Fermeture de l'association programmée au 30 juin 2021</t>
  </si>
  <si>
    <t>Gestion a minima de l'asso</t>
  </si>
  <si>
    <t>impossibilité de tenir des réunions décisionnelles       baisse de la démocratie</t>
  </si>
  <si>
    <t>impossibilité d'organiser l'ag; démission pour raisons de santé de membres du bureau et du conseil d'administration</t>
  </si>
  <si>
    <t>Impossibilité d'organiser notre Assemblée Générale en présentiel d'où une A.G.O. par correspondance, le week-end pour les familles adhérentes qui est un grand moment de rencontres, des réunions publiques pour informer sur la maladie et des manifestations festives (théâtre, concerts)</t>
  </si>
  <si>
    <t>Impossibilité totale de faire fonctionner l'association (Orchestre de musique amateur et professionnel) depuis plus d'un an</t>
  </si>
  <si>
    <t>Je n'ai pas réussi a passer en cours numérique par manque de connaissances et de matériel adapté.</t>
  </si>
  <si>
    <t>la crise a impacté durement le fonctionnement de l'association, la distance entre ses membres, les annulations de nos manifestations l'ont beaucoup impacté.</t>
  </si>
  <si>
    <t>La mise en sommeil de l'association est envisagée.</t>
  </si>
  <si>
    <t>La période a néanmoins l'occasion de réfléchir les statuts, livret d'accueil, etc.</t>
  </si>
  <si>
    <t>La situation sanitaire et la maturité propre à l'association sont pour nous l'occasion de penser à son développement à venir.</t>
  </si>
  <si>
    <t>Lancement d'un DLA</t>
  </si>
  <si>
    <t>lancement d'une démarche de refonte de notre projet associatif</t>
  </si>
  <si>
    <t>l'association avait entamé une démarche de réduction de l'activité de de refonte de la gouvernance qui devait se faire progressivement, la crise a accélérer les changements à marche forcée.</t>
  </si>
  <si>
    <t>Le CA ne parviens à se réunir que le week end, c'est à dire en choisissant entre famille et bénévolat. Depuis la dernière AG le CA n'a jamais été au complet.</t>
  </si>
  <si>
    <t>Le comité s'est totalement effondré perte de la totalité des bénévoles = mise sous tutelle de la fédération nationale...</t>
  </si>
  <si>
    <t>Le mode de cotisation est à revoir.</t>
  </si>
  <si>
    <t>le recentrage sur les besoins de notre  territoire a favorisé la mobilisation de nouvelles énergies et la naissance de nouveaux projets associatifs grâce au dispositif DLA financé par la mission locale.</t>
  </si>
  <si>
    <t>lé réduction des activités a libéré du temps que nous avons mis à profit pour une reflexion de fond (bénévoles et salariés)sur le fonctionnement et les actions de l'association : mise en place de commissions thématiques, outil de communication, logistique...</t>
  </si>
  <si>
    <t>Le travail avec nos prestataires de services</t>
  </si>
  <si>
    <t>Les changements opérés sont de nature adaptatives. Dire que ceux-ci s'inscrivent dans le temps long serait un peu erroné. La principale difficulté réside précisément dans la compréhension de ce qui se joue actuellement et des nouvelles organisations à inventer et à (peut-être ) mettre en place.</t>
  </si>
  <si>
    <t>L'utilisation du numérique entrave le fonctionnement associatif pour toutes les réunions statutaires, les difficultés liés à l'instabilité des liens informatiques empêchent la tenue des Assemblées Générales rendant impossible toute spontanéité.</t>
  </si>
  <si>
    <t>Mise en avant d'une nécessité d'engager malgré tout un gros projet collectif porteur de sens et de repenser le devenir de l'association : Projet des 60 ans en 2023, et travail de fond sur la réorganisation globale des différentes branches de l'association.</t>
  </si>
  <si>
    <t>Mise en place d'un accompagnement DLA avec Auvergne active</t>
  </si>
  <si>
    <t>Mise en place d'une analyse via le dispositif DLA</t>
  </si>
  <si>
    <t>Mise en place d'une réflexion plus globale sur la stratégie et évolution sur certaines activités</t>
  </si>
  <si>
    <t>Modification statuaire, et orientations vers de nouveaux services et activités, transition numérique</t>
  </si>
  <si>
    <t>Modifier les horaires d'entrainements des groupes de jeunes.</t>
  </si>
  <si>
    <t>Nous  avons pu être accompagné par une structure locale dans un "DLA flash"  qui a aboutit, entre autres, à des nouveaux outils d'aide à la gestion financière de notre association (tableau de gestion analytique), à une analyse poussée qui nous aider à étudier des perspectives.</t>
  </si>
  <si>
    <t>Nous avons annulé notre AG en septembre 2020 et donc notre cotisation annuelle</t>
  </si>
  <si>
    <t>Nous avons dissout l association</t>
  </si>
  <si>
    <t>Nous avons du nous réinventer et innover pour faire autrement et différemment notamment dans la prise en charge des enfants et jeunes que nous touchons ainsi que d’apporter des réponses aux nouveaux problèmes et d’apporter des solutions aux nouveaux besoins.</t>
  </si>
  <si>
    <t>Nous avons dûs dissoudre les 2 associations dont j'étais le président, 1 de plongée, plus de piscine d'entrainement, plus de sortie plongée, l'autre de danse, plus de salle, plus de spectacle pour se produire</t>
  </si>
  <si>
    <t>Nous avons eu le temps de travailler à un bilan global de nos activités et de notre fonctionnement, sur la période 1999-2019. Un travail sans précédent et précieux.</t>
  </si>
  <si>
    <t>Nous avons perdu de vue de nombreux adhérents de disposant pas d'internet, voire de téléphone portable.</t>
  </si>
  <si>
    <t>Nous avons pour projet d'organiser un séminaire afin de remettre le projet associatif en perspective au regard du contexte sanitaire et de son impact sur nos activités.</t>
  </si>
  <si>
    <t>Nous avons profité de ce temps disponible pour organiser des temps d'échanges entre bénévoles pour repenser notre travail, trouver des idées nouvelles,</t>
  </si>
  <si>
    <t>Nous n'avons pas pu repense le mode de fonctionnement de l'association. Non pas par manque de nécessité, mais par impossibilité à la vue des contraintes imposées.</t>
  </si>
  <si>
    <t>Nous nous sommes penché sur des sujets que nous laissions longtemps de côté car nous n'avions pas forcement le temps de les traiter.</t>
  </si>
  <si>
    <t>Nous sommes (au début) en train de tout repenser les réunions, assemblée, participation active à la gouvernance ==&gt; résultats immédiats : Multiplications de personnes impliquées</t>
  </si>
  <si>
    <t>Nous sommes bénéficiaires d'un DLA et travaillons au dev du modèle éco.</t>
  </si>
  <si>
    <t>Nous sommes en recherche de solution pour parvenir à repenser durablement notre fonctionnement.</t>
  </si>
  <si>
    <t>Nous sommes en train de revoir notre gouvernance, mais manquons de temps et d'espace pour le faire sereinement.</t>
  </si>
  <si>
    <t>Organisation ag</t>
  </si>
  <si>
    <t>Orientation du club vers un intéret général plus affirmé</t>
  </si>
  <si>
    <t>Oui nous avons repensé notre manière de fonctionner, mais sans pouvoir le mettre en oeuvre puis que tout est à l'arrêt pour nous.</t>
  </si>
  <si>
    <t>Oui nous tentons de revoir le projet et son organisation mais nous constatons que cette crise impacte négativement la communication entre les acteurs.</t>
  </si>
  <si>
    <t>Pense mettre l'association en sommeille. Plus assez de bénévoles</t>
  </si>
  <si>
    <t>réadaptation du projet, incertitudes dans le temps, difficulté à prévoir un budget réel,</t>
  </si>
  <si>
    <t>Réflexion en cours.</t>
  </si>
  <si>
    <t>Réflexion plus large pour penser l'après covid.</t>
  </si>
  <si>
    <t>réflexion stratégique</t>
  </si>
  <si>
    <t>Réflexion sur le projet associatif</t>
  </si>
  <si>
    <t>Réflexion sur une gouvernance + collégiale</t>
  </si>
  <si>
    <t>refonder l'organisation de l'association</t>
  </si>
  <si>
    <t>Refonte du plan d'activité (-40%)</t>
  </si>
  <si>
    <t>Remise à plat du projet associatif</t>
  </si>
  <si>
    <t>réorganisation pour recevoir nos usagers</t>
  </si>
  <si>
    <t>Repenser nos modes de fonctionnements collectifs et renforcer nos réglements car de nouvelles sources de conflit sont apparues</t>
  </si>
  <si>
    <t>répondre aux nouvelles demandes de nos adhérents notamment par le fait du passage au "tout numérique"</t>
  </si>
  <si>
    <t>Report de l'AG de 1 an  Attente des inscriptions 2021 avec une date de réouverture</t>
  </si>
  <si>
    <t>revoir le modèle économique de notre association</t>
  </si>
  <si>
    <t>Revu du modèle économique/asociatif via un accompagnement DLA</t>
  </si>
  <si>
    <t>travaux préparatoires dans la perspective fusion avec un autre club</t>
  </si>
  <si>
    <t>Veille évènements en ligne en lien avec l'objet de l'asso et partage auprès des adhérents et bénévoles en attendant la reprise de nos propres activités</t>
  </si>
  <si>
    <t>Dissolution de notre ecole de musique pour un rapprochement avec une autre ecole de musique. DOUBLE CROCHE , qui sera maintenant l ecole de musique de 2 societes distingues.</t>
  </si>
  <si>
    <t>Former nos intervenants aux outils numériques et renforcer notre coopérations avec les acteurs du territoires</t>
  </si>
  <si>
    <t>Notre association à fusionner avec l'association de Paris nous sommes donc maintenant en région ile de France</t>
  </si>
  <si>
    <t>nous avons fédéré à plusieurs structure et nous sommes même impliqué fortement dans certaine ; nous pensons à renforcer notre structure ( passer des profs du statut autoentrepreneur à salarié).</t>
  </si>
  <si>
    <t>Nous avons utilisé de manière plus importante nos différents réseaux sociaux pour créer de l'interaction avec les personnes le désirant.</t>
  </si>
  <si>
    <t>On prend  des contacts avec d'autres partenaires pour imaginer d'autres coopérations</t>
  </si>
  <si>
    <t>Oui nous avons repensé mais pas encore mis en place. Mais nous nous adaptons au numérique et renforcerons à terme nos coopérations</t>
  </si>
  <si>
    <t>réduction de nos frais fixes en mutualisant (au moins provisoirement) notre bureau et connexion Internet avec une autre association</t>
  </si>
  <si>
    <t>Adaptation des tarifs d’adhesion</t>
  </si>
  <si>
    <t>après 16 années salariée au sein de l'asso. licenciment en vue pour notre professeur de Yoga</t>
  </si>
  <si>
    <t>Augmentation du temps de travail pour les activites en plus petit groupe</t>
  </si>
  <si>
    <t>Avant le nouveau confinement avec les 10 ou 30km et le rassemblement à plus de 6 personne, le professeur a organisé des cours adultes dehors. mais depuis plus rien que par internet car faire cours qu'à 6 personnes en comptant le prof ne vaut pas le cours</t>
  </si>
  <si>
    <t>Changement des lieux de réunion : plus grand, plus connecté, plus cher.</t>
  </si>
  <si>
    <t>Chômage partiel puis rupture de contrat pour un de nos 2 CDI</t>
  </si>
  <si>
    <t>décalages a deux reprises des sorties de groupes en journée, impact sur les travailleurs plus de sorties pour eux</t>
  </si>
  <si>
    <t>Démocratisation et optimisation du télétravail et réduction du Budget 2021 Lié à la location de locaux à usage professionnel ( Réduction de la surface occupée)</t>
  </si>
  <si>
    <t>Démotivation d'un entraîneur ne pouvant plus pratiquer le sport à cause des mesures sanitaires. Organisation de la saison prochaine entraînent l'incertitude d'un retour à une situation acceptable.</t>
  </si>
  <si>
    <t>DEPLACEMENT A DOMICILE</t>
  </si>
  <si>
    <t>Des problèmes récurrents avec des salariés ont été accentués par la crise. Cela nous a conduits à contacter la Direccte. Une inspectrice va bientôt intervenir dans notre association.</t>
  </si>
  <si>
    <t>Difficultés de se mettre en relations avec nos adhérents par manque de bras suite problème de santé et crainte du virus(assoc des personnes pouvant faire des formes graves COVID )</t>
  </si>
  <si>
    <t>Difficultés pour adapter les différents protocoles selon nos divers activités</t>
  </si>
  <si>
    <t>Diminuer autant que possible les dépenses indispensables pour maintenir à flot la structure</t>
  </si>
  <si>
    <t>Diminution du compte d'employés, inactivité totale au niveau des rentrées de cash..</t>
  </si>
  <si>
    <t>diminution du montant des cotisations annuelles</t>
  </si>
  <si>
    <t>Effectif réduit en présentiel pour les actions collectives</t>
  </si>
  <si>
    <t>En fait nous gardons un lien avec  nos licenciés uniquement pour les tenir informés de l'actualité. Notre activité se pratique en salle municipale (fermée) et nous ne pouvons pas pratiquer.   Nous allons être amenés à rembourser partiellement les cotisations clubs (hors licences fédérales)</t>
  </si>
  <si>
    <t>évolution de la stratégie et donc transformation RH et Opérationnelle / Baisse des revenus et donc chômage partiel et coupe des coûts</t>
  </si>
  <si>
    <t>fermeture des activités sources de revenus pour le fonctionnement de l'association et nécessaires à l'équilibre financier</t>
  </si>
  <si>
    <t>Gestion budgétaire serrée</t>
  </si>
  <si>
    <t>Horaires des salariés</t>
  </si>
  <si>
    <t>il a fallu s'adapter au télé travail, au travail en ligne, aux réunions zoom, pour les adhérents d'activités il a fallu soit les arrêter soit les penser en visio et donc laisser de cote des adhérents non équipes ou refractaire à la visio</t>
  </si>
  <si>
    <t>Il faut savoir qu'état une association habilitée et non "autorisée" (comme les SIAD) nous n'avons droit à aucune aide financière.  Par ailleurs, "on" nous a annoncé que nous devions "vendre" nos repas avec une TVA de 10% alors que le traiteur est autorisé (c'est légal) à vendre ses repas à 5.5%.</t>
  </si>
  <si>
    <t>il y a une distanciation accrue entre les salariés et les parents alors nous nous avions depuis plusieurs années de nombreuses actions pour impliquer les parents : café offert le matin, accueil et discussions les soir avec les parents, apéritifs du vendredi soir, spectacles ouverts au parents, ...</t>
  </si>
  <si>
    <t>Impossibilité de maintenir le poste de salarié de notre association</t>
  </si>
  <si>
    <t>La très forte diminution des aides publiques qui font suite notamment à la crise financière induite par la crise sanitaire nous oblige à repenser tout le fonctionnement de notre association (organisation du travail des salariées et des bénévoles, gestion budgétaire et donc missions, locaux, etc)</t>
  </si>
  <si>
    <t>L'année de crise a eu un impact sur les ressources humaines. Cette crise sanitaire a d'une certaine manière amplifié une crise interne déjà en germe avant. Donc les changements (notamment de personnel) ne sont pas uniquement dûs à la crise sanitaire.</t>
  </si>
  <si>
    <t>le règlement de la cotisation a baissé et est mensualisé; nous recevons uniquement des personnes sur ordonnances sportives.</t>
  </si>
  <si>
    <t>Les adhérents de cette saison 2020-2021 reviendrons la saison prochaine 2021-2022 sans payer</t>
  </si>
  <si>
    <t>Les anciens sont tous partis, beaucoup de changements, difficultés à suivre le rythme en équipe réduite. Nous avons aidé tout le monde : perte d'adhérents car service gratuit</t>
  </si>
  <si>
    <t>Les associations n'ayant pas de salarié et non soumises aux impôts commerciaux n'ont bénéficié d'aucune aide financière alors qu'elles ont des frais fixes (loyers, assurances, ...) nous avons donc du faire appel aux dons et à la générosité publique</t>
  </si>
  <si>
    <t>les professionnels de l'associations ont géré les relations, dossiers, recherche d'aides etc... heureusement certains bénévoles n'ont plus de temps a consacré a l'association suite a la charge de travail télétravail.</t>
  </si>
  <si>
    <t>licenciement du salarié</t>
  </si>
  <si>
    <t>Lors de la fermeture des collèges, suivi à distance de nos élèves bénéficiaires.</t>
  </si>
  <si>
    <t>Manque de moyen de transport</t>
  </si>
  <si>
    <t>Manque de moyens financiers et logistiques.</t>
  </si>
  <si>
    <t>Mis tout en œuvre pour ne pas perdre le contact et donc des adhérents</t>
  </si>
  <si>
    <t>mise en place du télétravail et équipement des salari.e.s</t>
  </si>
  <si>
    <t>mise en route de permanences téléphoniques avec renvois des appels vers nos bénévoles</t>
  </si>
  <si>
    <t>moins de cotisant, et de bénévole, et l'association ne peux pas accomplir  ses objectifs</t>
  </si>
  <si>
    <t>Mutualisation de notre salariée. Nous avons mis à disposition de nos structures adhérentes notre salariée.</t>
  </si>
  <si>
    <t>Notamment au niveau des ressources financières</t>
  </si>
  <si>
    <t>Nous avons arrêter le développement de nouveaux projets afin de prioriser sur la gestion quotidienne</t>
  </si>
  <si>
    <t>Nous avons dû licencier pour raison économique nos salariés en CDI en raison d'un effondrement des ressources et d'une absence de perspective au-delà des mesures de chômage partiel après la reprise éventuelle des activités.</t>
  </si>
  <si>
    <t>nous avons embauché une 2eme personne</t>
  </si>
  <si>
    <t>nous avons faciliter les moyens de paiements par virement au lieu de recevoir des chèques</t>
  </si>
  <si>
    <t>Nous avons fait des remboursements partiels aux adhérents  de la saison 20/21, et nous envisageons des réductions pour ceux qui se réinscrivent  en 21/22</t>
  </si>
  <si>
    <t>Nous avons geré le chomage partiel des salariés avec précaution ....EN encourageant  le maximun la  prise d'initiatives pour rester une ASSO  joignable et visible par des propositions inovantes</t>
  </si>
  <si>
    <t>Nous avons mis en place le paiement par C.B</t>
  </si>
  <si>
    <t>Nous avons remboursé à certains adhérents (Ceux qui étaient non imposables) une partie de leur adhésion et pour ceux qui renouvelaient leur adhésion, nous leur avons fait payer moins cher leur adhésion en 2020-2021.</t>
  </si>
  <si>
    <t>Nous avons un fort taux de renouvellement car nos bénévoles quittent l'association après le bac. L'absence prolongée de pratique n'incite pas les jeunes à s'engager dans le bénévolat. A la rentrée, nous allons donc être obligé d'embaucher une personne rémunérée... si nous trouvons !</t>
  </si>
  <si>
    <t>Nous fonctionnions sans subvention jusqu'au confinement. Nous avons depuis fait des demandes, dont nous attendons les réponses. Elles sont assez longues à venir et ceci nous angoisse fortement.</t>
  </si>
  <si>
    <t>nous n'avons pas pu faire d'investissements pour travaux d'entretien et isolation</t>
  </si>
  <si>
    <t>Nous réfléchissons à transformer les modalités financières d'accès aux services de notre association par les adhérents (fidélisation sans remboursements mais sans perte financière possible pour l'adhérent)</t>
  </si>
  <si>
    <t>Nous sommes emplyeur. Nous avons 4 salariés dont deux alternants vous oubliez dansvotre questionnaire toute cette partie qu'il faut gérér avec les dossiers AFDAS à monter pour les alternanats, le chomage partiel, les décisions à prendre pour le maintien ou non des niveau de salaire...</t>
  </si>
  <si>
    <t>Nouvelles méthodes de travail et relations avec notre Salarié sur un dispositif de télé travail</t>
  </si>
  <si>
    <t>Oui, nous avons équipé tous nos salariés permanents de matériel adéquat au télétravail (ordinateurs et téléphones portables, écrans supplémentaires...)</t>
  </si>
  <si>
    <t>Oui, nous avons mis en place un fonctionnement adapté pour l'équipe salariée.</t>
  </si>
  <si>
    <t>Plus deressources depuis début 2020</t>
  </si>
  <si>
    <t>Politique de dépenses hyper stricte.</t>
  </si>
  <si>
    <t>Procéder à des remboursements de crainte de perdre trop d'adhérents pour la rentrée prochaine</t>
  </si>
  <si>
    <t>reafectation des missions salariés</t>
  </si>
  <si>
    <t>réduction de la masse salariale, externalisation de la comptabilité</t>
  </si>
  <si>
    <t>Réduction de l'équipe salariée</t>
  </si>
  <si>
    <t>reduction des emplois suite a baisse des effectifs</t>
  </si>
  <si>
    <t>Remboursement,  autre façon/timing de paiement des cotisations</t>
  </si>
  <si>
    <t>Réorganisation administrative et financière pour faire baisser la masse salariale</t>
  </si>
  <si>
    <t>Réorganisation de la trésorerie saturée par les remboursement les demandes d'activités partielles etc etc</t>
  </si>
  <si>
    <t>Réorganisation du temps de travail.</t>
  </si>
  <si>
    <t>Restructuration administrative du club</t>
  </si>
  <si>
    <t>restructuration de nos adhésion et cotisations</t>
  </si>
  <si>
    <t>soucis financiers(pertes de licenciés), démotivations, organisation très tres difficile</t>
  </si>
  <si>
    <t>suppression d'un emploi</t>
  </si>
  <si>
    <t>télétravail</t>
  </si>
  <si>
    <t>télétravail des salariés et organisation systématique de visioconférences</t>
  </si>
  <si>
    <t>télétravail et chômage partiel</t>
  </si>
  <si>
    <t>télétravail, chômage partiel</t>
  </si>
  <si>
    <t>travail administratif uniquement (prise de licences, comptabilité) puisque notre activité est à l'arrêt nous sommes un sport de contact qui se pratique en gymnase</t>
  </si>
  <si>
    <t>Un nouveau mode de cotisations à la prochaine rentrée(septembre 2021)</t>
  </si>
  <si>
    <t>abonnement a des supports numériques</t>
  </si>
  <si>
    <t>AG en visio et votes électroniques</t>
  </si>
  <si>
    <t>Allons-Nous garder nos adhérents, quand on ne peut pas avoir de salles assez grandes pour les conférences et que les Maisons des Associations ne disposent pas de réseau internet suffisants pour voir nos  adhérents avec Zoom....</t>
  </si>
  <si>
    <t>Améliorer la com écrite pour les CA et les AG. Il nous est impossible de faire des réunions en visio ( matériel, connaissance de l'outil), la fracture numérique est importante et grave</t>
  </si>
  <si>
    <t>Augmentation du nombre de connexions numériques pour coordonner les actions. Augmentation de la gestion du stress.</t>
  </si>
  <si>
    <t>Ayant eu peu d'activités et d'événements à proposer à nos adhérents, nous avons essayé de maintenir le lien avec eux par mail, en les informant sur les traditions du pays de la ville jumelle, de manière attractive.</t>
  </si>
  <si>
    <t>Beaucoup de réunion en visioconférence</t>
  </si>
  <si>
    <t>beaucoup de temps visio / tel pour mener une réflexion sur "Comment on peut adapter notre fonctionnement" sans forcément être en capacité de mettre en pratique ces modifications</t>
  </si>
  <si>
    <t>beaucoup plus de réunion en visio conférences</t>
  </si>
  <si>
    <t>Cependant, étant une petite association il a été difficile d'organiser beaucoup de projet en distanciel par manque de moyens et manque de monde...</t>
  </si>
  <si>
    <t>Chercher un-e nouveau-elle président-e. Inventer et trouver une nouvelle organisation. Remotiver tout le monde !!!!!!!!!!!!!</t>
  </si>
  <si>
    <t>Communication par sms auprès des adhérents et non plus par mail (pas de réponse dans ce cas...)</t>
  </si>
  <si>
    <t>Conseil d'administration et Assemblée générale en visio conférences</t>
  </si>
  <si>
    <t>constante adaptation pour rester en lien avec les usagers, par le biais du numérique et des regroupements en extérieures.</t>
  </si>
  <si>
    <t>Construction d'activités intégrant le distanciel  Conception de formation en ligne</t>
  </si>
  <si>
    <t>contact avec bénévoles et associations par téléphone, mail, visio.</t>
  </si>
  <si>
    <t>Contacts en présentiels revus et remplacés par des points d'avancés téléphoniques et soutien moral plus nombreux</t>
  </si>
  <si>
    <t>Contrat avec un coach digital pour développer mon association</t>
  </si>
  <si>
    <t>correspondance par courrier et par mail</t>
  </si>
  <si>
    <t>créer et maintenir le lien entre les membres du bureau et les salarié - et les adhérents</t>
  </si>
  <si>
    <t>crises de gouvernance</t>
  </si>
  <si>
    <t>Démission du président et du secrétaire  et du secrétaire adjoint</t>
  </si>
  <si>
    <t>Des « retraités » craintifs et déboussolés</t>
  </si>
  <si>
    <t>Développement des outils informatiques et formation des bénévoles</t>
  </si>
  <si>
    <t>Difficulté de se voir d'échanger, le tout numérqiue ne remplace pas le lien social, les adhérents et bénévole viennent chez nous pour cela. Nous sommes association sportive de contact et sans lieu, ni possibilité d'effectuer notre sports, il n'a pas été évidents de garder le contact.</t>
  </si>
  <si>
    <t>DLA et gros travail pour préparer l'avenir.</t>
  </si>
  <si>
    <t>Échange via internet</t>
  </si>
  <si>
    <t>échanges réguliers par mails ou téléphone pour ceux dont l'outil numérique pose problème. Réunions malgré tout régulières du bureau pour se projeter et préparer pour l'avenir et rebondir rapidement en activités. Mise en place de nouvelles activités en extérieur par petits groupes et distanciation</t>
  </si>
  <si>
    <t>En tant que Comité de quartier, pas de salles, pas de réunion. un petit message par ci par là. Un manque de relationnelle effectif.</t>
  </si>
  <si>
    <t>Etant en zone rurale, on se sent bien isolé, et sommes obligés d'annuler les AG et de favoriser les réunions du bureau.</t>
  </si>
  <si>
    <t>finalement, implication plus fortes de bénévoles très distants qui ne pouvaient venir aux réunions et ont vus dans les nouveaux outils un moyen nouveau pour s'impliquer plus</t>
  </si>
  <si>
    <t>formation à animation groupe  en distanciel.</t>
  </si>
  <si>
    <t>Gestion de l'hyperactivité de certains bénèvoles ...</t>
  </si>
  <si>
    <t>Il y a eu un changement des membres du conseil d'administration.</t>
  </si>
  <si>
    <t>Indépendamment du COVID nous devions faire évoluer nos pratiques, renouvellement des manières de faire (organisation, gouvernance, etc.). La crise sanitaire a bousculé notre plan d'action.</t>
  </si>
  <si>
    <t>LA DIFFICULTE MAJEURE RESTE MALGRE TOUT DE GARDER UN LIEN FORT AVEC NOS ADHERENTS</t>
  </si>
  <si>
    <t>La modification des relations avec nos adhérents et nos bénévoles évolue en permanence, n'ayant pas une date butoir, le gros problème est là, comment maintenir le contact?</t>
  </si>
  <si>
    <t>La seule chose que a changé, c'est que nous avons fait nos réunion de CA en visioconférences.</t>
  </si>
  <si>
    <t>L'absence de certains bénévoles a conduit à confier les tâches qu'ils/elles assuraient à d'autres bénévoles, qui sont davantage chargés.</t>
  </si>
  <si>
    <t>les bénévoles se sont repliés sur eux-mêmes et nous n'avons pas pu avoir l'adhésion de tous</t>
  </si>
  <si>
    <t>les contacts pour la gestion de l'association ne se fait qu'en distanciel (bénévoles répartis sur le territoire national), L"assemblée générale a été réalisées par courrier électronique suivie d' échanges</t>
  </si>
  <si>
    <t>Les objectifs de l'association se réalisent essentiellement par du présentiel : par définition celles et ceux qui s'initient à l'utilisation de l'outil informatique ne sont pas en capacité de tirer profit de la visio sous quelque forme que ce soit…</t>
  </si>
  <si>
    <t>L'usage des outils numérique nous a autorisé à chercher de nouveaux bénévole hors de notre territoire</t>
  </si>
  <si>
    <t>manque de moyen informatique</t>
  </si>
  <si>
    <t>mise en sommeil depuis le mois de mars 2020 on se tel  pour garder des relations et prendre des nouvelles</t>
  </si>
  <si>
    <t>MODIFICATION EN CE QUI CONCERNE L'AG : vote électronique et ag en visio conférence</t>
  </si>
  <si>
    <t>moins d'activités avec les bénévoles en raison des jauges</t>
  </si>
  <si>
    <t>Moins de contact direct en partie compenssés par de la visio conference qui ne remplace pas toujours la relation directe!!</t>
  </si>
  <si>
    <t>moins de reunions pas de sorties conviviales pas d animations</t>
  </si>
  <si>
    <t>moins d'instances de gouvernance, AG en comité restreint, communication écrite accrue, élection du bureau par correspondance</t>
  </si>
  <si>
    <t>nos locaux étant d'accès limité aux seuls salariés (2) nous avons beaucoup de difficulté à tenir nos réunions de bureaux (8) et conseils d'administration mensuels (18)</t>
  </si>
  <si>
    <t>nos réunions mensuelles se font par visio zoom</t>
  </si>
  <si>
    <t>Nous avions déjà des outils numériques, mais d'un points de vue général nous avons décider d'être beaucoup plus transparent avec l'ensemble des membres de l'association pour montrer qu'elle vie encore.</t>
  </si>
  <si>
    <t>Nous avons appris à télétravailler.</t>
  </si>
  <si>
    <t>Nous avons du allé chez un des bénévoles (car pas de salle mise à disposition) pour discuter et effectuer des remboursements partiels aux adhérants car notre activité kick boxing n'est pas autorisée en salle.....</t>
  </si>
  <si>
    <t>Nous avons du passer sur des CA en visio, ce qui a exclu une partie de bénévoles en raison des problèmes de connexion, provoquant la perte de plusieurs bénévoles</t>
  </si>
  <si>
    <t>Nous avons équipé certains bénévoles de matériels afin qu'ils puissent continuer leurs activités de leurs domiciles sans devoir se rendre dans nos locaux pour éviter tout risque de contamination.</t>
  </si>
  <si>
    <t>Nous avons fait Une AG "postale"</t>
  </si>
  <si>
    <t>Nous avons perdu des liens avec les personnes qui n'ont pas d'outils numériques ou ne savent pas les utiliser notamment lors de l'arret des courriers postaux</t>
  </si>
  <si>
    <t>nous avons tenu notre assemblée générale à huis clos le 11 mars 2021 avec retour de procurations donc quorum atteint</t>
  </si>
  <si>
    <t>Nous avons travaillé d'une autre maniére en utilisant l'audio et/ou le visio. Cela nous a obligé à apprendre à ne pas couper la parole '(aspect positif de la situation)</t>
  </si>
  <si>
    <t>nous avons une très mauvaise connection internet, du coup très difficile de garder le lien à distance</t>
  </si>
  <si>
    <t>Nous faisions nos C.A (membres essentiellement enseignants et retraités(es)) le mercredi après-midi de 14h à 17h/17h30 pour prendre en compte le couvre-feu.</t>
  </si>
  <si>
    <t>nous n'avons pas encore fait d'assemblée générale, ce que nous faisons tôt d'habitude</t>
  </si>
  <si>
    <t>nous n'avons plus communiqué que par Zoom</t>
  </si>
  <si>
    <t>Nous ne communiquons que par internet et vidéoconférences</t>
  </si>
  <si>
    <t>Nous ne nous sommes pas réunis comme d'habitude, pas de CA, pas de temps fort comme chaque année, pas d'AG</t>
  </si>
  <si>
    <t>nous ne nous voyons pas et nos adhérents non plus</t>
  </si>
  <si>
    <t>Nous sommes passés en mode 100% digital, grâce au mail et à la visio.</t>
  </si>
  <si>
    <t>Nouveau logiciel Asso Connect, visio conférences, newsletters internet</t>
  </si>
  <si>
    <t>nouvelle stratégie de télé-travail en cours, mais problèmes financiers d'acquisition de moyens informatiques</t>
  </si>
  <si>
    <t>nouvelles méthodes en interne ; télétravail ; relations avec les adhérents, bénéficiaires, usagers</t>
  </si>
  <si>
    <t>Obligation de recevoir en individuel pendant la journée en raison du couvre-feu, ce qui peut être compliqué pour les bénévoles actifs toujours en activité professionnelle.</t>
  </si>
  <si>
    <t>Organisation des réunions en ligne</t>
  </si>
  <si>
    <t>Organisation d'une AG à distance via internet</t>
  </si>
  <si>
    <t>Par valeur : importance des relations interpersonnelles sans la distance de l'écran</t>
  </si>
  <si>
    <t>Pas de festival en 2020 - Mise en sommeil des différentes activités. Seul le bureau se réunit en visio.</t>
  </si>
  <si>
    <t>Plus (+) de réunions du conseil d'administration pour gérer les phases de la crise du Covid 19</t>
  </si>
  <si>
    <t>plus de communication avec nos adhérents via le mailing et réseaux sociaux</t>
  </si>
  <si>
    <t>Plus de réunion en VISIO. AG annuelle en VISIO.</t>
  </si>
  <si>
    <t>plus d'échanges par mail.</t>
  </si>
  <si>
    <t>Plusieurs membres démissionnent ou ne renouvellent pas leur mandat.</t>
  </si>
  <si>
    <t>problèmes de connexion internet ne permettant à tous de participer au visioconférence (dont la formation pour utiliser cet outils) reprogrammation ou adaptations quand ce fut possible de projets qui devaient durer sur toute l'année</t>
  </si>
  <si>
    <t>Renforcement du travail de "aller vers" sur l'espace public</t>
  </si>
  <si>
    <t>Réunion en dehors des locaux municipaux, limitée à 6 personnes</t>
  </si>
  <si>
    <t>Réunion en Visio</t>
  </si>
  <si>
    <t>Réunions et vote par internet.</t>
  </si>
  <si>
    <t>Réunions web essentiellement.  Outils de partage (documents, plannings, etc.)</t>
  </si>
  <si>
    <t>Séances très réduite en visio :/( mais arrêt a prévoir</t>
  </si>
  <si>
    <t>seulement 2 conseils d'administration. Mise au point par téléphone ou messagerie</t>
  </si>
  <si>
    <t>Travail à distance avec conséquence l’éloignement et perte, outre la convivialité, l’émulation et le travail collaboratif</t>
  </si>
  <si>
    <t>Très très fort ralentissement de la vie associative du fait de l'arrêt de nos activités, du couvre feu et des distanciations sociales</t>
  </si>
  <si>
    <t>Un mode de fonctionnement plus compliqué entre bénévoles et salariés</t>
  </si>
  <si>
    <t>Validation de certains problèmes reposant sur 2 à 3 personnes uniquement au lieu de tout les administrateurs</t>
  </si>
  <si>
    <t>Changement de la communication lors des collectes de dons</t>
  </si>
  <si>
    <t>contacts dématérialisés plus fréquents mais pas suffisamment efficaces, et envois postal de courriers d'information...</t>
  </si>
  <si>
    <t>Contacts téléphoniques réguliers avec les bénévoles qui n'ont pas pu ou souhaité reprendre leur activité pour le moment + actions faites par les enfants accueillis à destination des bénévoles (petits mots, cartes, dessins...)</t>
  </si>
  <si>
    <t>création d'un site internet et d'une chaîne Youtube, adaptation de tous les supports de communication en numérique, création de tutos et visio pour les actions</t>
  </si>
  <si>
    <t>Crise d'abord passagère qui s'inscrit aujourd'hui dans la durée et qui pousse dorénavant à envisager différents scénarios.   On passe d'un schéma de réaction à celui d’anticipation... association est contrainte de s'équipe en TIC et donc de revoir sa communication en intégrant pleinement le distancie</t>
  </si>
  <si>
    <t>Dans notre cas moins de contacts mais plus de publications</t>
  </si>
  <si>
    <t>Des appels plus fréquents, des outils papiers distribués à domicile pour garder le contact avec les personnes éloignées du numérique</t>
  </si>
  <si>
    <t>développement d'outils de communication interne</t>
  </si>
  <si>
    <t>Diffusion de reportages une fois par semaine sur notre page Facebook</t>
  </si>
  <si>
    <t>Digitalisation de la communication avec les membres et les institutions</t>
  </si>
  <si>
    <t>énormément de communication pour informer et rappeler que nous existions</t>
  </si>
  <si>
    <t>Envoi de mail aux adhérents pour les informer des changements et projet, création d'un site internet .</t>
  </si>
  <si>
    <t>envoi du journal sous forme papier à tous les adhérents, envoi d'un mail mensuel</t>
  </si>
  <si>
    <t>Intensification de la communication à distance. Mais nous procédions déjà beaucoup par échange de méls dans notre fonctionnement habituel.  Ce qui nous manque, c'est de pouvoir se retrouver en CA régulièrement. D'habitude nous le faisions le soir. Là c'est devenu impossible.</t>
  </si>
  <si>
    <t>Investissement fibre et postes informatiques</t>
  </si>
  <si>
    <t>Investissent informatique</t>
  </si>
  <si>
    <t>Les réunions hebdomadaires du bureau sont maintenues (en visio), les compte-rendus envoyés à tous les bénévoles afin qu'ils voient que l'association continue à exister...</t>
  </si>
  <si>
    <t>Les Visioconférences vont se poursuivre car elles permettent d'économiser beaucoup de deplacement</t>
  </si>
  <si>
    <t>lien avec les adhérents : création d'un journal numérique dont les articles sont écrits par les bénévoles, appel des personnes seules par les bénévoles</t>
  </si>
  <si>
    <t>lien avec nos 900 adhérents via le WEB ET SURTOUT FACEBOOK</t>
  </si>
  <si>
    <t>MISE EN PLACE D UN FORMULAIRE COVID</t>
  </si>
  <si>
    <t>MISE EN PLACE D UN JOURNAL PAPIER</t>
  </si>
  <si>
    <t>Nous avons essayé de garder du lien par téléphone et par des envois mail plus nombreux</t>
  </si>
  <si>
    <t>Nous avons mis en place des visioconférences ZOOM</t>
  </si>
  <si>
    <t>Nous avons mis en place quelques tutos vidéos et quelques séances en visoconférences</t>
  </si>
  <si>
    <t>Nous avons renforcé nos liens avec les entreprises locales pour étendre leurs attributions (formation des bénéficiaires, information sur les travaux en cours, réception des travaux, contrat de maintenance, compte rendu travaux .) et fiabiliser les opérations de validation des installations réalisées</t>
  </si>
  <si>
    <t>ouvert un site internet yonne-nature-environnement.fr</t>
  </si>
  <si>
    <t>Pas de mise en place d'outil à proprement dit mais une modification de la communication qui se fait maintenant plus largement par mail ou téléphone</t>
  </si>
  <si>
    <t>Pour préciser le « pas nécessaire » nous utilisions déjà beaucoup la messagerie et l'Internet (via un site d'association).</t>
  </si>
  <si>
    <t>Renforcement des outils de gestion numérique, développement de nouvelles politiques sportives à destination des adhérents pour préparer le post crise en direction</t>
  </si>
  <si>
    <t>Utilisation de visio, et davantage de communication téléphonique</t>
  </si>
  <si>
    <t>utilisation systématique de la visioconférence. Recours au vote électronique</t>
  </si>
  <si>
    <t>Visio zoom</t>
  </si>
  <si>
    <t>visioconférences</t>
  </si>
  <si>
    <t>Attendre... nullité des services de l’état... communication désastreuse... décisions absurdes</t>
  </si>
  <si>
    <t>Aucun contact avec 8 personnes sur 10 depuis Mars 2020. Imaginez le devenir de l'assistance.</t>
  </si>
  <si>
    <t>Difficultés à obtenir des réponses et une démotivation palpable</t>
  </si>
  <si>
    <t>il a fallu sans cesse chercher les textes pas toujours accessibles. Les Préfectures pas du tout serviable</t>
  </si>
  <si>
    <t>instruction pour le compte de la Région ou de l'Etat d'aides d'urgence ou de relance à destination des PME de notre territoire (prime entrepreneur des quartiers, prêt d'honneur renfort, avance rembourasables microentreprises du Fond Région Uni de la la Région Auvergne Rhône-alpes)</t>
  </si>
  <si>
    <t>les 2 questions sont mal posées  : c'est la relation avec les adhérents  qui est complétement modifiée  et non la relation avec les "bénévoles"  pour notre association de gym volontaire</t>
  </si>
  <si>
    <t>Nous aurions bien voulu cocher d mais absence totale de la collectivité territoriale. Des freins, aucune aide.</t>
  </si>
  <si>
    <t>Nous avons renoncé à coopérer avec les acteurs publics, qui, sous prétexte de Covid, ont déconsidéré les activités artistiques pourtant essentielles au bon moral de toutes et tous. Nos demandes de rendez-vous sont restées sans réponses.</t>
  </si>
  <si>
    <t>Nous cherchons un soutien des administrations plutôt que des directives à appliquer!</t>
  </si>
  <si>
    <t>Nous n’arrivons pas à paraître dans la liste des Associations de la ville de BIDART visiblement le Maire de la ville nous en veut car nous avons mené très longtemps des missions contre la pollution de la rivière Uhabia au près de Greenpeace et cela nous a valu une mise à l’écart des liste existantes</t>
  </si>
  <si>
    <t>Nous n'avons pas de bénévoles dans notre association et nous n'avons pour le moment pas revu notre fonctionnement</t>
  </si>
  <si>
    <t>Nous n'avons pas encore pu organiser d'évènements associatifs qui créent du lien. Le planning reste incertain, ce qui est un problème pour organiser.</t>
  </si>
  <si>
    <t>Nous nous posons beaucoup de questions sur le coût de la licence.</t>
  </si>
  <si>
    <t>Par rapport à la question 1, nous n'avons pas de bénévole</t>
  </si>
  <si>
    <t>Pas de bénévoles. ACI avec 14,50 ETP en CDDI.</t>
  </si>
  <si>
    <t>Projection à long terme</t>
  </si>
  <si>
    <t>RAS</t>
  </si>
  <si>
    <t>Rien fait</t>
  </si>
  <si>
    <t>sans objet</t>
  </si>
  <si>
    <t>Solidarité Nationale et Internationale</t>
  </si>
  <si>
    <t>Trop compliqué de changer</t>
  </si>
  <si>
    <t>y a t il un interet a garder l 'association active ? avoir des adhérents sans pratique ?</t>
  </si>
  <si>
    <t>A cause d'une mauvaise communication et d'annonces faites quant à un remboursement in fine refusé par le Président de nombreux adhèrents se déclarent insatisfaits mécontents ect etc</t>
  </si>
  <si>
    <t>Dé</t>
  </si>
  <si>
    <t>Direction</t>
  </si>
  <si>
    <t>garder les  distance   tout le jour pendants les travail</t>
  </si>
  <si>
    <t>Gratuité</t>
  </si>
  <si>
    <t>le savoir être pour que le savoir paraître;;;;;;;;;;</t>
  </si>
  <si>
    <t>Pas de changement compte tenu de la pandémie.</t>
  </si>
  <si>
    <r>
      <t>Question 3 - Si vous avez répondu « autre », merci de préciser les changements adoptés dans le fonctionnement de votre association en quelques mots ?</t>
    </r>
    <r>
      <rPr>
        <i/>
        <sz val="12"/>
        <color theme="1"/>
        <rFont val="Calibri"/>
        <family val="2"/>
        <scheme val="minor"/>
      </rPr>
      <t xml:space="preserve"> </t>
    </r>
  </si>
  <si>
    <t>CODE</t>
  </si>
  <si>
    <t>Code</t>
  </si>
  <si>
    <t>Références</t>
  </si>
  <si>
    <t>Répartition</t>
  </si>
  <si>
    <t>Thèmes</t>
  </si>
  <si>
    <t>Nouvelle organisation des bénévoles (dont recours au numérique)</t>
  </si>
  <si>
    <r>
      <t xml:space="preserve">• </t>
    </r>
    <r>
      <rPr>
        <sz val="12"/>
        <color rgb="FFFF6600"/>
        <rFont val="Calibri"/>
        <family val="2"/>
        <scheme val="minor"/>
      </rPr>
      <t>Résultats redressés</t>
    </r>
    <r>
      <rPr>
        <sz val="12"/>
        <color theme="8" tint="-0.249977111117893"/>
        <rFont val="Calibri"/>
        <family val="2"/>
        <scheme val="minor"/>
      </rPr>
      <t xml:space="preserve"> : ensemble des associations d'une part, et associations employeuses d'autre part avec le rappel des résultats de 2 enquêtes antérieures : 
Enquête COVID-2 réalisée entre le 14 mai et le 18 juin 2020 auprès de 12 458 reponsables associatifs
Enquête d'opinion des responsables associatifs réalisée entre le 9 avril et le 28 juin 2019 auprès de 2595 responsables associatifs</t>
    </r>
  </si>
  <si>
    <t>C1</t>
  </si>
  <si>
    <t>C2</t>
  </si>
  <si>
    <t>Hors sujet</t>
  </si>
  <si>
    <t>- Autoriser les fêtes historiques !!!!!!!!!!!!  - rouvrir les lieux culturels !!!!!!!!!!!!!!!</t>
  </si>
  <si>
    <t>Activité completement stoppée puisque les salles sont fermées. Les manifestations interdites.</t>
  </si>
  <si>
    <t>Autorisation de reprendre nos activités</t>
  </si>
  <si>
    <t>Autorisation de reprendre notre sport, le judo !</t>
  </si>
  <si>
    <t>Autorisation de reprise des activités (chorale)</t>
  </si>
  <si>
    <t>Avoir la possibilité d'organiser des manifestations sportives</t>
  </si>
  <si>
    <t>avoir le droit de pratiquer le handball dans nos structures habituelles</t>
  </si>
  <si>
    <t>Avoir le droit d'organiser des événements culturels grâce à l'autorisation des concerts debouts et à la mise en œuvre d'un modèle économique qui repose sur de la billeterie et des subventions mais aussi de recettes issues de la vente de boissons et de la restauration.</t>
  </si>
  <si>
    <t>Besoin de redémarrer notre activité</t>
  </si>
  <si>
    <t>Confirmation de la reprise des spectacles</t>
  </si>
  <si>
    <t>en attente des vide greniers qui pour l'association est une part financière importante</t>
  </si>
  <si>
    <t>En finir avec cette aberration d'interdiction de la pratique du sport !</t>
  </si>
  <si>
    <t>Événements en plein air re autoriser</t>
  </si>
  <si>
    <t>l ouverture des salles de sports/d 'activites</t>
  </si>
  <si>
    <t>l"ouverture des salles pour retrouver une activité" sportive et saine pour renforcer notre immunité</t>
  </si>
  <si>
    <t>L’ouverture des gymnases !!</t>
  </si>
  <si>
    <t>La eprise rapide de toutes nos activités</t>
  </si>
  <si>
    <t>La nécessité de reprendre le travail de répétition de l'orchestre !</t>
  </si>
  <si>
    <t>La possibilité de mettre en place des journées découvertes pour ramener la population jeune vers  nis clubs</t>
  </si>
  <si>
    <t>La possibilité de reprendre nos activités en présentiel</t>
  </si>
  <si>
    <t>La possibilité de reprendre notre activité sport santé pagaie</t>
  </si>
  <si>
    <t>La possibilité d'exercer le sport qui est l'essence de notre association : la lutte bretonne</t>
  </si>
  <si>
    <t>la possibilité d'intervenir à nouveau auprès des jeunes et des anciens, de réintégrer certaines structures partenaires</t>
  </si>
  <si>
    <t>La possibilité d'intervenir en établissements d'enseignements et en entreprises</t>
  </si>
  <si>
    <t>La possibilité d'utilisation des courts de tennis couverts (6 personnes maxi sur plus de 1 000 m² !)</t>
  </si>
  <si>
    <t>la possibilité d'utiliser la salle de répétition sachant que nous respectons un protocole strict</t>
  </si>
  <si>
    <t>La ré ouverture des lieux culturels</t>
  </si>
  <si>
    <t>La ré ouverture des salles communales pour pratiquer nos activités</t>
  </si>
  <si>
    <t>La re ouverture des salles omnisports pour pratiquer notre activité</t>
  </si>
  <si>
    <t>La reconduction d'Agora en septembre</t>
  </si>
  <si>
    <t>La relance du secteur culturel</t>
  </si>
  <si>
    <t>La remise en route des actions entreprises avant la crise</t>
  </si>
  <si>
    <t>la réouverture de la salle d'armes pour pratiquer</t>
  </si>
  <si>
    <t>la réouverture de la salle, pour que les gens se retrouvent physiquement.</t>
  </si>
  <si>
    <t>La réouverture de locaux</t>
  </si>
  <si>
    <t>La réouverture de notre lieu d'entraînement sportif en urgence !!</t>
  </si>
  <si>
    <t>la réouverture de notre structure</t>
  </si>
  <si>
    <t>la réouverture de notre structure afin de pouvoir reprendre une activité avec les gestes barrières nécessaires. Car pour notre activité c'est une chose facile à mettre en place.</t>
  </si>
  <si>
    <t>la réouverture des cinémas</t>
  </si>
  <si>
    <t>La réouverture des compétitions et de toutes les activités sportives</t>
  </si>
  <si>
    <t>la réouverture des équipements sportifs</t>
  </si>
  <si>
    <t>LA REOUVERTURE DES EQUIPEMENTS SPORTIFS EN EXTERIEUR ET EN INTERIEUR</t>
  </si>
  <si>
    <t>La réouverture des espaces associatifs !!!!!!</t>
  </si>
  <si>
    <t>La réouverture des gymnases pour qu'on puisse pratiquer notre sport. Ou bien avoir à disposition un terrain extérieur pour la pratique du floorball (type terrain hockey sur gazon)</t>
  </si>
  <si>
    <t>La réouverture des gymnases, notamment pour les mineurs</t>
  </si>
  <si>
    <t>La réouverture des installations sportives</t>
  </si>
  <si>
    <t>la réouverture des installations sportives et autres</t>
  </si>
  <si>
    <t>La réouverture des lieux culturels</t>
  </si>
  <si>
    <t>La réouverture des lieux culturels !!!</t>
  </si>
  <si>
    <t>la reouverture des lieux culturels et artistiques, des ERP...</t>
  </si>
  <si>
    <t>La réouverture des lieux culturels.</t>
  </si>
  <si>
    <t>La réouverture des lieux de culture.</t>
  </si>
  <si>
    <t>La réouverture des lieux où nous intervenons.</t>
  </si>
  <si>
    <t>la réouverture des locaux</t>
  </si>
  <si>
    <t>la réouverture des locaux !!!</t>
  </si>
  <si>
    <t>La réouverture des locaux (salle de sport) au plus tôt afin de reprendre notre activité</t>
  </si>
  <si>
    <t>la réouverture des locaux accueillant du public</t>
  </si>
  <si>
    <t>La réouverture des locaux associatifs et de l’événementiel</t>
  </si>
  <si>
    <t>La réouverture des locaux publics que nous utilisons habituellement, et sans lesquels aucune activité n'est possible.</t>
  </si>
  <si>
    <t>la réouverture des musées</t>
  </si>
  <si>
    <t>LA REOUVERTURE DES SALLES DE REPETITION ET DE SPECTACLES</t>
  </si>
  <si>
    <t>La réouverture des salles de spectacle !</t>
  </si>
  <si>
    <t>la réouverture des salles de spectacle et une meilleure visibilité sur les projets à venir</t>
  </si>
  <si>
    <t>La réouverture des salles de sport et la reprises compétitions</t>
  </si>
  <si>
    <t>la réouverture des salles de sports et locaux communaux</t>
  </si>
  <si>
    <t>La réouverture des salles et structures d'accueil pour l'organisation de nos manifestations culturelles...</t>
  </si>
  <si>
    <t>La réouverture des salles où se déroule notre activité</t>
  </si>
  <si>
    <t>La réouverture des salles pour les répétitions</t>
  </si>
  <si>
    <t>La réouverture des sites culturelles et écoles</t>
  </si>
  <si>
    <t>La réouverture des stations de ski</t>
  </si>
  <si>
    <t>La réouverture des structures qui accueillent nos répétitions théâtrales et des lieux de spectacles, même avec un public restreint</t>
  </si>
  <si>
    <t>La reprise de l'activité</t>
  </si>
  <si>
    <t>La reprise de l'activité ! Dans notre domaine : 1. Réouverture des salles de spectacle (puis en jauge pleine, dès que possible) 2. Mobilité internationale des artistes 3. Retour des concerts debout...</t>
  </si>
  <si>
    <t>La reprise de l'activité sportive.</t>
  </si>
  <si>
    <t>la reprise de l'évènementiel sur notre territoire</t>
  </si>
  <si>
    <t>la reprise de nos activités est soumise aux mesures posées par le gouvernement.</t>
  </si>
  <si>
    <t>La reprise de toutes nos activités</t>
  </si>
  <si>
    <t>la reprise de toutes nos activités de loisirs, de culture et de sports</t>
  </si>
  <si>
    <t>La reprise des activités avec hébergement.</t>
  </si>
  <si>
    <t>La reprise des activités des licenciés de nos clubs, pouvoir faire du vélo en groupe sous l'égide de son club sans limitation géographique</t>
  </si>
  <si>
    <t>La reprise des activités et une meilleure visibilité sur les règles</t>
  </si>
  <si>
    <t>La reprise des activités sportives proposées par notre club !</t>
  </si>
  <si>
    <t>la reprise des compétitions</t>
  </si>
  <si>
    <t>LA REPRISE DU SPORT EN INTERIEUR</t>
  </si>
  <si>
    <t>La simple réouverture du centre nautique pour accueillir les adhérents. Pour le reste, tout ira bien.</t>
  </si>
  <si>
    <t>la visioconférence devient désormais véritablement anxiogène -&gt; permettre l'activité physique dans les parcs !</t>
  </si>
  <si>
    <t>L'accès aux bibliothèques et archives (situation locale désastreuse)</t>
  </si>
  <si>
    <t>L'ACCES AUX GYMNASES SPORTIFS POUR TOUTES ET TOUS.</t>
  </si>
  <si>
    <t>L'accès aux pratiques sport santé qui restent inaccessibles alors que nous avons formation et agrément</t>
  </si>
  <si>
    <t>L'autorisation de  reprise des activités au plus vite</t>
  </si>
  <si>
    <t>L'autorisation de faire des initiations pour les jeunes ainsi que les handicapés</t>
  </si>
  <si>
    <t>L'autorisation de réaliser ses acticités</t>
  </si>
  <si>
    <t>L'autorisation de remettre en place les animations collectives et l'accueil des séniors</t>
  </si>
  <si>
    <t>L'autorisation d'ouverture des ERP</t>
  </si>
  <si>
    <t>l'autorisation du gouvernement de recommencer l'escalade en salle qui entraînera la réouverture de la salle de sport municipale qui héberge le mur d'escalade.</t>
  </si>
  <si>
    <t>Le besoin que le gouvernement et ministère autorisent les sorties avec hébergement sur tout le territoire</t>
  </si>
  <si>
    <t>le club house centre de vaccination , les dynamic's seniors ont besoin d'une nouvelle salle pour leur activité.</t>
  </si>
  <si>
    <t>Le droit de pratiquer le roller derby</t>
  </si>
  <si>
    <t>le droit de reprendre les activités    . Organisation de rassemblements / Commémorations ..</t>
  </si>
  <si>
    <t>Le droit de se rassembler et d'organiser des événements culturels...</t>
  </si>
  <si>
    <t>LE droit d'utiliser les salles fermées  LE droit d'utiliser les salles fermées</t>
  </si>
  <si>
    <t>le retour à la normale</t>
  </si>
  <si>
    <t>Les espaces publics à nouveau disponibles dans des conditions sanitaires strictes</t>
  </si>
  <si>
    <t>Les infrastructures sportives</t>
  </si>
  <si>
    <t>Lever la fermeture administrative des sites de visite pour relancer notre activité car la demande existe!</t>
  </si>
  <si>
    <t>L'ouverture des ERP en fonction des usages</t>
  </si>
  <si>
    <t>l'ouverture des locaux municipaux sans distanciation</t>
  </si>
  <si>
    <t>L'ouverture des piscines couvertes!!!</t>
  </si>
  <si>
    <t>L'ouverture des salles</t>
  </si>
  <si>
    <t>L'ouverture des salles de répétition (théâtre)</t>
  </si>
  <si>
    <t>L'ouverture des salles de sports</t>
  </si>
  <si>
    <t>Maintien des activités Educatives</t>
  </si>
  <si>
    <t>nos locaux sont municipaux et nous ne pouvons rien faire de ce fait</t>
  </si>
  <si>
    <t>Notre association le comité des jumelages est de fait impacté par la covid 19 puisque ne nous pouvons pas aller ou recevoir  nos villes jumelles. Donc un impact avec les échanges</t>
  </si>
  <si>
    <t>Notre association n'ayant aucune subvention ni dons ni aides d'aucune sorte, la réouverture des festivals afin de pouvoir les encadrer et régler nos consommables et matériel acheté en 2020 et arrivé à péremption, puis rembourser les fonds empruntés aux bénévoles</t>
  </si>
  <si>
    <t>Notre principale préoccupation : la saison prochaine (2021-2022)</t>
  </si>
  <si>
    <t>notre priorité absolue est la mise à disposition de locaux pour nos activités artistiques et culturelles</t>
  </si>
  <si>
    <t>notre priorité serait de pouvoir mettre en place nos manifestations prochaines pour pouvoir recevoir du public</t>
  </si>
  <si>
    <t>nous attendons le retour à la normale pour pouvoir se prononcer .....tout parait, très difficile pour l'avenir</t>
  </si>
  <si>
    <t>Nous avons besoin des Salons du livre</t>
  </si>
  <si>
    <t>Nous avons surtout besoin du libre accès aux structures couvertures et à l'arrêt, au report du couvre feu, au retour de la compétition.</t>
  </si>
  <si>
    <t>nous faisons des pieds d'immeuble, et nous cherchons des solutions pour les réaliser.</t>
  </si>
  <si>
    <t>Nous laisser pratiquer notre activité en intérieur !</t>
  </si>
  <si>
    <t>Nous n'avons besoin que de l'autorisation d'organiser des événements publics!</t>
  </si>
  <si>
    <t>nous sommes l'un des plus petits dépârtements de notre fédération mais nous aimerions envisager la venue d'une grande compétition française ou un stage / compétition de notre équipe de Françe</t>
  </si>
  <si>
    <t>nous sommes une musique de rue de 25 membres sans aucune activité  car aucune festivité et pas plus de 6 ce qui impossible</t>
  </si>
  <si>
    <t>NOUS SOUHAITONS POUVOIR REPRENDRE AU PLUS VITE LA VISITES DE NOTRE SITE POUR LEQUEL NOUS PAYONS UN LOYER.</t>
  </si>
  <si>
    <t>Obtenir l'autorisation de reprendre toutes nos activités (nous subissons l'interdiction d'accueillir du public en tant qu'établissement culturel), accueillir de nouveau des groupes scolaires, qui ne sortent plus des écoles depuis plusieurs mois.</t>
  </si>
  <si>
    <t>on veut pouvoir pratiquer notre sport en salle !!!!</t>
  </si>
  <si>
    <t>Organisation  du championnat du Monde de planeurs - août  2021.</t>
  </si>
  <si>
    <t>organisation des sorties culturelles pour les adhérents</t>
  </si>
  <si>
    <t>Organisation du futur projet</t>
  </si>
  <si>
    <t>Ouverture de la structure</t>
  </si>
  <si>
    <t>Ouverture de nos installations réquisitionnées pour l'installation d'un Centre de Vaccinations.</t>
  </si>
  <si>
    <t>ouverture des bureaux  de la halle aux toiles et des restaurants dès la fin de la crise</t>
  </si>
  <si>
    <t>ouverture des EPHAD pour les animations</t>
  </si>
  <si>
    <t>Ouverture des frontieres pour mener à bien les échanges physiqus et une reprise des activités interculturelles</t>
  </si>
  <si>
    <t>ouverture des lieux culturels  possibilité de donner des spectacles en public</t>
  </si>
  <si>
    <t>Ouverture des lieux culturels pour l'activité artistique inexistante qui empêcherait le dépérissement moral, mental et social de nos bénéficiaires</t>
  </si>
  <si>
    <t>Ouverture des locaux pour nos répétitions</t>
  </si>
  <si>
    <t>Ouverture des locaux pour pouvoir accueillir les adhérents !!</t>
  </si>
  <si>
    <t>Ouverture des locaux, autorisations de réunir des groupes, pas de limite d'horaire et de distance</t>
  </si>
  <si>
    <t>ouverture des piscines pour reprendre nos activités</t>
  </si>
  <si>
    <t>Ouverture des salles de cinéma</t>
  </si>
  <si>
    <t>ouverture des salles de spectacle indispensable!</t>
  </si>
  <si>
    <t>Ouverture des salles de sport ERP X</t>
  </si>
  <si>
    <t>Ouverture des salles de sport et de répétition (même avec jauge limitée)</t>
  </si>
  <si>
    <t>ouverture des salles de sports</t>
  </si>
  <si>
    <t>Ouvertures de structures en plein air couvertes permettant les entrainements (boxe française)</t>
  </si>
  <si>
    <t>Ouvrez les piscines, il est inadmissible et incompréhensible que seuls les SHN soient autorisés à pratiquer leurs sports</t>
  </si>
  <si>
    <t>Ouvrir des salles pour les activités 24/24 et 7/7</t>
  </si>
  <si>
    <t>OUVRIR LE BOULODROME COUVERT</t>
  </si>
  <si>
    <t>Ouvrir le dojo</t>
  </si>
  <si>
    <t>Penser à organiser des forums internationaux dans les pays soussous-développés et dans les pays en voie de développement.</t>
  </si>
  <si>
    <t>Permettre la pratique des sports de combat, pour nous la boxe anglaise pour tout les publics, mineurs, seigneurs , débutants, loisir, amateur</t>
  </si>
  <si>
    <t>Permettre la reprise des compétitions et animations nous permettant nos rentrées financières habituelles.</t>
  </si>
  <si>
    <t>Permettre un retour à nos activités sans restriction</t>
  </si>
  <si>
    <t>Peut-être une salle pour une action ponctuelle en 2022</t>
  </si>
  <si>
    <t>Plus de confinement</t>
  </si>
  <si>
    <t>possibilité de pratiques de arts martiaux tout simplement</t>
  </si>
  <si>
    <t>possibilité de prévoir des sorties pour maintenir le lien</t>
  </si>
  <si>
    <t>Possibilite de reprendre l activite en presentiel</t>
  </si>
  <si>
    <t>POSSIBILITÉ DE REPRENDRE LE TOURNAGE D'UN FILM.</t>
  </si>
  <si>
    <t>pour l'ANF la réouverture des piscines</t>
  </si>
  <si>
    <t>pouvoir  organiser  des  courses   et  des  soirees</t>
  </si>
  <si>
    <t>Pouvoir à nouveau organiser des soirées, concerts, animations...</t>
  </si>
  <si>
    <t>pouvoir disposer d'un local, disposer d'un avion musée, pour réunir les membres, exposer nos travaux, accueillir tous les publics, avec des partenaires (villes, région, entreprises)</t>
  </si>
  <si>
    <t>Pouvoir fréquenter à nouveau notre stade que sont les sentiers et la nature !!!</t>
  </si>
  <si>
    <t>Pouvoir recommencer à accueillir du public !!! Nous aimerions ne pas dépendre des aides publiques mais pouvoir simplement mener notre projet et nos activités.</t>
  </si>
  <si>
    <t>Pouvoir ré-ouvrir notre structure et être en mesure d'accueillir nos publics en soirée.</t>
  </si>
  <si>
    <t>Pouvoir reprendre l’activité (sportive)</t>
  </si>
  <si>
    <t>Pouvoir reprendre l'activité normalement en Septembre afin que les adhérents reviennent dans l'association</t>
  </si>
  <si>
    <t>Pouvoir utiliser au plus tôt nos sites de pratique  conventionnés</t>
  </si>
  <si>
    <t>Pratique sportive. Donc ouverture des structures impératives, fermées pour les licenciés mais paradoxalement ouverte pour le scolaire (alors même que le nombre de personnes concernées par la pratique associative est bien moins importante : 14 pers maxi contre 25 en format scolaire).</t>
  </si>
  <si>
    <t>Pratiquer notre activité</t>
  </si>
  <si>
    <t>Qu’on nous laisse tout simplement jouer de la musique</t>
  </si>
  <si>
    <t>Que les communes puissent réouvrir leurs complexes sportifs</t>
  </si>
  <si>
    <t>Que les lieux de culture soient enfin rouverts pour nous permettre de redémarrer nos activités. On a accepté depuis des mois les contraintes sanitaires. vive la liberté d'entreprendre !</t>
  </si>
  <si>
    <t>Que les pouvoirs publics rouvrent impérativement les salles de cinéma !!!</t>
  </si>
  <si>
    <t>Que les salles de cinémas soient autorisées à réouvrir</t>
  </si>
  <si>
    <t>Que les salles réouvre</t>
  </si>
  <si>
    <t>que l'on puisse utiliser de nouveaux les salles de sports pour pouvoir pratiquer le tennis de table</t>
  </si>
  <si>
    <t>Qu'on laisse ré organiser les compétitions sources de revenus pour ombre d'associations</t>
  </si>
  <si>
    <t>Qu'on nous laisse reprendre les activités sportives ! Depuis le covid, le sport sans contact est soudain devenu dangereux pour la santé et donc interdit, on croit rêver !</t>
  </si>
  <si>
    <t>Re ouverture des lieux de sport intérieur pour la viabilité de notre petite association</t>
  </si>
  <si>
    <t>Réactivité sur la réouverture des locaux</t>
  </si>
  <si>
    <t>Réalisations de nos actions</t>
  </si>
  <si>
    <t>Redémarrage des activités interdites actuellement</t>
  </si>
  <si>
    <t>réouverture</t>
  </si>
  <si>
    <t>réouverture de la frontière frabco-espagnole</t>
  </si>
  <si>
    <t>réouverture de la salle d'escalade (avec les mesures sanitaires, gestes barrière) et possibilité de se déplacer à plus de 10kms; tout ceci pour recommencer nos activités!</t>
  </si>
  <si>
    <t>Reouverture de la salle municipale Errecart proche de l'association</t>
  </si>
  <si>
    <t>réouverture de la vie culturelle !!!!</t>
  </si>
  <si>
    <t>réouverture de notre salle de spectacle de 50 places !</t>
  </si>
  <si>
    <t>réouverture de slieux culturels importants</t>
  </si>
  <si>
    <t>Réouverture des cinémas</t>
  </si>
  <si>
    <t>réouverture des dojo</t>
  </si>
  <si>
    <t>réouverture des ERP</t>
  </si>
  <si>
    <t>réouverture des espaces publics</t>
  </si>
  <si>
    <t>reouverture des établissement pour le sports  - patinoire</t>
  </si>
  <si>
    <t>réouverture des gymnases</t>
  </si>
  <si>
    <t>Réouverture des installations sportives pour les adultes et seniors</t>
  </si>
  <si>
    <t>Réouverture des lieux culturels !</t>
  </si>
  <si>
    <t>Réouverture des lieux culturels !!!!!!!</t>
  </si>
  <si>
    <t>Réouverture des lieux culturels, de l'activité de bar et autorisation des rassemblements</t>
  </si>
  <si>
    <t>Réouverture des lieux de Culture, même avec des contraintes sanitaires renforcées et/ou des jauges réduites</t>
  </si>
  <si>
    <t>Réouverture des lieux de pratique pour les adultes et seniors.</t>
  </si>
  <si>
    <t>réouverture des locaux</t>
  </si>
  <si>
    <t>réouverture des locaux mis à disposition</t>
  </si>
  <si>
    <t>réouverture des locaux municipaux pour assurer les activités</t>
  </si>
  <si>
    <t>REOUVERTURE DES LOCAUX POUR LES ASSOCIATIONS !!!!</t>
  </si>
  <si>
    <t>Réouverture des locaux qui concernent notre pratique du sport en Indoor</t>
  </si>
  <si>
    <t>Réouverture des locaux qui sont ferméspar le protocole sanitaire</t>
  </si>
  <si>
    <t>Réouverture des locaux sportifs</t>
  </si>
  <si>
    <t>Réouverture des Musées</t>
  </si>
  <si>
    <t>Réouverture des piscines</t>
  </si>
  <si>
    <t>REOUVERTURE DES SALLES !!!</t>
  </si>
  <si>
    <t>reouverture des salles communales</t>
  </si>
  <si>
    <t>Réouverture des salles dans les gymnases ainsi que les piscines</t>
  </si>
  <si>
    <t>Réouverture des salles de cinéma et de théâtre</t>
  </si>
  <si>
    <t>Réouverture des salles de danse privées</t>
  </si>
  <si>
    <t>réouverture des salles de spectacle</t>
  </si>
  <si>
    <t>réouverture des salles de spectacles,</t>
  </si>
  <si>
    <t>REOUVERTURE DES SALLES DE SPORT</t>
  </si>
  <si>
    <t>réouverture des salles de sport collectifs</t>
  </si>
  <si>
    <t>Réouverture des salles municipales</t>
  </si>
  <si>
    <t>Réouverture des salles municipales de répétition</t>
  </si>
  <si>
    <t>réouverture des salles municipales et autorisation des activités en groupe restreint respectant les gestes barrieres</t>
  </si>
  <si>
    <t>réouverture des salles municipales et des théâtres ...</t>
  </si>
  <si>
    <t>Réouverture des stands de plein air.</t>
  </si>
  <si>
    <t>Réouverture du club, reprise des compétitions.</t>
  </si>
  <si>
    <t>Réouverture du dojo.</t>
  </si>
  <si>
    <t>Reouvrir !!!</t>
  </si>
  <si>
    <t>Réouvrir nos locaux et activités au grand public</t>
  </si>
  <si>
    <t>reprendre !</t>
  </si>
  <si>
    <t>Reprendre et ne plus s'arrêter !!!</t>
  </si>
  <si>
    <t>Reprise / ré-autorisation des compétitions alors que le protocole sanitaire est déjà défini.</t>
  </si>
  <si>
    <t>Reprise d'activité</t>
  </si>
  <si>
    <t>Reprise d'activités culturelles et festives qui rapportaient les revenus à l'association ( tenue d'une bodega) et vide grenier</t>
  </si>
  <si>
    <t>Reprise de l activité</t>
  </si>
  <si>
    <t>Reprise de l'activité collective pour relancer la dynamique club</t>
  </si>
  <si>
    <t>Reprise des activités</t>
  </si>
  <si>
    <t>Reprise des activités !</t>
  </si>
  <si>
    <t>reprise des activités hors département</t>
  </si>
  <si>
    <t>reprise des activités ludiques</t>
  </si>
  <si>
    <t>reprise d'une réelle activité</t>
  </si>
  <si>
    <t>Reprise possible dans les piscines fermées par intermittence depuis 1 an</t>
  </si>
  <si>
    <t>Reprise urgente du sport de compétition amateur</t>
  </si>
  <si>
    <t>retablir forum des associations en septembre</t>
  </si>
  <si>
    <t>Retour à la normale en ce qui concerne la possibilité d'organiser des voyages et sorties pour nos adhérents</t>
  </si>
  <si>
    <t>Retour à une activité "normale"  pour l'organisation de l'activité sportive(compétition,entrainement,animation...)</t>
  </si>
  <si>
    <t>Retour activités sportives</t>
  </si>
  <si>
    <t>Retour aux rassemblements</t>
  </si>
  <si>
    <t>retrouver le plus vite possible l'accès à nos lieux de pratique (grottes et gouffres)</t>
  </si>
  <si>
    <t>revenir en présentiel le plus vide possible pour tous</t>
  </si>
  <si>
    <t>Rouverture de la salle</t>
  </si>
  <si>
    <t>Rouvrir les lieux de diffusion de nos specatcles</t>
  </si>
  <si>
    <t>Rouvrir les lieux de rencontres ! Toutes manifestations....</t>
  </si>
  <si>
    <t>Rouvrir les salles de spectacles.</t>
  </si>
  <si>
    <t>Rouvrir les salles de sport</t>
  </si>
  <si>
    <t>Rouvrir les salles de sport, même sans compétition pour commencer</t>
  </si>
  <si>
    <t>Rouvrir les structures</t>
  </si>
  <si>
    <t>rouvrir tout simplement !</t>
  </si>
  <si>
    <t>salles de concerts pour la musique profane.</t>
  </si>
  <si>
    <t>Seule l'autorisation de réouverture des salles pour des concerts avec du public debout et l'ouverture de buvette permettra une reprise de l'activité de l'association qui est coplètement en sommeil pour l'instant</t>
  </si>
  <si>
    <t>Simplement la réouverture de notre foyer des jeunes</t>
  </si>
  <si>
    <t>simplement, être officiellement autorisé à rouvrir l'accès aux différentes activités de loisirs en salle et en extérieur</t>
  </si>
  <si>
    <t>site d'entraînement à proximité (association menant des activités inter-régionales)</t>
  </si>
  <si>
    <t>Surtout la disponibilité de locaux (salles fr conférences, salles d'expositions, etc</t>
  </si>
  <si>
    <t>Surtout notre besoin est de pouvoir refaire des stands, des événements pour avoir des contacts avec le public.  Ensuite réussir à faire les télédéclarations en ligne (actuellement bugg informatiques pénibles).</t>
  </si>
  <si>
    <t>Tant que les activités de théâtre amateur pour les adulstes seront interdites, nous ne pourrons reprendre notre activité</t>
  </si>
  <si>
    <t>Tout simplement la reprise des activités associatives collectives.</t>
  </si>
  <si>
    <t>Un arrêt des ouvertures/fermetures des écoles et donc des activités qu'on leur propose</t>
  </si>
  <si>
    <t>un équipement sportif ouvert</t>
  </si>
  <si>
    <t>Un grand retour à la vie sportif et normal à tout les niveaux</t>
  </si>
  <si>
    <t>Un retour rapide au travail en présentiel avec nos permanents et nos bénévoles.</t>
  </si>
  <si>
    <t>Un retour total à la normale</t>
  </si>
  <si>
    <t>une ouverture nous permettant une reprise complète</t>
  </si>
  <si>
    <t>Une piste de Roller extérieure couverte</t>
  </si>
  <si>
    <t>Une réouverture des vsites de site historiques</t>
  </si>
  <si>
    <t>Une reprise des activités culturelles et de loisir</t>
  </si>
  <si>
    <t>Une reprise des activités sportives et événementielles  ....  ????!!!!!</t>
  </si>
  <si>
    <t>Une salle pour le yoga</t>
  </si>
  <si>
    <t>Annonces gouvernementales claires et anticipées  decrets d’applications communiqués systématiquement aux associations. Reponses de la préfecture quand un questionnement est communiqué  par mail</t>
  </si>
  <si>
    <t>Association en sommeil - reprise prévu en 2022 en Ariège.</t>
  </si>
  <si>
    <t>attendre que la situation sanitaire s'éclaircisse pour redémarrer nos activités</t>
  </si>
  <si>
    <t>Avoir de la lisibilité pour relancer les actions et donner une vision aux salariés qui commencent à être épuisés....</t>
  </si>
  <si>
    <t>Avoir de la visibilité sur une date de reprise d'activité  Accompagnement psychologique de notre salariée</t>
  </si>
  <si>
    <t>Avoir de la visibilité sur une reprise</t>
  </si>
  <si>
    <t>Avoir des certitudes pour aller de l'avant !</t>
  </si>
  <si>
    <t>Avoir des perceptives claires pour l'avenir</t>
  </si>
  <si>
    <t>Avoir plus de visibilité sur quand nous allons pouvoir reprendre notre activité même si on doit l'adapter par rapport à la situation.</t>
  </si>
  <si>
    <t>Avoir une communication, des informations et des directives claires ! On est dans le flou a chaque annonce, personne n'y comprend plus rien !</t>
  </si>
  <si>
    <t>Avoir une visibilité sur les décisions à venir</t>
  </si>
  <si>
    <t>Avoir une vision à long terme de la gestion de la crise permettant de se projeter sur l'activité estivale.</t>
  </si>
  <si>
    <t>Besoin d'avoir de la visibilité à plusieurs mois pour anticiper la réouverture</t>
  </si>
  <si>
    <t>Besoin de ne plus naviguer à vue et de savoir où nous pouvons aller dans le futur ...</t>
  </si>
  <si>
    <t>BESOIN de perspectives  fin de confinement ou retour à une situation normales pour pouvoir se projeter et organiser nos actions envers les publics</t>
  </si>
  <si>
    <t>cela dépend de la situation sanitaire!!!    Cela dépend de la situation sanitaire.</t>
  </si>
  <si>
    <t>clarté dans les normes à appliquer</t>
  </si>
  <si>
    <t>conclure une convention avec l'administration pour des subventions versée annuellement et d'un montant stable et convenable</t>
  </si>
  <si>
    <t>Connaitre les mesure pour l'été afin de pouvoir adapter le fonctionnement</t>
  </si>
  <si>
    <t>de la lisibilité sur la fin de crise, le retour des groupes scolaires dans le tourisme social et la possibilité d'accueillir assis dans la restauration associative</t>
  </si>
  <si>
    <t>De la lisibilité sur la reprise pour les mois à venir</t>
  </si>
  <si>
    <t>de la lisibilité sur la suite et pas un stop and go constant...</t>
  </si>
  <si>
    <t>De la prévisibilité : possibilités de rassemblement, utilisation de salles... On ne peut plus piloter à vue !</t>
  </si>
  <si>
    <t>de la prospective : comment vont se comportent les gens après la crise, et quels impacts cela aura sur nos missions, nos pratiques...</t>
  </si>
  <si>
    <t>De la visibilité</t>
  </si>
  <si>
    <t>De la visibilité de la part des collectivités sur les subventions.</t>
  </si>
  <si>
    <t>De la visibilité par rapport à la reprise des activités et dans quelles conditions</t>
  </si>
  <si>
    <t>de la visibilité pour pouvoir s'organiser et pas des décisions expliquées le lendemain du jour où elles s'appliquent</t>
  </si>
  <si>
    <t>de la visibilité sur la situation et des échéances de sortie de crise (culture)</t>
  </si>
  <si>
    <t>de pouvoir travailler dans une situation sanitaire normal</t>
  </si>
  <si>
    <t>Des décisions municipales.</t>
  </si>
  <si>
    <t>des directives claire sur les interdiction, des souplesse d'adaptation</t>
  </si>
  <si>
    <t>Des engagements pluri annuels des pouvoirs publics et collectivités territoriales.</t>
  </si>
  <si>
    <t>des informations actualisées sur l'évolution des contraintes liées au Covid pour les asso culturelles et sportives</t>
  </si>
  <si>
    <t>des informations fiables avec des échéanciers sur les possibles et les interdits. Des délais d'adaptations accordés plus long et des délais de réactivités plus court de la part des services de l'état.</t>
  </si>
  <si>
    <t>Des perspectives à moyen et long terme</t>
  </si>
  <si>
    <t>Des textes, synthèses et guides clairs su les mesures gouvernementales (ce qu'on peut faire ou pas), les aides et dispositifs</t>
  </si>
  <si>
    <t>Être fixé sur un calendrier de sortie de crise.</t>
  </si>
  <si>
    <t>Être informée systématiquement des nouvelles directives liees au contexte sanitaire concernant les ecoles de musique</t>
  </si>
  <si>
    <t>il nous faut seulement l'autorisation du gouvernement voir préfecture pour pouvoir reprendre nos activités ( telle que foire à tout, animation de rue, etc)</t>
  </si>
  <si>
    <t>la clarté des consignes gouvernementales.</t>
  </si>
  <si>
    <t>La clarté, la lisibilité et la logique dans les mesures sanitaires préconisées</t>
  </si>
  <si>
    <t>La confirmation d'orientations politiques adossées à des dispositifs d'appel à projets en cohérence avec des enveloppes budgétaires suffisantes au regard des enjeux</t>
  </si>
  <si>
    <t>La date de reprise des activités sportives</t>
  </si>
  <si>
    <t>les actions ne peuvent être menées que si la situation reprend son cours normal (accueil touristique)</t>
  </si>
  <si>
    <t>Les fermetures et réouvertures successives de notre école de cirque avec une visibilité quasi nul constitue notre principal problème.Conséquences perte d'adhérents pas encore chiffrable.Arrêt activités adultes signifie plus de bénévole pour notre Conseil d'Administration...!Nous sommes une peu seul!</t>
  </si>
  <si>
    <t>L'important serait de voir l'avenir s'ouvrir sur une reprise des activités qui , pour nous, sont totalement arrêtées depuis le début de l'année 2021.</t>
  </si>
  <si>
    <t>Lisibilité et connaissance de notre association Beaujol'air</t>
  </si>
  <si>
    <t>Moins de changements incessant dans les consignes sanitaires</t>
  </si>
  <si>
    <t>Pas de besoin précis avant la reprise programmée des activités</t>
  </si>
  <si>
    <t>Penser une véritable stratégie de reprise des activités et faire pression sur le gouvernement pour y parvenir</t>
  </si>
  <si>
    <t>Plus de lisibilité sur ce qui est possible de faire ou de ne pas faire en ce qui concerne l'accueil et l'accompagnement des publics</t>
  </si>
  <si>
    <t>plus de lisibilité sur la fin ou la poursuite du confinement</t>
  </si>
  <si>
    <t>Pour le futur, connaitre les dates par étapes du déconfinement</t>
  </si>
  <si>
    <t>Pouvoir communiquer sur la reprise des activités en septembre et persuader les jeunes et moins jeunes de revenir. Avoir une situation sanitaire stable et avec des certitudes sur plus de 6 mois.</t>
  </si>
  <si>
    <t>Protocole clair pour évènement culturel comme festival avec buvette/restauration assise et debout</t>
  </si>
  <si>
    <t>protocole de reprise des activités échelonné et partagé par toutes les structures intervenantes</t>
  </si>
  <si>
    <t>Que les directions gouvernementales soient plus claires pour les sports de plein air et l'application des 10 ou 30 kms... ou département, bord de mer et plans d'eau intérieur !</t>
  </si>
  <si>
    <t>que les politiques annonce des plannings claire nous permettant d'ogansiser notre activité sans toujours être obligé de tout le temps tout remettre en questions</t>
  </si>
  <si>
    <t>Que les pouvoirs publics misent sur la  Longue distance et pas  Que l’urgence</t>
  </si>
  <si>
    <t>que nous puissions ouvrir ! (centre de vacances) et avoir connaissance des dates de réouverture au moins 30 j avant pour l'organisation interne</t>
  </si>
  <si>
    <t>Relancer l'activité pour la saison prochaine avec toute l'incertitude et le manque de visibilité sur l'avenir</t>
  </si>
  <si>
    <t>Rester informés des évolutions des consignes sanitaires impactant les relations avec les membres du bureau et les licenciés</t>
  </si>
  <si>
    <t>retrouver un capacité de projection des actions dans le temps / être en capacité d'imaginer, de préparer le "déconfinement"</t>
  </si>
  <si>
    <t>salariés épuisés par l'adaptation des pratiques professionnelles  et par la difficulté à se projeter</t>
  </si>
  <si>
    <t>s'assurer du maintien des situations (soit l'association est ouverte, soit fermée au public) sans que cela se bouscule toutes les 4 semaines dans un flou juridique.</t>
  </si>
  <si>
    <t>Suite à tous les changements des décrets, ce n'est pas facile d'avoir des réponses claires , de ce que l'association peut faire ou pas. Avoir des directives claires de la mairie et la préfecture pour les associations.</t>
  </si>
  <si>
    <t>Un besoin prioritaire : Comment gère-t-on l'incertitude glissant de mois en mois ?</t>
  </si>
  <si>
    <t>un calandrier de réouverture de nos activités</t>
  </si>
  <si>
    <t>Un calendrier clair sur l'ouverture des ERP. être associés à la définition des aux protocoles sanitaires.</t>
  </si>
  <si>
    <t>Un calendrier de reprise des compétitions qui sera vraiment tenu.</t>
  </si>
  <si>
    <t>un calendrier de sortie de crise (date possible de réouverture des locaux)</t>
  </si>
  <si>
    <t>Un calendrier précis pour envisager une reprise activité par activité</t>
  </si>
  <si>
    <t>un calendrier prévisionnel</t>
  </si>
  <si>
    <t>Un calendrier prévisionnel de levée des mesures de freinage sur six mois-un an</t>
  </si>
  <si>
    <t>un calendrier prévisionnel de redémarrage des actions culturelles</t>
  </si>
  <si>
    <t>Un déplacement du couvre feu de 19h à 20h</t>
  </si>
  <si>
    <t>Un fonctionnement des financements publics qui permettent une visibilité :  - pour les demandes de subvention (octobre ou novembre N-1 pour l'année N - pour les subventions (février à avril de l'année N en % du total)  - pour établir et rendre les bilans (mars à juin N+1 + versement du solde)</t>
  </si>
  <si>
    <t>Une date et un protocole pour la réouverture des lieux accueillants du public.</t>
  </si>
  <si>
    <t>Une Date ferme pour la reprise...</t>
  </si>
  <si>
    <t>Une information claire et anticipée de la part des institutions (au moins 15 jours avant les actions quant aux protocoles à mettre en place...)  avec des échéances (deux mois par ex), une collaboration active/un dialogue entre intitutions et associations. Un travail ascendant.</t>
  </si>
  <si>
    <t>Une lisibilité sur le calendrier de reprise sans interruption</t>
  </si>
  <si>
    <t>Une meilleure visibilité sur les périodes de reprises</t>
  </si>
  <si>
    <t>Une visibilité dans les subventions à venir ou refus !</t>
  </si>
  <si>
    <t>Une visibilité, des protocoles clairs et compréhensibles</t>
  </si>
  <si>
    <t>Une vision claire des conditions de reprise (quand et comment / distanciations sociales)</t>
  </si>
  <si>
    <t>visibilité des subventions à venir</t>
  </si>
  <si>
    <t>Visibilité et valorisation de nos actions auprès des élus</t>
  </si>
  <si>
    <t>Visibilité sur des scénarios d'ouverture ou de fermeture afin de pouvoir anticiper</t>
  </si>
  <si>
    <t>Accéder à Zoom dans les Maisons des Associations...</t>
  </si>
  <si>
    <t>accès à des salles de réunions (bureau, CA, commissions, AG)</t>
  </si>
  <si>
    <t>accès à notre salle de tennis et fin du couvre feu qui empêchent la tenue normale des cours</t>
  </si>
  <si>
    <t>Accès aux lieux d'accueil que sont la maison des associations et les maisons pour tous</t>
  </si>
  <si>
    <t>Accés libre aux plans d eau au sein d un departement sans restriction de distance</t>
  </si>
  <si>
    <t>accès plus rapide pour mise a disposition de salles</t>
  </si>
  <si>
    <t>Adaptation des locaux existants</t>
  </si>
  <si>
    <t>agrandissement de la salle d'escalade</t>
  </si>
  <si>
    <t>Agrandissement des structures. Courts extérieurs.</t>
  </si>
  <si>
    <t>Assouplissement des règles sanitaires</t>
  </si>
  <si>
    <t>Autorisation au delà de 10km</t>
  </si>
  <si>
    <t>Autorisation de chanter en chorale</t>
  </si>
  <si>
    <t>autorisation de pratiquer dans le respect des regles  adaptation au terrain des décisions</t>
  </si>
  <si>
    <t>Autorisation de pratiquer les activités culturelles : chant  théâtre  danse .......</t>
  </si>
  <si>
    <t>avoir acces a nos locaux pretés par la mairie pour poursuivre l'activité</t>
  </si>
  <si>
    <t>avoir accès aux salles pour rouvrir mon activité qui est à un niveau nul depuis un an</t>
  </si>
  <si>
    <t>Avoir de nouveau accès aux écoles, collectes de sang, grandes surfaces, ...</t>
  </si>
  <si>
    <t>Avoir des supports de communication de la Ville</t>
  </si>
  <si>
    <t>Avoir la possibilité de rassembler les adhérents dans les locaux habituellement mis à disposition par la mairie.</t>
  </si>
  <si>
    <t>Avoir la possibilité d'organiser à nouveau nos activités( aprés-midi récréatifs, groupes de paroles, comité de pilotage..)  à la Maison des Associations qui permettrait de recevoir</t>
  </si>
  <si>
    <t>Avoir un lieu à notre disposition pour faire nos répétitions</t>
  </si>
  <si>
    <t>Avoir un site Web et un bureau</t>
  </si>
  <si>
    <t>Avoir une base des données des donateurs privées</t>
  </si>
  <si>
    <t>bénéficier d’un stock d’ordinateurs et de moyens d’acces aux réseaux pour les prêter à des adhérents</t>
  </si>
  <si>
    <t>Besoin de connexion internet satisfaisant ou au moins moyen !</t>
  </si>
  <si>
    <t>Besoin de locaux adaptés</t>
  </si>
  <si>
    <t>besoin de matériel pour pouvoir jouer aux Echecs en extérieurs tables; chaises panneaux de protection en plexiglas ???</t>
  </si>
  <si>
    <t>Besoin de ressources humaine pour accueillir lorsque nous allons ouvrir. Besoin de locaux pour avoir un lieu de vie social autour de notre activité</t>
  </si>
  <si>
    <t>BESOIN DE STRUCTURES COUVERTE ET VESTIAIRES / DOUCHES / ......</t>
  </si>
  <si>
    <t>Besoin de véhicule</t>
  </si>
  <si>
    <t>Besoin d'un utilitaire pour la récupération des denrées alimentaires</t>
  </si>
  <si>
    <t>Besoin en matériel.</t>
  </si>
  <si>
    <t>Besoin en moyens de transport pour désenclaver notre zone</t>
  </si>
  <si>
    <t>Besoin urgent de locaux</t>
  </si>
  <si>
    <t>Des espaces publics prêtés gratuitement ! Sur inscription de créneau par exemple</t>
  </si>
  <si>
    <t>des locaux et le droit de pratiquer notre sport</t>
  </si>
  <si>
    <t>Des moyens pour répéter à distance et des protocoles clairs sur la pratique des instruments à vent en amateur</t>
  </si>
  <si>
    <t>disposer d'une salle pour recevoir nos familles</t>
  </si>
  <si>
    <t>Dons matériel</t>
  </si>
  <si>
    <t>Du matériel adapté à la situation (le judo ne se fait plus en intérieur!!!)</t>
  </si>
  <si>
    <t>du matériel informatique pour donner des cours aux enfants malades à distance</t>
  </si>
  <si>
    <t>exercer une activité sportive en extérieur autre ERP-NA</t>
  </si>
  <si>
    <t>geste barrieres levés</t>
  </si>
  <si>
    <t>Il n’y a pas de besoin autre que de retrouver les locaux</t>
  </si>
  <si>
    <t>il s'agit tout simplement de locaux restant accessibles financièrement qui ne ferment pas de manière chronique malgré l'évolution de la crise sanitaire (ce qui fit le cas des salles municipales). Depuis un an, nous n'avons pu retrouver nos locaux que durant 2 mois ce qui nous empêche de fonctionner</t>
  </si>
  <si>
    <t>Je ne comprends pas pourquoi les formations professionnelles sont autorisées dans les mêmes locaux municipaux que nous utilisons pour un enseignement musical non professionnel? Même nombre de participants, voire moins...</t>
  </si>
  <si>
    <t>Juste qu'on puisse reouvrir notre local (ERP )pour pouvoir reprendre  toutes nos activités (MJC) qui sont à l'arrêt. Nous nous sentons capables de le faire tout en étant très précautionneux des règles de sécurité sanitaire.</t>
  </si>
  <si>
    <t>La clarification de ce que l'on en est en droit de faire, ou pas, en matière d'action collective et lien social et culturel (spectacles, marchés nocturnes, etc.) La réception, dans des délais opérationnels, des protocoles et autres informations impactant les accueils collectifs de mineurs.</t>
  </si>
  <si>
    <t>La disponibilité de salles pour diverses activités</t>
  </si>
  <si>
    <t>La fin des mesures barriere" pour etre ensemble et retrouver le lien entre les gens. Besoin de soutien de la mairie pour aider aux installations de gym en plein air.  LA situation financiere est bonne grace à aux aides exceptionnelles. 30 % d'adherents en moins ; vont ils revenir en septembre?</t>
  </si>
  <si>
    <t>La gratuité du loyer par la collectivité</t>
  </si>
  <si>
    <t>La nécessité d'une législation spécifique aux lieux culturels atypiques ( salle polyvalente utilisée en tant que salle culturelle qui doit être reconnue comme telle)</t>
  </si>
  <si>
    <t>La possibilité de créer de véritables espaces de socialisation, besoin primordial.</t>
  </si>
  <si>
    <t>la possibilité de pratiquer en exterieur dans un stade comme l'autorise les instruction gouvernementales</t>
  </si>
  <si>
    <t>La possibilité de réouvrir nos locaux au public, d'accueillir nos adhérents dans nos différentes activités aujourd'hui à l'arrêt total et la possibilité de réorganiser nos spectacles</t>
  </si>
  <si>
    <t>La possibilité de reprendre le présentiel. Ouverture des salles de spectacle, même avec une jauge reduite.</t>
  </si>
  <si>
    <t>La validation de la prefecture pour les eve9de cet été et l'édition dun protocole d'accueil sanitaire</t>
  </si>
  <si>
    <t>l'accès à des biens immobiliers adaptés en termes de bureaux qui tiennent compte des règles sanitaires et dont le loyer ne soit pas prohibitif. Proposer une loi en ce sens : des aides à définir pour les propriétaires de locaux de bureaux lorsqu'ils louent leurs biens à des associations.</t>
  </si>
  <si>
    <t>L'accès à la mobilité internationale avec un passeport sanitaire (volontariat, missions, invitations etc.)</t>
  </si>
  <si>
    <t>L'aide à l'obtention d'un local à loyer très modéré</t>
  </si>
  <si>
    <t>Le droit de répéter et une salle pour le faire.</t>
  </si>
  <si>
    <t>Le principal besoin urgent c'est la réouverture des salles. nous pouvons travailler avec des masques et en respectant les distances, mais nous avons absolument besoin des salles.</t>
  </si>
  <si>
    <t>Les besoins que nous avons ne sont pas tant d'avoir des lieux plus grands par ex, mais que les conditions sanitaires puissent permettre de vivre "normalement" ou au moins "comme avant". Ce qui n'est malheureusement pas du ressort de la DVA ou d'une  administration...</t>
  </si>
  <si>
    <t>Les Rdv avec les professionnels très difficiles pour accompagnement des familles</t>
  </si>
  <si>
    <t>Les règles sanitaires (espace par personne dans un endroit confiné...)</t>
  </si>
  <si>
    <t>L'essentiel est la réouverture des locaux municipaux dans lesquels nous fonctionnons  Que des activités avec un petit nombre de participants puissent fonctionner avec les gestes barrières</t>
  </si>
  <si>
    <t>levé du couvre-feux qui interdit à notre association les observations de façon incompréhensible.</t>
  </si>
  <si>
    <t>Lever des restrictions sanitaires et reprise des activités terrain ce qui remobilisera ( si ce n'est pas trop tard) le bénévolat.. mais ceci dépend totalement des résultats de la campagne de vaccination !!</t>
  </si>
  <si>
    <t>Limite du numérique pour les cours et les réunions (perte du lien)</t>
  </si>
  <si>
    <t>locaux adaptés à la crise sanitaire</t>
  </si>
  <si>
    <t>Locaux dédiés à nos activités pour reprise et développement pérennes</t>
  </si>
  <si>
    <t>L'utilisation de la voie publique pour mener à bien nos projets cyclistes</t>
  </si>
  <si>
    <t>materiel anti covid (masque et produits) pour nos interventions auprès des publics dits prioritaires</t>
  </si>
  <si>
    <t>mettre en place un protocole pour l'accueil des adultes dans les écoles de musique et les structures (orchestres, chorales) de pratique amateur.</t>
  </si>
  <si>
    <t>Notre association a surtout besoin que les salles rouvre : nous faisons une activité avec masque et gel sans effort physique, nous pourrions reprendre sans risque covid.</t>
  </si>
  <si>
    <t>Nous autoriser à utiliser des endroits de plein air autres que des enceintes sportives ( parkings, préau d école, terrain privé ou public, etc....</t>
  </si>
  <si>
    <t>Nous avons 2 souhaits : ouverture des locaux pour reprendre les activités intérieures (baby-gym, danse, gym, judo, tennis de table, twirling-bâton, travail manuel, théâtre) et reprendre les activités extérieures sans respect des distanciation (foot, marche)</t>
  </si>
  <si>
    <t>Nous mettre a disposition une salle pour des réunions de bureau [maximum 6 personnes]</t>
  </si>
  <si>
    <t>nous utilisons des locaux municipaux, fermé ou peu accessibles.Même pour un fonctionnement à minima, et avec la visio, le besoin de salle pour nos travaux de fonctionemnent est énorme. C'est essentiel de se rencontrer</t>
  </si>
  <si>
    <t>On a besoin de locaux pour se réunir qui soient aisément disponibles, et à des horaires étendus (pour des rendez-vous que nous pouvions avant cela assurer dans des cafés, mais tout est fermé désormais)</t>
  </si>
  <si>
    <t>Pour notre association de plongée sous marine à Paris, l'installation d'un compresseur à la piscine pour gonfler nos bouteilles nous permettrait de faire des économies financières et nous aiderait beaucoup dans le fonctionnement quotidien</t>
  </si>
  <si>
    <t>pouvoir avoir le droit de réutiliser un salle habituellement mise à notre disposition</t>
  </si>
  <si>
    <t>Pouvoir diminuer les restrictions de pratiques de l'activité sportive</t>
  </si>
  <si>
    <t>Pouvoir faire de la communication en direct avec différents publics : écoles, lycées, manifestations organisées par des collectivités, etc ...</t>
  </si>
  <si>
    <t>Pouvoir réorganiser les répétitions, pouvoir avoir accès aux salles communales.</t>
  </si>
  <si>
    <t>Prêt de locaux pour se réunir</t>
  </si>
  <si>
    <t>prêt de matériel d'animation pour  relancer l'école de tennis par des après midis ludiques</t>
  </si>
  <si>
    <t>réadapter une réouverture en fonction de nos locaux qui peuvent en prenant de nouvelles mesures sanitaires permettre à des petits groupes revenir</t>
  </si>
  <si>
    <t>Reamenagement  de notre structure, en terme de taille, manque de place confirmé par les règles de distanciation</t>
  </si>
  <si>
    <t>renouvellement du parc informatique</t>
  </si>
  <si>
    <t>Réouverture de nos locaux (municipaux), dans le respect des gestes barrière</t>
  </si>
  <si>
    <t>salle associative pour 2 activités importantes et l'AG</t>
  </si>
  <si>
    <t>salle suffisamment grande pour réunions en présentiel- convivialité!</t>
  </si>
  <si>
    <t>Un barnum pour mener les activités en extérieur sans crainte des intempéries</t>
  </si>
  <si>
    <t>un local associatif</t>
  </si>
  <si>
    <t>une clarification du statut de certaines activités (comme les cours de français pour publics étrangers, qui constituent pour nous des aides à des publics précaires)</t>
  </si>
  <si>
    <t>Une cours de récréation d'école, avec une partie abritée pour les répétitions de chorale</t>
  </si>
  <si>
    <t>Une possibilité de pratique sous forme d'évènements même en petit comité pour les association sportive n'ayant pas encore de mineurs ou haut niveau.</t>
  </si>
  <si>
    <t>une règle clairement definie par les activités culturelles (repetition en priorité,enfants ados adultes)</t>
  </si>
  <si>
    <t>Une salle de réunion vers St Paul.</t>
  </si>
  <si>
    <t>une salle plus grande mais accessible aux PMR</t>
  </si>
  <si>
    <t>une tres grande salle pour réunion à 10 personnes</t>
  </si>
  <si>
    <t>Vu que nous sommes une association de bénévoles, notre ludothèque pédagogique spécialisée adaptée pour tous aurait besoin de locaux pour disposer tous nos jeux adaptés pour personnes en situation de handicap et personnes valides.</t>
  </si>
  <si>
    <t>- Clarifier les possibilités des administrateur.ices non salarié.es à exécuter leurs taches bénévoles au sein des associations dans l’ordonnance liée à la pandémie de covid.  - Permettre les réunions des membres (non salairé.es) des associations dépassant les 6 personnes.</t>
  </si>
  <si>
    <t>Accompagnement par les services de la mairie pour développer les visites de notre musée par les scolaires</t>
  </si>
  <si>
    <t>Adaptation modèle économique  Clarification mesures sanitaires</t>
  </si>
  <si>
    <t>Adapter le Dojo, les équipements et les règles pour rendre possible la pratique des arts martiaux en salle (et ne pas être tributaire de la météo). Ou bien créer des espaces extérieurs couverts .</t>
  </si>
  <si>
    <t>arrêt du confinement pour pouvoir agir dans l'espace public ou des lieux ouverts au public</t>
  </si>
  <si>
    <t>arret du couvre feu pour nos interventions en soirée</t>
  </si>
  <si>
    <t>Autorisation de faire des évènements permettant de regrouper plus de 6 personnes !</t>
  </si>
  <si>
    <t>Autorisation de sorties communes en pleine nature</t>
  </si>
  <si>
    <t>Autoriser le sport Collectif</t>
  </si>
  <si>
    <t>Autoriser les activités en intérieur!</t>
  </si>
  <si>
    <t>avoir accès à un espace extérieur et intérieur sans contrainte du nombre d élèves</t>
  </si>
  <si>
    <t>avoir le droit de faire activités à plus de 6 personnes</t>
  </si>
  <si>
    <t>Besoin d'alléger les règles d'accueil au public, car les publics précaires ne se déplacent plus, ne se rencontrent plus et souffrent d'isolement. Le numérique n'est pas la solution dans beaucoup de cas, notamment en zone rurale.</t>
  </si>
  <si>
    <t>considerer que ce qui ce passe en province n est pas ce qui se passe a paris et que les dirigeants associatifs ne sont pas des ânes. rendez nous la nature a + de 10km</t>
  </si>
  <si>
    <t>De la confiance de la part des pouvoirs publics dans la capacité des associations à organiser des activités avec les précautions sanitaires nécessaires : que notre projet d'éducation populaire puisse de nouveau créer du lien social, apporter culture, loisirs, sports au plus grand nombre</t>
  </si>
  <si>
    <t>de la considération de la part de la mairie qui semble indifférente à l'arrêt de notre activité</t>
  </si>
  <si>
    <t>De ne pas avoir de locaux prive les personnes que nous accompagnons d'un contact direct pour étudier leur dossier, monter un dossier d'aide (toujours numérique !), etc.</t>
  </si>
  <si>
    <t>déblocage des mesure restrictives nous empêchant de participer à des manifestations publiques et donc, de toucher un nouveau public</t>
  </si>
  <si>
    <t>Déconfinement pour permettre au adhérents de pratiquer leur activité en espaces naturels (activité sports de nature éloignés des lieux de résidence)</t>
  </si>
  <si>
    <t>des autorisations pour que les événements culturels puissent exister dans de bonnes conditions, afin que le public réponde présent</t>
  </si>
  <si>
    <t>Informations claire sur la possibilité d'organisation d’événements et les conditions</t>
  </si>
  <si>
    <t>juste besoin que les adhérents puissent pratiquer car nous sommes une association (course d'orientation) qui se pratique en extérieur et en individuel avec un risque "sero" de contamination d'ou une incompréhension et un ras le bol grandissant de la part de nos adhérents.</t>
  </si>
  <si>
    <t>La compréhension par les services de la préfecture de l'intérêt général de nos actions, pour avoir l'autorisation de les reprendre là où elles ont été arrêtées.</t>
  </si>
  <si>
    <t>La concertation avec les services municipaux</t>
  </si>
  <si>
    <t>La fin des restrictions absurdes..et des protocoles inadaptés au sport</t>
  </si>
  <si>
    <t>La fin des restrictions sanitaires qui empêchent toute activité ( musicale en l'ocurence) !!</t>
  </si>
  <si>
    <t>La fin du couvre feu et la ré-ouverture des salles - Revenir à la vie réelle</t>
  </si>
  <si>
    <t>la levée de la limitation des groupes à 6 personnes qui nous restreint dans nos activités</t>
  </si>
  <si>
    <t>la levée de l'interdiction de chanter e groupe</t>
  </si>
  <si>
    <t>La levée de l'interdiction de donner des cours</t>
  </si>
  <si>
    <t>La levée de l'interdiction de fonctionner, qui interdit aux adultes de pratiquer depuis un an. La pratique culturelle amateur ayant totalement disparu, et n'étant jamais évoquée nulle part.</t>
  </si>
  <si>
    <t>la levée de toutes les mesures restrictives pour les adultes (ateliers suspendus depuis novembre pour les adultes).</t>
  </si>
  <si>
    <t>La levée des contraintes sur les regroupements de personnes.</t>
  </si>
  <si>
    <t>La levée des mesures barrières pour retrouver tous nos adhérents (90% de nos adhérents sont des enfants de classes découvertes et de colonies de vacances)</t>
  </si>
  <si>
    <t>La levée des restrictions sanitaires</t>
  </si>
  <si>
    <t>La levée du confinement et la réouverture des structures touristiques et hôtelières</t>
  </si>
  <si>
    <t>la liberté totale d'assurer le fonctionnement de notre cinéma où il semblerait que nos responsables pensent que la culture est plus dangereuse que le virus!</t>
  </si>
  <si>
    <t>La mise en place de procédures anticipées afin de pouvoir s'organiser suffisamment en amont notamment dans le cadre de l'adaptation des activités et de la mise en œuvre des nouveaux protocoles sanitaires afin d'éviter le plus possible une gestion dans l'urgence.</t>
  </si>
  <si>
    <t>La nécessité de la levée immédiate de toutes les interdictions abusives vécues depuis plus d'un an maintenant. Le virus a "bon dos"</t>
  </si>
  <si>
    <t>la possibilité de considérer le sport amateur en compétition pour les jeunes comme un professionnel sportif</t>
  </si>
  <si>
    <t>La possibilité de se déplacer dans tout le pays</t>
  </si>
  <si>
    <t>La possibilité de se déplacer... !</t>
  </si>
  <si>
    <t>la reprise en groupe suffisant pour couvriri les frais du salarié</t>
  </si>
  <si>
    <t>Laisser les manifestations des associations s'organiser dans le respect des mesures barrières. On veut pouvoir se débrouiller seul on ne faut pas l’aumône !</t>
  </si>
  <si>
    <t>Laisser tranquille les associations et être cohérent !!! L'état prône l'activité sportive pour des raisons de santé, et il fait tout pour l'empêcher !!!!</t>
  </si>
  <si>
    <t>L'arrêt du couvre-feu et du confinement.</t>
  </si>
  <si>
    <t>le principal probleme est l'impossibilité de pratiquer car les grotte sont a plus de 10 km et que nous sommes spéléologues. Les seuls terrains proches sont les carrieres d'ile de france qui sont toutes d'acces interdit Y compris aux spéléologues federes et assurés. les conventions d'acces ne peuvend</t>
  </si>
  <si>
    <t>le retour des adultes dans les activités proposées.</t>
  </si>
  <si>
    <t>Libérer la France et les français.</t>
  </si>
  <si>
    <t>Liberté d'action</t>
  </si>
  <si>
    <t>Liberté de circuler et pratiquer nos activités sportives et culturelles.</t>
  </si>
  <si>
    <t>liberté d'ouvrir tous les espaces culturels</t>
  </si>
  <si>
    <t>nous laisser le temps de travailler, trop de questionnaires trop de webinaires trop d'appel à projets sans résultats fructueux trop de modifications reglementaires simultanées</t>
  </si>
  <si>
    <t>Nous permettre de reprendre nos activités sans consignes aberrantes et autorisation de multiples organismes et autorités diverses, simplement en faisant confiance  à nos clubs responsables et qui sont capables de mettre en place les consignes de sécurité liés à la pandémie.</t>
  </si>
  <si>
    <t>Permettre aux salarié d'intervenir dans les écoles et périscolaires</t>
  </si>
  <si>
    <t>Plus de latitude pour prendre des décisions et adapter le fonctionnement et contraintes à nos réalités : favoriser l'intelligence collective et ne pas être infantilisée</t>
  </si>
  <si>
    <t>plus de souplesse dans l'organisation des événements, laissée sous la responsabilité des associations</t>
  </si>
  <si>
    <t>possibilité de marcher sans contrainte de nombre limité et de distance - on est en pleine nature : c'est vital pour la forme et le moral</t>
  </si>
  <si>
    <t>Possibilité de pratiquer notre activité sportive de pleine nature sans limitation de distance et de lieu (forêt, parc ...)</t>
  </si>
  <si>
    <t>possibillité de faire ag  qui n as pas eu lieu depuis 2019 avec vote des tiers sortants</t>
  </si>
  <si>
    <t>Pour pouvoir mener à bien nos actions, faudrait-il encore être autorisé à ré-ouvrir nos portes... Fermeture = aucune activité possible ! (secteur culturel)</t>
  </si>
  <si>
    <t>Pourquoi certains peuvent et font le même sport et d'autres pas....Pourquoi aller au travail et pas au sport.....Pourquoi les professionnels peuvent pas les amateurs, c'est pas le même virus pour tout le monde ????</t>
  </si>
  <si>
    <t>pouvoir à nouveau se réunir et reprendre nos rencontres normalement sans crainte et pouvoir réorganiser notre tournoi annuel</t>
  </si>
  <si>
    <t>pouvoir au minimum participer aux cérémonies patriotiques</t>
  </si>
  <si>
    <t>Pouvoir enfin organiser une AG en présentiel!</t>
  </si>
  <si>
    <t>Pouvoir jouer gratuitement dans les grandes salles de spectacles d'Aix les Bains.</t>
  </si>
  <si>
    <t>pouvoir pratiquer les activités de plein sans limitation du nombre de pratiquants dans le respect des gestes barrières</t>
  </si>
  <si>
    <t>Pouvoir proposer un tarif préférentiel "significatif" aux anciens adhérents</t>
  </si>
  <si>
    <t>POUVOIR REALISER NOS MISSIONS SUR L'ESPACE PUBLIC</t>
  </si>
  <si>
    <t>Pouvoir se déplacer pour mettre en place l'activité ; pouvoir faire des organisations ou compétitions pour faire revenir les licenciés</t>
  </si>
  <si>
    <t>pouvoir se réunir à 6  pouvoir se réunir à 6</t>
  </si>
  <si>
    <t>pouvoir se réunir en vrai en plein air à plus de 6 personnes</t>
  </si>
  <si>
    <t>Pouvoir sortir de l UE</t>
  </si>
  <si>
    <t>Principalament le besoin de pouvoir se réunir pour les projets, le partage de savoir.</t>
  </si>
  <si>
    <t>Que notre organisme de tutelle demande une adaptation des mesures à notre situation particulière ( activité en extérieur etc. )</t>
  </si>
  <si>
    <t>Redonner un peu de liberté dans la pratique</t>
  </si>
  <si>
    <t>retrouver des horaires qui nous permettent de continuer les entrainements les soirs</t>
  </si>
  <si>
    <t>Retrouver l'autorisation de camper, coeur du scoutisme, quitte à le faire de manière adaptée (tentes individuelles).</t>
  </si>
  <si>
    <t>Revenir à un comportement non distanciel pour reprendre les activités théâtrales</t>
  </si>
  <si>
    <t>Trouver des espaces pour mener nos actions, rationaliser les perceptions des mesures sanitaires par rapport aux excès de zèle</t>
  </si>
  <si>
    <t>Un assouplissement de l’accès aux structures pour l'exercice des activités (entraînement secours sur le terrain)</t>
  </si>
  <si>
    <t>Un assouplissement des règles de fonctionnement de nos bénévoles sportifs avec l'éducation nationale</t>
  </si>
  <si>
    <t>Un dispositif d'aide plus souple et un accompagnement personnalisé. Nous gérons l'enchainement de deux crises : fermeture des installations pour travaux puis crise sanitaire. Cela n'est pas pris en compte dans les dispositifs.</t>
  </si>
  <si>
    <t>Une facilitation des procédures (visas, accès aux vaccins Covid, service civique...) pour la reprise des missions de bénévoles à Madagascar</t>
  </si>
  <si>
    <t>Une liberté d'action sans confinement, ni couvre-feu</t>
  </si>
  <si>
    <t>Une nécessaire relance des manifestations sports nature organisées à l'extérieur (cyclisme, cyclotourisme, randonnée pédestre). Certaines préfectures sont très frileuses à donner leur autorisation alors qu'un protocole sanitaire est mis en place sur la base des recommandations des fédérations.</t>
  </si>
  <si>
    <t>une réflexion sur les modalités d'exercice des activités compatibles avec le maintien des gestes barrières et sur l'aménagement des espaces et locaux permettant une continuité des pratiques.</t>
  </si>
  <si>
    <t>Une visite du site et voir ce que l'on nous a mis a disposition pour la réception des licencies ,et le local technique pour le matériel (très important )</t>
  </si>
  <si>
    <t>Accompagnement à la procédure de licenciement économique</t>
  </si>
  <si>
    <t>accompagnement à la recherche de subventions publiques</t>
  </si>
  <si>
    <t>Accompagnement à la relation avec le public, les adhérents</t>
  </si>
  <si>
    <t>Accompagnement dans le développement de site internet</t>
  </si>
  <si>
    <t>Accompagnement dans les demandes du chômage partiel</t>
  </si>
  <si>
    <t>accompagnement des salariés</t>
  </si>
  <si>
    <t>accompagnement ou conseil  au recrutement de salariés</t>
  </si>
  <si>
    <t>Accompagnement pour trouver comment retrouver des activités par nature physiques (poterie, camp nature, marche, yoga, méditation). Quelles sont les responsabilités de l'association en tant que structures s'il y a ds contaminations même quand tous les protocoles ont été respectés (</t>
  </si>
  <si>
    <t>Accompagnement social et psychologique des équipes bénévoles et salariées</t>
  </si>
  <si>
    <t>accompagnement sur la marche à suivre de façon cohérente pour nos adhérents qui ont payé leur année et ne nagent pas - les adhérents sont en baisse - pas de relation privilégiée avec le propriétaire de notre structure ce qui est dommage</t>
  </si>
  <si>
    <t>Accompagnement, matériel,  aide et formation sur le numérique pour nos partenaires à l'étranger</t>
  </si>
  <si>
    <t>accompagner la reprise de l'activité</t>
  </si>
  <si>
    <t>Achat de tentes supplémentaire pour respecter la distanciation dans le couchage des enfants sous tente cet été</t>
  </si>
  <si>
    <t>achat d'un chariot pour de transport  des plaques de ciblerie ( 12)  actuellement tout en manuel pour les 12 plaques !</t>
  </si>
  <si>
    <t>acquisition d'un chariot de transport tapis sportif ethafoam pour ciblerie kyudo</t>
  </si>
  <si>
    <t>Afin de mener nos projets habituels et ceux provoqués par la crise nous avons surtout besoin de locaux et d'espaces pour accueillir nos usagers dignement, de bénévoles et des facilités pour embaucher des personnes capables de répondre aux besoins et attentes des familles qui ne cesse d'augmenter.</t>
  </si>
  <si>
    <t>Aide aux associations de Volontariat International qui ne sont pas sous agréement d'Etat (hors VSI SC)</t>
  </si>
  <si>
    <t>aide pour la création d'un site internet</t>
  </si>
  <si>
    <t>aide pour la renovation construction de notre accueil de jour qui vieillit</t>
  </si>
  <si>
    <t>AIDE POUR LE MONTAGE D'UN PROJET cela est de plus en plus compliqué pour les bénèvoles</t>
  </si>
  <si>
    <t>Aide pour repenser la gouvernance</t>
  </si>
  <si>
    <t>Aider au développement, pour renforcer l'activité au sortir de la crise : projet, investissement, montage de dossier de B3</t>
  </si>
  <si>
    <t>Aider les bénévoles à s'équiper de matériel pour communiquer à distance et formation à ces nouvelles technologies; la communication avec les adhérents est aussi très insatisfaisante.</t>
  </si>
  <si>
    <t>Apprendre à se servir des outils numériques (word, exel, publisher...)</t>
  </si>
  <si>
    <t>Appui administratif (service civique d'un jeune en recherche d'emploi par exemple</t>
  </si>
  <si>
    <t>autorisation à être considéré comme organisme de formation nous permettant de reprendre les cours de FLE gratuits favorisant l'insertion</t>
  </si>
  <si>
    <t>avocat pour gérer nos problèmes avec deux salariés</t>
  </si>
  <si>
    <t>Avoir des bénévoles plus jeune, plus informatisés</t>
  </si>
  <si>
    <t>Besoin de mécénat de compétence communication réseaux</t>
  </si>
  <si>
    <t>Besoin de temps pour élaborer les stratégies pour les années à venir : gestion, recrutement et gestion RH, financements, liens aux adhérents et aux politiques</t>
  </si>
  <si>
    <t>Besoin d'information sur la possibilité pour les adhérents de bénéficier de réductions d'impôts pour la part de leur cotisation non utilisée en raison de la fermeture imposée du club</t>
  </si>
  <si>
    <t>besoin d'un nouveau bénévole recherche d'un trésorier pour l'association de sauvegarde de la crypte</t>
  </si>
  <si>
    <t>Comment justifier le coût des licences 2020-2021? Pour autant, elles nous sont nécessaire, car nous n'avons pas eu de recettes buvette ou manifestations. Peuvent-elles être considérées en don et déduites des impôts?</t>
  </si>
  <si>
    <t>Comment tenir nos AG electives</t>
  </si>
  <si>
    <t>communication diffusion et contacts pour présenter notre activité et proposer nos formations sur la communication bienveillante ,sur nos différents stage de formation sur des sujets et des thèmes à la demande comme: l'empathie, la résolution des conflits ,savoir dire non, le décrochage scolaire est.</t>
  </si>
  <si>
    <t>Conseil expert contrats de travail  ciblé cdd pour un meme salarié car la crise a torpillé notre capacité à transformer le cdd en cdi.</t>
  </si>
  <si>
    <t>Des benevoles pour prendre la relève</t>
  </si>
  <si>
    <t>Des formations en présentiel et non plus en ligne d'un moindre intérêt</t>
  </si>
  <si>
    <t>Des projets numériques pour les adhérents</t>
  </si>
  <si>
    <t>Développement des formations en entreprises</t>
  </si>
  <si>
    <t>développer la  formation au numérique pour tous ! la France ne s'est pas utiliser le potentiel de ses outils informatiques et nous perdons beaucoup de temps</t>
  </si>
  <si>
    <t>Developper le bénévolat</t>
  </si>
  <si>
    <t>Equipement pour assurer les actions de formation au numérique de nos bénéficiaires</t>
  </si>
  <si>
    <t>expression des dirigeants pour évacuer le stresse (gratuitement)</t>
  </si>
  <si>
    <t>Formation à l'accompagnement de bénévoles (et d'administrateurs) qui "dérappent" psy chiquement.</t>
  </si>
  <si>
    <t>formation de nos bénévoles : elles s'annulent toutes depuis 1 an</t>
  </si>
  <si>
    <t>formation des bénévoles handicapés</t>
  </si>
  <si>
    <t>formation des cadres et encadrants en matière de technicité de terrain</t>
  </si>
  <si>
    <t>Formation pour les bénévoles aux outils numériques, il y a une vrai fracture numérique depuis des années. Avant le covid les cadres le faisaient à la place des bénévoles qu'ils croisaient. Désormais ils n'ont pas le temps de faire hotline.</t>
  </si>
  <si>
    <t>Forùmation des dirigeants d'association en temps de crise</t>
  </si>
  <si>
    <t>france bénévolat envoie des bénévoles mais ils ne viennent pas par crainte du covid</t>
  </si>
  <si>
    <t>Je voudrais organiser des cours par Zoom mais je ne sais comment m'y prendre.</t>
  </si>
  <si>
    <t>La formation des bénévole aux outils numériques</t>
  </si>
  <si>
    <t>la relève des dirigeants, la modernisation de la gouvernance</t>
  </si>
  <si>
    <t>La valorisation  de l'engagement bénévole, accompagnement de la collectivité dans l'insertion profesionnelle des salariés</t>
  </si>
  <si>
    <t>l'accès à des salles de réunion suffisamment grandes pour maintenir la démocratie associative.</t>
  </si>
  <si>
    <t>L'accès à des salles pour se réunir</t>
  </si>
  <si>
    <t>l'accompagnement numérique des publics bénéficiaires (éloignés de l'emploi)</t>
  </si>
  <si>
    <t>l'aide aux associations qui dépendent de nous pour la formation de leurs élèves</t>
  </si>
  <si>
    <t>Le maintient des formations à destination des bénévoles. C'est la difficulté prioritaire que l'on rencontre et qui met à mal l'association sur le long terme.</t>
  </si>
  <si>
    <t>Les investissements dans le numérique (ordinateurs, logiciels, formations) ont été réalisées en 2020, c'était prioritaire. Il était prévu de changer de locaux, mais la crise sanitaire a modifié le type de locaux (on a trouvé), qui prennent en compte le télétravail régulier et moins de papier.</t>
  </si>
  <si>
    <t>L'organisation d'une A.G. et la reprise de contact avec les membres.</t>
  </si>
  <si>
    <t>Méthodologie pour un DLA (Dispositif local d'accompagnement de l'ESS )</t>
  </si>
  <si>
    <t>Nécessité d'évolution et mise en place d'outils audio visuels avec formations adaptées</t>
  </si>
  <si>
    <t>notre association a besoin de bénévoles disposant de compétences spécifiques (hygiène et sécurité, insertion, logistique)</t>
  </si>
  <si>
    <t>Nous avons déjà des accompagnements mis en place</t>
  </si>
  <si>
    <t>Nous sommes déjà accompagnés via les réseaux pros et ESS ; pb de l'emploi et de l'accompagnement des collectivités à l'échelon communal et intercommunal: manque un soutien concret pour la mise en oeuvre des missions d'intérêt général dans le respect des droits culturels (locaux, concertation...)</t>
  </si>
  <si>
    <t>Nous sommes dépendants des moyens digitaux des employeurs pour échanger avec les familles adhérentes dans le besoin</t>
  </si>
  <si>
    <t>Nouvelle présidente, je prends contact avec des techniciens susceptibles de m'aider dans les recherches de financement mais il est difficile de "rentrer dans les bonnes cases" et la complexité administrative est décourageante .</t>
  </si>
  <si>
    <t>Outils de gestion adhérents</t>
  </si>
  <si>
    <t>Outils numériques, accompagnements recherches finances et bénévoles</t>
  </si>
  <si>
    <t>plus d'accompagnement</t>
  </si>
  <si>
    <t>plus d'informations sur la mise en place des différentes mesures et restrictions sur le terrain en fonction de chaque activité</t>
  </si>
  <si>
    <t>professionnalisation du club au vu de la perte de bénévoles</t>
  </si>
  <si>
    <t>recherche de bénévoles</t>
  </si>
  <si>
    <t>Recherche de nouveaux bénévoles aptes à assurer des responsabilités dans le CA</t>
  </si>
  <si>
    <t>recrutement de bénévoles</t>
  </si>
  <si>
    <t>Redynamiser l'équipe dirigeante ainsi que les liens avec les associations</t>
  </si>
  <si>
    <t>Réécriture du projet associatif de l'association, les statuts ayant été adaptés en avril 2021 grâce à une AG exceptionnelle à diistance</t>
  </si>
  <si>
    <t>Relier avec des adhérents, notamment les nouveaux arrivant qui ne connaissent pas les associations</t>
  </si>
  <si>
    <t>Renouvellement de gouvernance avec recherche d'un ou deux bénévoles extérieurs (hors réseau)</t>
  </si>
  <si>
    <t>Renouvellement du bureau dans les plus brefs délais</t>
  </si>
  <si>
    <t>Réorganisation en profondeur de notre association pour la prochaine rentrée de septembre 2021 par rapport à la loi sur la scolarité obligatoire à 3 ans</t>
  </si>
  <si>
    <t>Ressources humaines :Trouver des bénévoles disponibles et disposés à collaborer aux activités ....</t>
  </si>
  <si>
    <t>Se faire accompagner par les fédérations d associations qui ont des compétences</t>
  </si>
  <si>
    <t>Sensibiliser la population sur l’importance d’un engagement benevole</t>
  </si>
  <si>
    <t>soutien communication</t>
  </si>
  <si>
    <t>Soutien en ingénierie</t>
  </si>
  <si>
    <t>teletravail facilité</t>
  </si>
  <si>
    <t>travailler sur le modèle économique viable des associations</t>
  </si>
  <si>
    <t>trop d'offres de conseils, audits, communications, etc</t>
  </si>
  <si>
    <t>Trouver à quelle porte frapper pour savoir auprès de qui demander des subventions (compétences / éligibilité) nous allons "fêter" notre 9ème mois d'existence...</t>
  </si>
  <si>
    <t>trouver de nouveau bénévoles</t>
  </si>
  <si>
    <t>Trouver de nouveaux bénévoles pour la saison prochaine</t>
  </si>
  <si>
    <t>Trouver des bénévoles</t>
  </si>
  <si>
    <t>Trouver des bénévoles motivés</t>
  </si>
  <si>
    <t>Trouver des bénévoles qui veulent se charger de l'aspect administratif</t>
  </si>
  <si>
    <t>Trouver des personnes pour étoffer notre conseil d'administration</t>
  </si>
  <si>
    <t>un accompagnement a la recherche de solutions innovantes</t>
  </si>
  <si>
    <t>un accompagnement dans la reprise des activités et l'accueil des spectateurs avec adaptation du protocole</t>
  </si>
  <si>
    <t>un accompagnement de nos pratiquants plus efficaces : personnes en situation de handicap qui sont dépourvues d'informations , de services , seules ......</t>
  </si>
  <si>
    <t>un accompagnement des instances associatives à la gestion de crise</t>
  </si>
  <si>
    <t>un accompagnement fort et notamment financier à la réouverture et reprise d'activités des activités culturelles par les compagnies. Soutenir financièrement les compagnies pour ne pas qu'elles meurent et que les salariés survivent, et soutenir financièrement les lieux pour qu'ils accueillent plus.</t>
  </si>
  <si>
    <t>Un besoin d'être en présentiel sur certaine réunion</t>
  </si>
  <si>
    <t>un DLA pour mutualiser</t>
  </si>
  <si>
    <t>un logiciel adapté à la gestion des toutes petites écoles de musique</t>
  </si>
  <si>
    <t>Un manque énorme de bénévoles Nous les formons pourtant et acceptons des périodes courtes pour intervenir</t>
  </si>
  <si>
    <t>Un rdv avec un conseiller, qui écoute la situation et conseil les associations en fonction des besoins</t>
  </si>
  <si>
    <t>Une aide à la diffusion d'un festival en ligne si les conditions ne s'améliorent pas</t>
  </si>
  <si>
    <t>Une aide au recrutement de bénévoles</t>
  </si>
  <si>
    <t>Une comptabilité à jour pour plus de visibilité stratégique.</t>
  </si>
  <si>
    <t>Une entité qui nous aide à trouver des sponsors / mécènes</t>
  </si>
  <si>
    <t>Une information sur les divers financements publics mis en place pour subvenir aux besoins des associations</t>
  </si>
  <si>
    <t>une methode de recrutement de bénévole</t>
  </si>
  <si>
    <t>Actions que l'on pourrait mener pour retrouver un nombre de licenciés conséquent pour notre discipline qui permettrait le bon fonctionnement de notre association</t>
  </si>
  <si>
    <t>aide au développement et à la prospection de jeunes licenciées</t>
  </si>
  <si>
    <t>Amélioration indispensable de la bande passante (fibre) pour éliminer les nombreuses coupures de liaisons en visio que doivent subir les adhérents et les enseignants - impératif pour espérer augmenter le nombre d'adhérents participant à distance.</t>
  </si>
  <si>
    <t>Atteindre la population cible effectivement</t>
  </si>
  <si>
    <t>Besoin de circuler de faire connaître notre asso</t>
  </si>
  <si>
    <t>C'est la perte d'adhérent qui va être compliquée à compenser. Lorsque les piscines sont fermées et que les autres sports peuvent fonctionner y compris les sports collectifs, les parents vont certainement faire le choix de la sagesse pour leur enfant et les inscrire dans un sport qui fonctionne.</t>
  </si>
  <si>
    <t>Creation de notre site internet et d'une plaquette de présentation de l'association.</t>
  </si>
  <si>
    <t>Des adhérents supplémentaires</t>
  </si>
  <si>
    <t>des bénévoles aimant la lecture et la poésie</t>
  </si>
  <si>
    <t>incitation au bénévolat et à l'adhésion aux associations</t>
  </si>
  <si>
    <t>Informations a apporter a la connaissance de la partie de la population qui ne connait notre démarche.</t>
  </si>
  <si>
    <t>la gestion des adhérents pour la saison prochaine</t>
  </si>
  <si>
    <t>La relance des adhérents</t>
  </si>
  <si>
    <t>La seule chose que vous ne parlez jamais et la reprise à la compétition, si en mai il n' y a pas de compétition en septembre VOUS perdrez encore 5 millions de licenciés et cette fois çi chez les jeunes. Aussi il faut sortir du périphe parisien pour voir qu'il y a de grandes associations ailleurs</t>
  </si>
  <si>
    <t>Les besoins prioritaires vont émerger en 2022 - perte d'adhérents possible et salariés à assumer.</t>
  </si>
  <si>
    <t>Les restriction de circulation et l'impossibilité de recevoir du public pour valoriser notre activité et avoir de nouveaux adhérent est notre soucis majeur à court terme.</t>
  </si>
  <si>
    <t>Notre besoin est de recruter de nouveaux adhérents, ce qui a été très difficile cette année</t>
  </si>
  <si>
    <t>Nous avons perdu 40% d'adhérents, et il se pourrait que 40% des restant ne reviennent pas.</t>
  </si>
  <si>
    <t>Preparer la recherche d’adhérents en septembre 2021</t>
  </si>
  <si>
    <t>Préparer un communication publicitaire forte pour redémarrer les activités avec son financement</t>
  </si>
  <si>
    <t>quelle attitude adopter à l'égard des adhérents ?    Remboursement partiel de cotisation ?    (afin qu'ils se réinscrivent l'an prochain)</t>
  </si>
  <si>
    <t>reconquérir les licenciés perdus</t>
  </si>
  <si>
    <t>reconquérir nos adhérents en s'appuyant sur la convivialité</t>
  </si>
  <si>
    <t>Recruter des nouveaux adhérents, en particulier des jeunes voire enfants, aos</t>
  </si>
  <si>
    <t>Refaire venir nos adhérents dans nos locaux</t>
  </si>
  <si>
    <t>refidéliser ou reconquérir après une absence subie et prolongée</t>
  </si>
  <si>
    <t>Remobilisatiin des adhérents</t>
  </si>
  <si>
    <t>Re-mobilisation des adhérents</t>
  </si>
  <si>
    <t>Renforts humains au moment de la reprise (été? automne?) pour assurer la reconquête des bénévoles et des publics</t>
  </si>
  <si>
    <t>RENOUER LE DIALOGUE AVEC NOS USAGERS</t>
  </si>
  <si>
    <t>retour des adhérents</t>
  </si>
  <si>
    <t>Retrouver la confiance des adhérents!</t>
  </si>
  <si>
    <t>Retrouver les adhérents</t>
  </si>
  <si>
    <t>Retrouver les adhérents en ayant la possibilité d'accéder aux installations</t>
  </si>
  <si>
    <t>retrouver les conditions d'aller au contact des citoyens pour les sensibiliser à notre projet associatif (AMAP)</t>
  </si>
  <si>
    <t>Revenir en présentiel. Car il y a une grande lassitude face à  la visio, le télé-travail, la numérisation des activités culturelles normalement créatrices de lien social. Nous constatons pour le moment une perte d'inscriptions assez importante en 2021 et aucune demande d'information depuis 2 mois.</t>
  </si>
  <si>
    <t>Travailler sur le passation de nos association et communiquer pour que des personnes aient envie de la rejoindre</t>
  </si>
  <si>
    <t>Trouver des adhérents licenciés , enfants et adultes, pour la nouvelle saison</t>
  </si>
  <si>
    <t>Un appui pour reconquérir des adhérents à la rentrée 2021 (activité sportive)</t>
  </si>
  <si>
    <t>Un grand plan national pour favoriser la pratique sportive et ainsi augmenter nos adhérents</t>
  </si>
  <si>
    <t>une aide à la prise de licences pour les adhérents</t>
  </si>
  <si>
    <t>Une aide à la remobilisation des spectateurs</t>
  </si>
  <si>
    <t>Une aide financière pour la relance d'activité en septembre, des moyens pour attirer des nouveaux publics ou pour mener à bien des activités en extérieur</t>
  </si>
  <si>
    <t>Une incitation à l'inscription des jeunes dans les clubs sportifs</t>
  </si>
  <si>
    <t>utilisation de matériel informatique adapté à notre handicap : la surdité acquise</t>
  </si>
  <si>
    <t>A la baisse des cotisations aux fédérations sportives au vue du manque de pratique de ces deux années.( voir même la licence gratuite aux licenciès des 2 dernières années)</t>
  </si>
  <si>
    <t>Àbandon du recours aux AAP par les pouvoirs publics</t>
  </si>
  <si>
    <t>Achat de materiel suite à la saisie contre notre volonté de l ‘ensemble de  notre materiel</t>
  </si>
  <si>
    <t>Aide au fonctionnement</t>
  </si>
  <si>
    <t>Aide de la ville et dû département</t>
  </si>
  <si>
    <t>Aide des collectivités territoriales de proximite</t>
  </si>
  <si>
    <t>Aide des municipalités pour relancer les animations sportives, mais pas que matériel qui était déjà fait avant la pandémie, aides recherche de partenariat, administratifs qui deviennent de plus lourdes, déclarations nationales, départementales, locales. Sécurité qui risque d'être amplifié par le cov</t>
  </si>
  <si>
    <t>aide d'urgence loyers impayés</t>
  </si>
  <si>
    <t>aide financière comblant le manque de rentrées  suite aux annulations d'organisations. Aide aux déplacement ( utilitaire)</t>
  </si>
  <si>
    <t>Aide financière exceptionnelle ou exonération de charge sur licences pour anticiper la baisse du nombre d'adhérents et la remise sur cotisation que nous allons accorder à cause de la suspension depuis 1 an et demi de toutes compétitions sportives.</t>
  </si>
  <si>
    <t>aide financière pour maintenir l'emploi des intermittents du spectacle qui n'étant pas des charges fixes n'ouvrent pas droit aux aides financières</t>
  </si>
  <si>
    <t>Aide financière pour recruter un salarié en administration</t>
  </si>
  <si>
    <t>aide matérielle de la fédération sportive nationale</t>
  </si>
  <si>
    <t>aide par rapport au loyer</t>
  </si>
  <si>
    <t>aide pour le prix des licenciés</t>
  </si>
  <si>
    <t>Aider au financement de la formation</t>
  </si>
  <si>
    <t>Aides des collectivités à la reprise des activités.</t>
  </si>
  <si>
    <t>Amélioration de nos équipements sportifs. Mais les collectivités sont endettées et ne peuvent pas suivre toutes les demandes d'équipement</t>
  </si>
  <si>
    <t>Améliorer la qualité de nos équipements sportifs pour être plus attractif , mais difficultés pour obtenir l'aide de la municipalité sur ce point .</t>
  </si>
  <si>
    <t>Aménagement de notre nouveau local</t>
  </si>
  <si>
    <t>Annulation de nos assurances bâtiments qui sont déjà couverts par l'assurance de la commune.</t>
  </si>
  <si>
    <t>Annulation des dettes sociales</t>
  </si>
  <si>
    <t>associer les banques et assurances à la situation globale, les banques continuant de prélever des frais de tenues de compte comme si de rien était.</t>
  </si>
  <si>
    <t>Augmentation de la subvention de fonctionnement communale car nous n'avons pas d'autres financeurs hormias la CAF dont nous percevons des prestatoins sociales ce qui est différents</t>
  </si>
  <si>
    <t>Avoir les mêmes aides de l'état quand 2020....celles ci nous sont supprimées car nous n'avons pas de salariés....</t>
  </si>
  <si>
    <t>Avoir une ressource humaine pour redynamiser les entrainements (financement d'heures d'entraînements)</t>
  </si>
  <si>
    <t>avoir une subvention pour boucler le budget prévisionnel d'un colloque le L 22 Novembre.</t>
  </si>
  <si>
    <t>Baisse des charges salariales et des salaires des apprentis et aides financières pr accueillir des jeune en de plus de 2mois pour qu’ils valident leur année ou gagnent en expérience. Nous explosons sous les demandes.</t>
  </si>
  <si>
    <t>Besoin  évident de trouver des mécènes</t>
  </si>
  <si>
    <t>Besoin de recevoir les subventions à temps car cela pourrait nous mettre en difficulté</t>
  </si>
  <si>
    <t>Besoin en trésorerie</t>
  </si>
  <si>
    <t>Changer le statut des MAM et rendre l'indemnité d'entretien obligatoire en cas d'absence pour couvrir les charges fixes</t>
  </si>
  <si>
    <t>Charges d'électricité et Assurances des bâtiments ne tenant pas compte de la réalité du moment!</t>
  </si>
  <si>
    <t>Communiquer  nos propositions de séjours auprès des centres d'accueil des personnes handicapées et de leur familles</t>
  </si>
  <si>
    <t>comprehension bancaire,, suspendre les frais de compte</t>
  </si>
  <si>
    <t>confirmer qu’avec les reports de minis séjours on pourra conserver les subventions afin de réaliser ces minis séjours</t>
  </si>
  <si>
    <t>Conventions pluriannuelles</t>
  </si>
  <si>
    <t>Credit d'impôt des cotisations de la saison 2020-2021 afin que les adhérents soient moins frileux pour les inscriptions en septembre 2021</t>
  </si>
  <si>
    <t>crédit et/ou déduction des cotisations</t>
  </si>
  <si>
    <t>de personnel, mais nous n'avons pas les financements nécessaires.</t>
  </si>
  <si>
    <t>Débloquer notre bloquage de nos comptes à la Banque de France</t>
  </si>
  <si>
    <t>Depuis toujours un fond de roulement suffisant...qui s'est paradoxalement constitué durant la crise et qu'il faut renforcer</t>
  </si>
  <si>
    <t>Des aides à l'embauche en cas de CDD surcroit de travail dû aux mesures sanitaires et au nettoyage +++ demandé en crèche, le tout au détriment de la qualité d'accueil des enfants</t>
  </si>
  <si>
    <t>Des aides pour acquérir du matériel sportif d'entretien pendant ce confinement.</t>
  </si>
  <si>
    <t>Des charges patronales sensiblement allégées, et une RELLE simplification des démarches administratives et de demande de financement.</t>
  </si>
  <si>
    <t>Des emprunts pour lancer de nouveaux projets</t>
  </si>
  <si>
    <t>Des engagements sur le maintien du chomage partiel sur du plus long terme si fermeture administrative</t>
  </si>
  <si>
    <t>Des facilité pour répondre aux subventions avec une validation plus systématique suite à la situation désastreuse. Procédure facile pour valider les demandes effectué en 2020.</t>
  </si>
  <si>
    <t>Des règles claires sur l'accès ou pas au chômage partiel</t>
  </si>
  <si>
    <t>Des réponses (de préférence positives ) aux demandes déposées auprès du FDVA et de certaines collectivités locales .. Navigation  dans l'inconnu</t>
  </si>
  <si>
    <t>des subventions de fonctionnements ou des aides à l'embauche  entre autre pour la coordination des bénévoles.</t>
  </si>
  <si>
    <t>Des subventions et des dons ( en nature ou financiers): en matériel surtout informatique et des locaux pour nos activités cultrurelles...</t>
  </si>
  <si>
    <t>Des subventions plus pérennes de fonctionnement qui ne sont pas remplacées par des actions axées sur l'innovation et qui ne sont pas reconduites</t>
  </si>
  <si>
    <t>Des subventions pour achat de matériel liés a notre activité</t>
  </si>
  <si>
    <t>Développer les aides financières pour les inscriptions à des activités sportives ou culturelles</t>
  </si>
  <si>
    <t>diminution des charges fédérales</t>
  </si>
  <si>
    <t>échelonnage des charges sociales URSSAF</t>
  </si>
  <si>
    <t>être sûre de percevoir des aides de l'Etat plus conséquent que notre activité en baisse</t>
  </si>
  <si>
    <t>Eviter le remboursement des aides de la saison 2020/2021 afin de les reporter de suite sur la saison 2021/2022</t>
  </si>
  <si>
    <t>Exonération ? Étalement des charges sur salaires</t>
  </si>
  <si>
    <t>Exonération de la taxe sur les salaires</t>
  </si>
  <si>
    <t>Exonération des charges URSAFF</t>
  </si>
  <si>
    <t>EXONERATIONS  DE CHARGES  PATRONALES   PENDANT  3 ANS</t>
  </si>
  <si>
    <t>Face à la crise actuelle, nous avons réellement besoin d'une aide financière car nous avons des retards de paiement de nos loyers et les fournisseurs divers</t>
  </si>
  <si>
    <t>Faire tenir aux élus leurs promesses de subvention.</t>
  </si>
  <si>
    <t>Financement pour aménager les locaux et pouvoir agrandir l'espace d'accueil.</t>
  </si>
  <si>
    <t>Financement pour le projet de l'association</t>
  </si>
  <si>
    <t>Financement pour pouvoir faire et éditer le catalogue raisonnée de Jacques Boussard (1915-1989)  peintre figuratif de la Seconde École de Paris  Manque de visibilité de la programmation des musées qui exposent les peintres des années 1950</t>
  </si>
  <si>
    <t>FINANCEMENT POUR UN POSTE FLE</t>
  </si>
  <si>
    <t>Financement, bénévoles, matière et équipements sont nos 4 priorités</t>
  </si>
  <si>
    <t>Finances</t>
  </si>
  <si>
    <t>Fonds Quanquinal d'urgence de fonctionnementfonctionnement</t>
  </si>
  <si>
    <t>Formation à l'outil numérique de nos bénévoles cet des adhérents</t>
  </si>
  <si>
    <t>Globalement, si les aides publiques ont été maintenues durant cette période, c'est la période prochaine qui est inquiétante</t>
  </si>
  <si>
    <t>Gratuité de l'inscription à la maison des associations car l'année dernière l'inscription n'a servi à rien.</t>
  </si>
  <si>
    <t>gratuité de nos locaux</t>
  </si>
  <si>
    <t>Il est urgent que l'état considère qu'une association n'ayant aucun salarié et fonctionnant avec des bénévoles a pourtant une activité économique et des charges fixes. Elle devrait pouvoir à ce titre bénéficier des aides d'état : PGE, Fonds de solidarité</t>
  </si>
  <si>
    <t>Il faut nous laisser le temps de remettre les choses sur pieds, car nous n'avons encore toute la visibilité sur nos perte financière, le coût des services vont surement augmenter après cette crise</t>
  </si>
  <si>
    <t>J'ai renseigné la colonne DONS  car si l'année 2020 et certainement 2021, constitueront en deux années avec des excédents, c'est d'une part en tant qu'association de plein air (pêche) nous avons beaucoup plus d'adhérents, plus d'argent et moins de dépenses, mais il faut prévoir 2022</t>
  </si>
  <si>
    <t>Je pense que la federation devrai nous questionner sur la possibilité que l'on a avant de nous prélevés directement nos (cotisations)</t>
  </si>
  <si>
    <t>l' achat d'un camion</t>
  </si>
  <si>
    <t>La communication (aide, budget...) est le point central de nos besoins.</t>
  </si>
  <si>
    <t>La flexibilité dans l'utilisation des subventions et surtout l'augmentation conséquente des subventions en rapport avec la situation exceptionnelle</t>
  </si>
  <si>
    <t>la préoccupation principale est le retard dans la gestion des subventions de la part des collectivités, nous attendons des subventions importantes de 2018 et 2019 !!</t>
  </si>
  <si>
    <t>La priorité pour nous est de trouver une solution et d'obtenir des aides financières pour rembourser les crédits en cours, payer les charges et surtout des travaux de maintenance aéronautique obligatoires qui  dépassent notre trésorerie actuelle et risquent de nous obliger à déposer le bilan !</t>
  </si>
  <si>
    <t>La prise en charge des licences par le gouvernement.</t>
  </si>
  <si>
    <t>La relation avec nos adhérents / impact sur l'aspect financier : qu'elle geste financier faire pour la saison N et la saison N+1 sans être déficitaire..</t>
  </si>
  <si>
    <t>La suppression des cotisations de la ffhb de la ligue du comité</t>
  </si>
  <si>
    <t>La synergie avec les élus (aide au retour à l'emploi) serait une bonne chose. Plus portés sur l'aide financière aux chômeurs que sur l'aide via des locaux aux bénévoles efficaces que nous sommes</t>
  </si>
  <si>
    <t>l'annulation des loyers car pas d'accès a nos local municipal</t>
  </si>
  <si>
    <t>le Covid a accéléré et facilité  le versement des subventions par l'état les Coll Locales...du coup on a résolu tous nos problèmes de trésorerie  ça serait bien que les acomptes de subventions soient versés rapidement et facilement comme en 2020 et début 2021</t>
  </si>
  <si>
    <t>Le maintien des aides tant que la situation ne revient pas à la normale.</t>
  </si>
  <si>
    <t>le maintien des subventions au regard de la situation</t>
  </si>
  <si>
    <t>Le paiement des sommes non reçue par les financeurs publiques  (régions, départements) plus d'un an de retardée paiement, pratiquement 50% des sommes dues sont dehors. Pour les financements issus de l'Europe, ce sont les association qui assure les avances de trésorerie à la place de la région.</t>
  </si>
  <si>
    <t>Le remboursement total ou partiel des loyers versés alors que notre structure sportive est fermée administrativement</t>
  </si>
  <si>
    <t>Le report des contrôles éventuels ( URSSAF, CAF sur accueil de loisirs)</t>
  </si>
  <si>
    <t>Le report des dates des DSN, des comptes financiers le 30 Avril c est trop tôt</t>
  </si>
  <si>
    <t>les accords et paiement de subventions demandées</t>
  </si>
  <si>
    <t>les charges fixes sont restés constante mais les rentrées financières ont fortement diminuées</t>
  </si>
  <si>
    <t>Les investissements ne peuvent être réalisés que s'il y a des ressources</t>
  </si>
  <si>
    <t>Les subventions de fonctionnement aussi en plus des subventions concernant les projets de solidarité internationale</t>
  </si>
  <si>
    <t>Les véritables difficultés financières  apparaitront  la saison prochaine  avec une baisse certaine des adhérents  et une reprise des dépenses salariales de   nos CDI actuellement en chômage partiel</t>
  </si>
  <si>
    <t>loyer gratuit pour association à but d'aide aux malades</t>
  </si>
  <si>
    <t>Maintien des subventions sans condition de réalisation d'activités. Ceci pour éviter de rendre des fonds sur les activités annulées en raison du covid qui mettraient en danger l'association.</t>
  </si>
  <si>
    <t>MAINTIEN DU CHOMAGE PARTIEL CET ETE POUR POUVOIR GARDER NOTRE SALARIE EN CDI</t>
  </si>
  <si>
    <t>Maintien du fonds d'urgence pour la prochaine saison 2021 2022 au cours de laquelle on risuqe encore de perdre des licenciés en cas d'incertitude sanitaire</t>
  </si>
  <si>
    <t>Maintien par l'état du chomage partiel sur toute l'année</t>
  </si>
  <si>
    <t>Manque de trésorerie</t>
  </si>
  <si>
    <t>Masques, produits d'hygiène et solution hydro alcoolique.</t>
  </si>
  <si>
    <t>Mettre en place des mesures de soutiens aux adhésions pour relancer l'adhésion des participants, mettre en place des aides publiques pour les associations non employeurs.</t>
  </si>
  <si>
    <t>Mettre en place une aide mensuelle pour l'association avec ou sans salariés en plus des 1500 euros de fonds de solidarité.</t>
  </si>
  <si>
    <t>Modifier les échéances de rendus financiers, d'activité. Modifier les échéances de certaines obligations légales en matière RH car les équipes sont exsangues.</t>
  </si>
  <si>
    <t>N'ayant pas de salarié, nous sommes relativement équilibré entre des non recettes en moins et des non dépenses en moins... Et un fonds associatif permettant d'avoir une couverture sur deux exercices comptables</t>
  </si>
  <si>
    <t>NE PLUS PAYER LES LICENCES A LA FEDERATION FRANCAISE DE FOOTBALL  UNE ARNAQUE</t>
  </si>
  <si>
    <t>Nous acheter de l'arachide grillée, 6euros le sachet de 500g, on a une tonne à vendre, c'est beaucoup.</t>
  </si>
  <si>
    <t>nous aidés financièrement a  payé notre site web,  , assurance ,</t>
  </si>
  <si>
    <t>Nous aimerions louer un jardin familial.</t>
  </si>
  <si>
    <t>Nous attendons le fond de solidarité du mois de décembre... en avril !</t>
  </si>
  <si>
    <t>Nous avions mobilisé le service d'un expert comptable fin 2019 que nous devons désormais payer, mais l'association n'a aujourd'hui plus assez de trésorerie. Le paiement des charges salariales et patronales nous inquiètent également.</t>
  </si>
  <si>
    <t>nous avons impérativement besoin de matériels informatiques, de soutien financiers pour l'accompagnement d'élèves en décrochage, on refuse des enfants et d'un local plus grand</t>
  </si>
  <si>
    <t>obtenir des délais et une aides des administrations concernées pour réaliser formalités administratives (déclarations de revenus mobiliers avant 01/05/2021, publication des comptes aux JO, ...)</t>
  </si>
  <si>
    <t>Participation de la fédération pour l'année à venir</t>
  </si>
  <si>
    <t>Pas de finance pour les licences fncta et assurance</t>
  </si>
  <si>
    <t>passer des appels à projets à des subventions de fonctionnement</t>
  </si>
  <si>
    <t>Pass'sport: définition des conditions d'attribution et fonctionnement avant fin avril!!!</t>
  </si>
  <si>
    <t>Pluriannualiser les subventions publiques aux associations</t>
  </si>
  <si>
    <t>Plus d'aides ou exonérations provenant de nos instances sportives</t>
  </si>
  <si>
    <t>Pour les subventions communales, nos communes auraient pu par solidarité, maintenir ou légèrement baisser les subventions... Finalement, ils se sont servis du Covid, pour les baisser énormément -25%...C'est regrettable... Je ne sais pas comment nous allons terminer la saison</t>
  </si>
  <si>
    <t>Pour nous l'impact négatif va se faire sur la saison à venir.</t>
  </si>
  <si>
    <t>Pourquoi les assurances et les fédérations ne baissent il pas leurs cotisations puisque nous ne pouvons pas pratiquer notre sport ?</t>
  </si>
  <si>
    <t>Pourquoi les petites association ne sont jamais concernés par les solutions d'aides financières ? Quand on regarde de plus près nous ne pouvons être éligible à aucune...</t>
  </si>
  <si>
    <t>problème de la cotisation pour nos jeunes - payés une cotisation-  mais non ouvert - règlement sans retour de "service" - aide bienvenu pour annuler la prochaine cotisation</t>
  </si>
  <si>
    <t>que la fédération réduise les frais liés à l'organisation</t>
  </si>
  <si>
    <t>Que la Mairie de Paris diffère le paiement des créneaux... l'Association n'a pu en payer qu'une partie</t>
  </si>
  <si>
    <t>Que la ville maintienne ses subventions notifié contrairement à l'année dernière</t>
  </si>
  <si>
    <t>Que l'État prenne ses responsabilité en défiscalisant les cotisations des adhérents ou en proposant des crédits d'impôt. La ministre est malheureusement encore une fois à côté de la plaque dans ses arguments ! Les instances fédérales n'ont pas à supporter les remboursement des licences ou des cotisa</t>
  </si>
  <si>
    <t>Que l'on réponde rapidement à nos demandes avant une cessation totale d'activités. Nous avons déjà été mis en difficulté financière suite aux travaux Ad'Ap (PMR)</t>
  </si>
  <si>
    <t>Que se passe-t-il quand l'aide du fonds de solidarité va cesser, alors que l'activité ne sera pas économiquement rentable du fait des précautions à prendre qui vont perdurer?  Il faudrait le prolonger.</t>
  </si>
  <si>
    <t>questionnement sur le report en 2022 des activités de 2021 et donc des financements octroyés, ce qui pose des questions sur les frais déjà engagés en 2021.</t>
  </si>
  <si>
    <t>Recettes subsidiaires</t>
  </si>
  <si>
    <t>reconversion des cotisations et licence en don pour la saison sportive 2020/2021 compte tenu d'une activité très limitée</t>
  </si>
  <si>
    <t>Refonte du modèle économique avec soutien des financeurs publics qui ne paient pas dans les delais</t>
  </si>
  <si>
    <t>Réponse sur les demandes de subventions plus rapides</t>
  </si>
  <si>
    <t>Reporter les dates d'échéances des projets subventionnés, tant qu'ils ne sont pas socialement réalisables</t>
  </si>
  <si>
    <t>Revaloriser les coûts d'intervention: ils sont de 40 à 50 € de l'heure sans la préparation. Une même intervention réalisée par une entreprise ne serait pas du même montant. Pourquoi ?</t>
  </si>
  <si>
    <t>Reversion proportionnelle au temps d'inactivité pour les licences et affiliations encaissées</t>
  </si>
  <si>
    <t>Si notre fédération ne prévois pas la gratuité des licences sur la saison 2020/2021, je pers la totalité de mes adhérents et ferme l'association, car aucune visibilité sérieuse pour la saison à venir.</t>
  </si>
  <si>
    <t>Si on raisonne par l'absurde, "si les adhérents n'avaient pas repris leur licence en septembre 2020, la FFG s'en serait passée.   Notre club a choisi de rembourser intégralement à la fois la cotisation et la licence.  Plus de 6000 euros ont été reversés à la FFG.  Nous attendons un remboursement!!!</t>
  </si>
  <si>
    <t>SI RECONDUCTION SUBVENTIONS ANNULEES L ASSOCIATION FERME SES PORTES DEBUT MAI 2021</t>
  </si>
  <si>
    <t>Soutien à la demande de subventions et suivis des demandes</t>
  </si>
  <si>
    <t>sponsoring</t>
  </si>
  <si>
    <t>Subvention pour travaux bâtiment</t>
  </si>
  <si>
    <t>Subventions couvrant la perte d'activité et  permettant de couvrir au moins les charges fixes de l'association afin de pouvoif essayer de redémarrer nos projets dès la tant attendue levée des mesures sanitaires en toute sécurité.</t>
  </si>
  <si>
    <t>Subventions exceptionnelles</t>
  </si>
  <si>
    <t>Subventions pour salaires... de cela dépendent les activités de l'association.</t>
  </si>
  <si>
    <t>Subventions publiques et privées</t>
  </si>
  <si>
    <t>subventuions pluriannuelles anticipées</t>
  </si>
  <si>
    <t>Suppression des charges locatives hlm</t>
  </si>
  <si>
    <t>Suppression des loyers et charges pour nos locaux associatifs</t>
  </si>
  <si>
    <t>suppression et non report des charges sociales pour les associations</t>
  </si>
  <si>
    <t>Suspension pour la saison 2021-2022 des licences fédérales, adaptation prix des licences à la catégorie "loisir"</t>
  </si>
  <si>
    <t>Tarif réduit des licences pour ceux qui ont fait l effort de la prendre en 2020 2021</t>
  </si>
  <si>
    <t>Tout simplement que le fond de solidarité soit versé. Janvier, février et mars n'ont pas encore été réglés</t>
  </si>
  <si>
    <t>Tout simplement que les fédérations, ligues et comités redistribuent les trésors de guerre constitués sur le dos des associations qui comme la nôtre sont exclusivement vivantes grâce à des bénévoles... Et acceptent de ne pas prendre d'argent sur les licences à venir la saison prochaine.</t>
  </si>
  <si>
    <t>Tout simplement une subsventiion exceptionnelle</t>
  </si>
  <si>
    <t>Un équipement sportif digne de ce nom et des subventions à la hauteur de nos besoin de développement</t>
  </si>
  <si>
    <t>Un fond de trésorie</t>
  </si>
  <si>
    <t>un geste financier de la part de la fédération française de danse</t>
  </si>
  <si>
    <t>un maintien des subventions des projets non réalisés car les annulations et les reports provoquent beaucoup de frais non pris en compte.</t>
  </si>
  <si>
    <t>un réponse plus rapide pour les demandes de subventions</t>
  </si>
  <si>
    <t>un soutien financier et en terme de communication pour inciter les adhérents à revenir la saison prochaine</t>
  </si>
  <si>
    <t>UN SOUTIEN FINANCIER POUR NOS JEUNES ET MOINS JEUNES DE QUARTIERS,  POUR SOUTENIR NOTRE FONCTIONNEMENT A TOUT LES NIVEAUX.</t>
  </si>
  <si>
    <t>une aide au fonctionnement pour les actions a l'étranger.centre pour enfants deficients au burkina en danger de fermeture car uniquement fonctionne avec nos propres fonds.depuis un an aucune vente d'artisanat soit un manque de trésorerie pour faire fonctionner ce centre</t>
  </si>
  <si>
    <t>Une aide exceptionnelle après plus d'un 1 an d'arrêt d'activité est urgent</t>
  </si>
  <si>
    <t>une aide financière de la FFTT serait la bienvenue</t>
  </si>
  <si>
    <t>une aide financière exceptionnelle pour la surdiffusion  des 2 prochains livres-objets en France et Belgique</t>
  </si>
  <si>
    <t>une aide financière possible mais pas pour le moment, les effets négatifs sont attendus en suivant (n+1, n+2)</t>
  </si>
  <si>
    <t>Une aide humaine à la gestion matérielle de nos locaux qui repose uniquement sur les membres du CA, ce qui est trop peu</t>
  </si>
  <si>
    <t>Une aide pour trouver un salarié dans notre sport</t>
  </si>
  <si>
    <t>Une baisse des prélèvements de la fédération sur les cotisations serait la moindre des choses ; ce qu'elle refuse.</t>
  </si>
  <si>
    <t>UNE GRANDE PART DE NOS RESSOURCES PROVENAIT DE NOTRE RÉVEILLON ANNUEL QUE NOUS NE POUVONS PLUS FAIRE.</t>
  </si>
  <si>
    <t>Une plus grande visibilité des subventions en général. Nous financer dans la durée sur notre activité globale et arrêter de courir après de oetits financement au projet. C'est chronophage. On passe plus de temps à remplir de la paperasse qu'à être avec notre public. Ce n'est pas normal.</t>
  </si>
  <si>
    <t>Une réflexion de fond pour avancer les calendriers d'instruction et de versements des subventions par les pouvoirs publics. Un effort notable a été fait de leur part en raison de la crise sanitaire, mais c'est tous les ans que les associations souffrent de ces calendriers bien trop tardifs.</t>
  </si>
  <si>
    <t>Une subvention de fonctionnement</t>
  </si>
  <si>
    <t>Une subvention proportionnée pour remplacer la perte de CA correspondant aux mois d'inactivité imposés par les fermetures administratives.</t>
  </si>
  <si>
    <t>Activité partielle pour nos salariés</t>
  </si>
  <si>
    <t>Aide au maintien de l'emploi</t>
  </si>
  <si>
    <t>aides à la création un poste fixe</t>
  </si>
  <si>
    <t>Des aides à domicile pour mes adhérents les plus fragilisés  pour qu'ils puissent suivre en viso les cours</t>
  </si>
  <si>
    <t>Des postes de coordinateurs supplémentaires : nous allons accueillir des jeunes en contrat d'apprentissage mais qu'il va falloir tutorer, ce qui va à nouveau alourdir les taches déjà excessives de nos salariés permanents, mobilisés en priorité sur la gestion de crise et le lien avec les adhérents</t>
  </si>
  <si>
    <t>Embaucher 1 salarié en mi-temps</t>
  </si>
  <si>
    <t>Indemniser les contractuels annulés</t>
  </si>
  <si>
    <t>Information en amont sur les soutiens financiers en cours pour les emplois.</t>
  </si>
  <si>
    <t>L'assurance du maintien des emplois (2 sont sur action) que personne ne finance (l'un d'entre eux fondamental pour la structure (accueil, service public, communication...)</t>
  </si>
  <si>
    <t>Les aides de l'état et des différents acteurs locaux nous ont permis de maintenir nos emplois. Nous craignions davantage la reprise de l'activité qui, si  elle ne se fait pas de manière optimale risque d’avoir des conséquences sur nos emplois .</t>
  </si>
  <si>
    <t>Modification du statut de la salariée du comité : à terme d'une reprise probable en octobre 2021, d'une certaine baisse des licenciés (50%) le temps de travail réel est de 2 1/2 jours semaine, une négociation est menée pour un passage à 28 voire 24 heures hebdo</t>
  </si>
  <si>
    <t>nous recherchons un (e) secrétaire pour 7 h/semaine!</t>
  </si>
  <si>
    <t>plus de salariés</t>
  </si>
  <si>
    <t>Poste B E 2  bénévole doit être remplacé par un poste Temps partiel  10 H/ semaine.</t>
  </si>
  <si>
    <t>poursuite versement salaires aux artistes professionnels pour qu'ils survivent et pas ou peu de cotisations des membres ...... =&gt;comment allons nous pouvoir financer les prochains projets de répétitions et concerts au risque de mettre l'association  "in fine" en cessation de paiement  ?</t>
  </si>
  <si>
    <t>pouvoir un soutier par un service civique</t>
  </si>
  <si>
    <t>recherche d entraineurs</t>
  </si>
  <si>
    <t>Recherche d un salarié pour la fin de saison</t>
  </si>
  <si>
    <t>recherche de salariés natation adaptée</t>
  </si>
  <si>
    <t>recrutement de personnel</t>
  </si>
  <si>
    <t>Recrutement d'un salarié spécialisé rare sur le marché de l'emploi.</t>
  </si>
  <si>
    <t>Recrutement personnel</t>
  </si>
  <si>
    <t>Remettre nos salariés, actuellement au chômage partiel depuis 6 mois, au travail</t>
  </si>
  <si>
    <t>Trouver 2 enseignants de la conduite à embaucher car nous sommes sur un métier en tension avec peu de candidats sur lé marché, malgré une forte demande.</t>
  </si>
  <si>
    <t>Un chargé de communication....</t>
  </si>
  <si>
    <t>un professionnel sport boules car nous manquons cruellement d'encadrants qualifiés ! il faut avoir recours à l'embauche .. ..</t>
  </si>
  <si>
    <t>une embauche pour relancer la dynamique de l'association</t>
  </si>
  <si>
    <t>La saison 2020/2021 étant morte, je suis sur la rentrée de septembre 2021/2022  (Communication à fond, extranet, flyers rendez-téléphonique ect...)</t>
  </si>
  <si>
    <t>aide pr faire revenir nos adhérents l an prochain alors qu ils ont payé une année quasi blanche ...s ils reviennent ca ira sinon ...</t>
  </si>
  <si>
    <t>Comment maintenir la motivation des dirigeants bénévoles et des salariés pour encore faire face aux difficultés qui nous attendent pour les mois à venir (continuité de la gestion de la crise sanitaire)?</t>
  </si>
  <si>
    <t>Comment mobiliser des bénévoles qui n'ont plus le goût, affaiblis par leur propre soucis familiaux/professionnels...</t>
  </si>
  <si>
    <t>comment relancer les clubs et motiver les adhérents</t>
  </si>
  <si>
    <t>comment remotiver les personnes qui ont baissé les bras durant cette année sportivr durant laquelle on nous explique comment ne plu pratiquer ce qui est le seul lien avec de  nombreuse s personnes de plus de 65 ans</t>
  </si>
  <si>
    <t>Communication national, sur le non danger à pratiquer un sport collectif, me semble nécessaire.</t>
  </si>
  <si>
    <t>Communication pour faire revenir ou donner envie à de nouveaux licenciés</t>
  </si>
  <si>
    <t>Communication, bénévolat</t>
  </si>
  <si>
    <t>de nouveaux bénévoles pour soutenir ceux qui fatiguent un peu.</t>
  </si>
  <si>
    <t>De nouveaux bénévoles qui prennent le relai car les demandes de subventions représentent un travail trop complexe et long</t>
  </si>
  <si>
    <t>De redonner de la confiance au adhérents</t>
  </si>
  <si>
    <t>dialogue encourageant avec les mairies</t>
  </si>
  <si>
    <t>Espoir, sens, perspective et motivation sont ce qui fait le plus défaut</t>
  </si>
  <si>
    <t>Faire revenir notre public</t>
  </si>
  <si>
    <t>Favoriser l'investissement des personnes accompagnées</t>
  </si>
  <si>
    <t>La remobilisation des équipes</t>
  </si>
  <si>
    <t>La re-mobilisation publique POUR  le secteur Colos et Classes de découverte (Incitation, moyens financiers, presse, communication, ..).</t>
  </si>
  <si>
    <t>Le président et le trésorier sont beaucoup sollicités depuis maintenant plus d'un an. Comment faire autrement ?</t>
  </si>
  <si>
    <t>Le recrutement de volontaires en service civique et stagiaires et extrêmement difficile en cette période : peu de candidatures, nombreux désistements de dernière minute (notamment car nous sommes une association d'événementiel) + le soutien (psycho?) à la (re)mobilisation des équipes...</t>
  </si>
  <si>
    <t>Manque de communication</t>
  </si>
  <si>
    <t>meilleur connexion internet à la maison des association</t>
  </si>
  <si>
    <t>motivation des bénévoles pour relancer la reprise...</t>
  </si>
  <si>
    <t>Nos besoins informatiques sont à peu près pourvus et notre association forme aux réunions par visio;  Le problème est la réticence de beaucoup d'adhérents (questions techniques et psychologiques - manque d'espace à soi pour s'exprimer .</t>
  </si>
  <si>
    <t>notre association fonctionne avec le personnel et matériel en place  le problème l'impossibilité de réaliser noss assemblées générales section et groupe départemental</t>
  </si>
  <si>
    <t>Notre association gagnerait à être davantage connue et reconnue (besoin de davantage de visibilité)</t>
  </si>
  <si>
    <t>Notre structure est aidée et c'est super. Cependant, les artistes membres de notre collectif souffrent et ont du mal à voir des perspectives. Une aide en leur direction est impérative</t>
  </si>
  <si>
    <t>Nous sommes très surpris et attristés par la baisse de subvention de la mairie qui nous demande d'ores et déjà des comptes alors que notre exercice comptable 2020-2021 n'est pas terminé. Nous pensions que cela aurait été le contraire. On a plutôt besoin de se sentir rassuré et épaulé.</t>
  </si>
  <si>
    <t>on va crever dans pas longtemps ! c'est suffisamment claire ou il faut développer?</t>
  </si>
  <si>
    <t>Pendant cette période de crise sanitaire, nos bénévoles sont démotivés (des activités sur l'année 2020 entièrement annulées), il est donc nécessaire de remotiver en interne nos bénévoles</t>
  </si>
  <si>
    <t>Re- créer de la motivation</t>
  </si>
  <si>
    <t>redonner confiance aux Adhérant. Ils hésitaient déjà à s’inscrire en septembre 2020 au vue du premier confinement.</t>
  </si>
  <si>
    <t>redonner un "espoir" de pratique aux adhérents</t>
  </si>
  <si>
    <t>redynamiser les bénévoles actuels, trouver de nouveaux bénévoles, lutter contre l'individualisme</t>
  </si>
  <si>
    <t>Redynamiser remotiver nos dirigeants educateurs et licenciéset recherche de financement pour poursuivre notre developpement.</t>
  </si>
  <si>
    <t>Remettre de l'humain et retrouver du sens à notre activité. Notre activité n'est pas gérable en distanciel. La communication en présentielle étant beaucoup plus efficace que par écran interposés, nous avons besoin de retrouver une activité présentielle.</t>
  </si>
  <si>
    <t>Remobilisation des bénévoles et partenaires.</t>
  </si>
  <si>
    <t>Remobilisation des bénévoles...</t>
  </si>
  <si>
    <t>Remobiliser les salariés à la valeur: travail</t>
  </si>
  <si>
    <t>Remotiver les dirigeants les éducateurs et les adhérents</t>
  </si>
  <si>
    <t>remotiver nos adhérents et plus généralement le public</t>
  </si>
  <si>
    <t>rendre lisible la détresse des amateurs ! Nous sommes à l'arrêt total depuis plus d'un an !</t>
  </si>
  <si>
    <t>Un accompagnement sur la manière de maintenir le moral des salariés par temps de Covid.</t>
  </si>
  <si>
    <t>Besoin de tisser des  liens avec des écoles de formation du spectacle vivant, danse musique ou cinéma : réalisation de teaser videos pour vendre nos manifestations. Administration   technique et artistique</t>
  </si>
  <si>
    <t>COMMENT faire reprendre le hand  à nos adhérents et nos bénévoles sans oublier les nouveaux  adhérents</t>
  </si>
  <si>
    <t>Concertation sur les territoires nous avons l'impression que certains se saisissent d'opportunités chacun arrive en ordre dispersé une réflexion plus globale plus d'échanges de coopération</t>
  </si>
  <si>
    <t>Créer des réseaux d'associations pour échanger nos expériences et compétences.</t>
  </si>
  <si>
    <t>Égalité entre les associations</t>
  </si>
  <si>
    <t>En tant qu'association sportive nous ne pouvons qu'attendre la fin de la crise afin de pouvoir à nouveau nous projeter dans l'avenir et mener à bien diverses actions pour récupérer des adhérents.</t>
  </si>
  <si>
    <t>En Tant que petite association ne pas etre 'ignoré' des structures officielles.</t>
  </si>
  <si>
    <t>Enthousiasme et dynamisme à cultiver, espoirs, projet, liens entre équipes de territoire.</t>
  </si>
  <si>
    <t>Évaluation du potentiel de réinscription des adhérents en set</t>
  </si>
  <si>
    <t>Finaliser la création du site web via Yapla</t>
  </si>
  <si>
    <t>Homogénéisation des actions dans le même d'activité ou au-delà</t>
  </si>
  <si>
    <t>Il faut se rassembler plus souvent et coordonnées nos actions pour être entendu/ plus de clivage amateurs-pro!!!/ on doit être entendu par le gouvernement!</t>
  </si>
  <si>
    <t>INFORMATION COMPLIQUEE AUX ADHERENTS QUI SEMBLENT NE PAS VOULOIR COMPRENDRE L'APPLICATION DES MESURES GOUVERNEMENTALES  DECRET,ARRETE, PREFECTORAL ET AU FINAL MUNICIPAL</t>
  </si>
  <si>
    <t>La reconnaissance du tait associatif en tant que te, espace d'expérimentation démocratique et modalités particulières de répondre à des besoins nouveaux avec altérité</t>
  </si>
  <si>
    <t>la rencontre est le fondement de notre engagement associatif/ le retour de la convivialité est un besoin prioritaire</t>
  </si>
  <si>
    <t>L'association est en Nouvelle-Calédonie, des problématiques communes et d'autres différentes.  Une prise en compte de nos spécificités</t>
  </si>
  <si>
    <t>L'attente de la décision gouvernementale permettant la reprise de nos activités .Les décisions de la fédération française de tennis de table pour la  saison 20/21 et la saison 21/22.  Faire un plan de relance pour essayer de conserver nos adhérents et essayer de recruter de nouveaux  adhérents .</t>
  </si>
  <si>
    <t>Lien effectifs entre petites villes de demain et nous, acteur du territoire, flechage de financment et ou rh</t>
  </si>
  <si>
    <t>mise en place de forum associatif pour la promotion de nos actions et recruter des adhérents</t>
  </si>
  <si>
    <t>mise en place d'une plateforme pour mutualiser les besoins des associations afin d'optimiser leurs offres et visibilité</t>
  </si>
  <si>
    <t>Mutualisation : meilleure information / actions innovantes des uns et des autres sur le département/région afin d'ouvrir la possibilité aux salariés et bénévoles d'échanger et visiter sur site, mutualisation à imaginer sur les investissements (véhicule, gros matériel) via mise en réseau de proximité</t>
  </si>
  <si>
    <t>mutualisation de possibilités d'action pour redonner vie à nos distributions AMAP qui  sont actuellement peu porteuses de sens  soutien aux paysans</t>
  </si>
  <si>
    <t>mutualisation des associations qui travaillent sur les memes thématiques</t>
  </si>
  <si>
    <t>Mutualiste et unir d’avantage les responsables d’associations!</t>
  </si>
  <si>
    <t>Nous ouvrir grand large les médias pour communiquer sur nos existences</t>
  </si>
  <si>
    <t>Nous sommes une association d aide alimentaire et cherchons à mutualiser nos actions avec d autres</t>
  </si>
  <si>
    <t>RECHERCHE DE PARTENARIAT ENTRE ASSOCIATIONS DE LOISIRS</t>
  </si>
  <si>
    <t>redynamiser la relation avec nos associations qui sont parfois en sommeil depuis presqu'un an</t>
  </si>
  <si>
    <t>Représentation française dans des institutions internationales, mais souvent se marchant sur les pieds.</t>
  </si>
  <si>
    <t>Un portail de visibilité des associations en région</t>
  </si>
  <si>
    <t>un réseau internet sur les 8 communes de notre secteur d'intervention</t>
  </si>
  <si>
    <t>une campagne  nationale en direction des familles pour se tourner vers une pratique sportive en Club</t>
  </si>
  <si>
    <t>Une coordination des activités lors de la reprise</t>
  </si>
  <si>
    <t>Une fusion entre deux associations</t>
  </si>
  <si>
    <t>Une mutualisation entre association départementale et régionale</t>
  </si>
  <si>
    <t>Avoir des interlocuteurs ministériels compétents et en connaissance du milieu associatif</t>
  </si>
  <si>
    <t>Avoir des têtes de réseaux qui s'engagent pour défendre l’intérêt général et non pour promouvoir leur petite personne.</t>
  </si>
  <si>
    <t>Besoin d'être concertés par le politique quand à la mise en place des mesures sanitaires qui sont hors sols par rapport à notre profession, et de la visibilité à moyen terme</t>
  </si>
  <si>
    <t>CESSER DE FAIRE CROIRE QUE L'ON VEUT NOUS AIDER : PERSONNE NOUS AIDE</t>
  </si>
  <si>
    <t>Cette question est un peu étrange sachant que de fait l'activité est quasiment impossible du fait de la limitation à 10km et de l'interdiction des compétitions.</t>
  </si>
  <si>
    <t>Changer de gouvernement? XD</t>
  </si>
  <si>
    <t>COMMUNICATION</t>
  </si>
  <si>
    <t>Contacts souhaités avec Ss Préfet à  la Relance</t>
  </si>
  <si>
    <t>Continuer à vivre pour que les autres pays puisse survivre</t>
  </si>
  <si>
    <t>Couverture Wi-Fi correcte</t>
  </si>
  <si>
    <t>de la cohérence dans les pratiques sportives et culturelles</t>
  </si>
  <si>
    <t>Des élu(e)s qui acceptent de nous rencontrer, de nous écouter, voire de nous entendre&gt; de la Démocratie directepar la généralisation à l'échelle locale des RIP, avec diminution de moitié des seuils (cf. ci-après 18,i)</t>
  </si>
  <si>
    <t>Des portails numériques qui fonctionnent pour déposer les dossiers -</t>
  </si>
  <si>
    <t>Des vaccins !</t>
  </si>
  <si>
    <t>Des vaccins !!</t>
  </si>
  <si>
    <t>Dialogue avec mairie et sicas</t>
  </si>
  <si>
    <t>Engagement des collectiivtés territoriales</t>
  </si>
  <si>
    <t>etre reconnu d'utilité publique par ses actions!</t>
  </si>
  <si>
    <t>Faciliter l'ensemble des formalités administratives trop lourdes, trop consommatrices de temps, trop longues   Mutualisation des moyens ex: copies</t>
  </si>
  <si>
    <t>Fluidité administrative ...</t>
  </si>
  <si>
    <t>généralisation de réseaux WIFI chez nos partenaires</t>
  </si>
  <si>
    <t>L’arrêt de la crise sanitaire</t>
  </si>
  <si>
    <t>la fibre</t>
  </si>
  <si>
    <t>La fin de cette pandémie</t>
  </si>
  <si>
    <t>LA FIN DE LA COVID</t>
  </si>
  <si>
    <t>La mise en place d'un référent régional "illettrisme" en Pays de la Loire</t>
  </si>
  <si>
    <t>La négociation d'une Convention Collective Nationale des ONG de défense des droits de l'Homme. Inexistante à ce jour</t>
  </si>
  <si>
    <t>la simplification des démarches administratives</t>
  </si>
  <si>
    <t>La vaccination accessible à tous salariés, quelque soit l'âge, accueillant du public.</t>
  </si>
  <si>
    <t>la vaccination des adhérents</t>
  </si>
  <si>
    <t>La vaccination des bénévoles</t>
  </si>
  <si>
    <t>La vaccination obligatoire pour tous !!!!!</t>
  </si>
  <si>
    <t>La vaccination pour nos bénévoles investis dans le contact avec le public en cas de réouverture</t>
  </si>
  <si>
    <t>La validation des auto-tests afin de ne plus être obligée de prendre des rendez-vous en laboratoire avant chaque prestation..</t>
  </si>
  <si>
    <t>Le respect des statuts de l'Association par les responsables municipaux (nous avons dû lancer une procédure en justice pour faire valoir nos droits)</t>
  </si>
  <si>
    <t>Le rétablissement de contacts politiques et financiers avec le conseil régional</t>
  </si>
  <si>
    <t>Le vaccin pour le personnel</t>
  </si>
  <si>
    <t>l'éradication du virus</t>
  </si>
  <si>
    <t>l'état  et dans le sport L'Agence Nationale du Sport   Ne joue pas son role  NOUS REGRETTONS AMEREMENT Le "feu" CNDS qui était pret des associations  "maintenant c'est du copinage "   et aucume réalité du terrain !</t>
  </si>
  <si>
    <t>l'état veut diminuer l'impôt sur les sociétés et maintient la taxe sur les salaires. On a encore du plaidoyer à faire !</t>
  </si>
  <si>
    <t>L'implication réelle des pouvoirs publiques et des institutions concernés par la problématique environnementale et sociale</t>
  </si>
  <si>
    <t>lobbyng du sport boules principalement dans les lyçées</t>
  </si>
  <si>
    <t>lors de la réouverture, bénéficier de ménage quotidien dans toute la salle, pour permettre aux salariés de ne pas se préoccuper de la désinfection chaque jour</t>
  </si>
  <si>
    <t>Meilleure écoute de la part des élus</t>
  </si>
  <si>
    <t>Modifier l'utilisation systématique et la rédaction des marchés publics pour les animations (le marché devient la norme et remplace les subventions, concurrence des acteurs qui avant répondaient collectivement, difficulté de prise en compte du temps de préparation si les animations sont annulées)</t>
  </si>
  <si>
    <t>Non c'est bon</t>
  </si>
  <si>
    <t>non moi c'est surtout remotiver les benevoles qui reviennent pas et qui etant agés ont peur de al covid</t>
  </si>
  <si>
    <t>Non. On est une petite structure</t>
  </si>
  <si>
    <t>Notre association aurait un intérêt à être prise en compte par différents ministères (agriculture, solidarités et santé, transition écologique, numérique, cohésion des territoires, éducation) plutôt que sous la tutelle unique du ministère de l'économie, des finances et de la relance</t>
  </si>
  <si>
    <t>Notre association Benjamin subventions j'ai déjà essayé d'en faire une et on a été refusé parce que nous avons pas de personne qui donne tous les mois parce que moi j'ai refusé de le faire dans notre dans notre association c'est ce qui fait que nous avons pas le droit aux subventions. Très déçu</t>
  </si>
  <si>
    <t>Notre Fédération de tutelle doit rembourser les cotisations des adhérents car elle n'offre aucune prestation depuis 1 an</t>
  </si>
  <si>
    <t>notre fédération est reconnue d'utilité publique et à ce titre peut recevoir des dons. Il serait bien que cette disposition soit étendue automatiquement à tous ses organes déconcentrés notamment les clubs.</t>
  </si>
  <si>
    <t>Notre refuge n'etant pas occupé, etre dispensé des controles sécurité (gaz, electricité, incendie.) pour un an</t>
  </si>
  <si>
    <t>Nous avons besoin de retrouver notre droit au travail</t>
  </si>
  <si>
    <t>Nous déplorons un manque de soutien de notre municipalité</t>
  </si>
  <si>
    <t>Nous sommes un acteur de la médiation numérique, d’où le fait que les premières questions ne nous concernent pas ...</t>
  </si>
  <si>
    <t>nouveau site de jardin qui pourrait être totalement équipé par la Mairie du fait qu'elle reste propriétaire de la totalité des biens que nous gérons</t>
  </si>
  <si>
    <t>Nouveaux partenaires pour répondre aux nouveaux besoins des bénéficiaires</t>
  </si>
  <si>
    <t>on n'a toujours pas la fibre, les seuls à la proposer c'est SFR, avec des delais et des prix exorbitants, cette histoire de laisser 3 mois a l'opérateur qui a pose les cables nous coule encore plus, sans haut débit on est très fortement impactés</t>
  </si>
  <si>
    <t>Paraître dans la liste des Associations de la ville de BIDART !!!</t>
  </si>
  <si>
    <t>Plus d activites, plus de besoins</t>
  </si>
  <si>
    <t>Plus de reconnaissance du milieu culturelle</t>
  </si>
  <si>
    <t>plus de soutient de reconnaissance et d'aide de la part de la municipalité</t>
  </si>
  <si>
    <t>Plus de temps,   ou, allègement des tâches, la réduction des questionnaires (tout regrouper en un seul, au lieu d'en avoir plusieurs)</t>
  </si>
  <si>
    <t>Pour la bonne gestion des accueils péri et extrascolaires, nous avons besoin d'interlocuteurs hiérarchiques directs et non par l'intermédiaire des directeurs d'école dont ce n'est pas le travail</t>
  </si>
  <si>
    <t>pouvoir bénéficier de la fibre, afin d'optimiser le travail via le numérique et l'utilisation des applications numériques et perdre moins de temps avec le réseau faible sur notre zone</t>
  </si>
  <si>
    <t>Prioritaire : recherche de partenaires privés (sponsoring), pour l'aménagement de nouveaux locaux</t>
  </si>
  <si>
    <t>Que la culture, la citoyenneté et les libertés retrouvent leurs droits !</t>
  </si>
  <si>
    <t>Que le Covid parte :-)</t>
  </si>
  <si>
    <t>Que les municipalités ne nous laissent pas tomber : nous organisions un événement sportif qui réunit 1500 personnes. Pas d'événements en 2020 et 2021, les subventions ont été supprimées. Ce sont les inscrits qui ont accepté de faire un don à l'association qui ont permis de ne pas s'endetter.</t>
  </si>
  <si>
    <t>Que les préfectures et les municipalités communiquent entre elles pour favoriser la mise à disposition de grandes salles pour pouvoir respecter la distanciation, plutôt que de tout fermer et de tout interdire&lt;;</t>
  </si>
  <si>
    <t>Que les services de l'Etat prennent enfin le temps de nous concerter pour trouver des alternatives dans la reprise de nos activités.</t>
  </si>
  <si>
    <t>Que l'État nous "rende" visible, qu'il soutienne les assos de bénévoles (utilité générale) par une reconnaissance qui n'est pas que fictive, mais pratique</t>
  </si>
  <si>
    <t>Ras</t>
  </si>
  <si>
    <t>Reconnaissance des politiques sans qu'il soit obligatoire de créer un rapport de forces</t>
  </si>
  <si>
    <t>Reconnaissance public</t>
  </si>
  <si>
    <t>Réduire la pression administrative pour le versement de la subvention Régionale</t>
  </si>
  <si>
    <t>relation avec COMCOM pour élargir notre cible</t>
  </si>
  <si>
    <t>remplacement d'un véhicule</t>
  </si>
  <si>
    <t>Remplacer le ca</t>
  </si>
  <si>
    <t>Reprise des contacts avec les municipalités qui ont ou auront d'autres problèmes plus cruciaux</t>
  </si>
  <si>
    <t>Reprise des vols aériens ; vaccination généralisée; ouverture des frontières</t>
  </si>
  <si>
    <t>Reprise d'un acceuil inconditionnel des différents services public pour alléger la pression sur les associations</t>
  </si>
  <si>
    <t>Respect des bénévoles et des éducateurs sportifs par l’etat</t>
  </si>
  <si>
    <t>revoir les bases essentielles d'une association</t>
  </si>
  <si>
    <t>se substituer à une fédération défaillante qui ne fait rien pour que les clubs gardent leur adhérents.</t>
  </si>
  <si>
    <t>sécurisation et engagement des collectivités sur le long terme</t>
  </si>
  <si>
    <t>SECURISER LE STOCKAGE DU MATERIEL</t>
  </si>
  <si>
    <t>Seules les contraintes dues à la Covid sont à l'origine des difficultés d'activité de notre association.</t>
  </si>
  <si>
    <t>Seuls l'Etat et la Préfecture peuvent répondre aux besoins de notre structure : une réouverture des lieux publics (ERP, salles des fêtes, cafés et restaurants...) permettra de retrouver une activité normale !</t>
  </si>
  <si>
    <t>si les demandes de financement pouvaient s'alléger par une plateforme commune entre institutions!!! le temps passé aux demandes est chronophage</t>
  </si>
  <si>
    <t>simplification des appels à projets</t>
  </si>
  <si>
    <t>Simplification des démarches administratives : dossier de subvention, activité partielle</t>
  </si>
  <si>
    <t>Simplifier le dialogue de gestion avec L'Etat et les démarches administratives</t>
  </si>
  <si>
    <t>Simplifier les demandes d aides de toutes natures</t>
  </si>
  <si>
    <t>simplifier les démarches administratifs</t>
  </si>
  <si>
    <t>SIMPLIFIER LES DEMARCHES ADMINISTRATIVES DE DEMANDE D'AIDE (CHOMAGE PARTIEL &amp; FONDS DE SOLIDARITE) !</t>
  </si>
  <si>
    <t>Soutien fédéral</t>
  </si>
  <si>
    <t>Soutien plus affirmé de la municipalité</t>
  </si>
  <si>
    <t>Téléphone portable pour l'association</t>
  </si>
  <si>
    <t>Travailler plus étroitement avec les élus concernés par la propreté et la sécurité</t>
  </si>
  <si>
    <t>très mauvaise connexion internet - ça fait 8 mois qu on attend la fibre - très gênant pour les visio-conférences et les formations en ligne</t>
  </si>
  <si>
    <t>Un arrêt des demandes sans fin dans le cadre de contrôles de la part des services de impots qui accaparent un temps de bénévole déjà surchargé</t>
  </si>
  <si>
    <t>un courage politique des maires et des préfets afin d'ouvrir les vestiaires</t>
  </si>
  <si>
    <t>Un crédit qui nous a été refusé par la banque malgré la garanti de l'état et l'appui du médiateur</t>
  </si>
  <si>
    <t>Un débit internet satisfaisant pour les activités en visio</t>
  </si>
  <si>
    <t>Un effort de la part des fédérations et ligues</t>
  </si>
  <si>
    <t>Un engagement clair des collectivités territoriales.</t>
  </si>
  <si>
    <t>Un meilleur accompagnement de la mairie et du département, plus de bienveillance.</t>
  </si>
  <si>
    <t>Un meilleur soutien  de la direction départementale de la cohésion sociale et de la protection des populations d'Ille et Vilaine  auprès des ACM en ce temps de crise, qui ne disposent plus de permanence téléphonique.</t>
  </si>
  <si>
    <t>Un outil gouvernemental mis à disposition des assos pour effectuer une A.G à distance avec système de vote et d'authentification des membres (par exemple avec France connect). Cela aider pour l'organisation d'une A.G, car aujourd'hui nous sommes en retard et c'est difficile de trouver un outil fiabl</t>
  </si>
  <si>
    <t>Un peu d’indulgence des mairies</t>
  </si>
  <si>
    <t>Un soutien de la part des communes et du département</t>
  </si>
  <si>
    <t>Un soutien de la part des fédérations de sport</t>
  </si>
  <si>
    <t>un soutien des municipalité et des pouvoirs publics</t>
  </si>
  <si>
    <t>Un système pour relancer la machine.</t>
  </si>
  <si>
    <t>Une adaptation des services des sports municipaux qui maintiennent la fermeture estivale des installations alors qu'il n'y pas eu de saison.</t>
  </si>
  <si>
    <t>une communication, une reconnaisse de notre travail mais par les collectivités</t>
  </si>
  <si>
    <t>Une compréhension des acteurs publics vis à vis des subventions et des projets en cours</t>
  </si>
  <si>
    <t>Une écoute et soutien de notre premier financeur, la commune</t>
  </si>
  <si>
    <t>Une meilleure communication de la part des autorités. Nous sommes obligés de rechercher nous même les informations. Nous recevons des infos changeants sans cesse, et souvent contradictoires.</t>
  </si>
  <si>
    <t>Une meilleure communication du gouvernement</t>
  </si>
  <si>
    <t>Une meilleure considération de la pratique de la musique en amateur de la part du gouvernement</t>
  </si>
  <si>
    <t>Une meilleure gestion de la crise par le gouvernement envers les acteurs du sport amateur. Même là où il n’y a pas argent à  gagner.</t>
  </si>
  <si>
    <t>Une meilleure prise en compte des difficultés associatives spécifiques en  espace rural déjà plus impactées du fait du contexte local et souvent méconnues par les collectivités territoriales depuis les regroupements de communes en CU ou CA plus tournées vers la ville</t>
  </si>
  <si>
    <t>Une réaffirmation des engagements réciproques, notamment avec l'Etat, qui n'hésite pas, en cette période déjà critique, de mettre fin, en la piétinant, à une relation historique.</t>
  </si>
  <si>
    <t>Une reconnaissance partenariale avec l'administration</t>
  </si>
  <si>
    <t>Une réelle valorisation du bénévolat par les pouvoirs publics.</t>
  </si>
  <si>
    <t>Une simplification rapide et efficace des dossiers administratifs et une écoute et une connaissance à nos activités par l'administration.</t>
  </si>
  <si>
    <t>Vaccination, vaccination vaccination et non baratin baratin baratin</t>
  </si>
  <si>
    <t>asso a but non lucratif et autonome</t>
  </si>
  <si>
    <t>Aucune  Aucuns</t>
  </si>
  <si>
    <t>c'est une association qui concerne les d 'ainés et enfants</t>
  </si>
  <si>
    <t>Développement commercial</t>
  </si>
  <si>
    <t>Etant en retraite en NOVEMBRE 2021, je recherche "repreneur"!</t>
  </si>
  <si>
    <t>Impossible de répondre à la question 16 car aucune case active !!!</t>
  </si>
  <si>
    <t>néant</t>
  </si>
  <si>
    <t>Nous avons gėrė</t>
  </si>
  <si>
    <t>Une remarque : le matériel informatique est bien souvent celui des bénévoles</t>
  </si>
  <si>
    <r>
      <t>a)</t>
    </r>
    <r>
      <rPr>
        <sz val="7"/>
        <color rgb="FF000000"/>
        <rFont val="Times New Roman"/>
        <family val="1"/>
      </rPr>
      <t xml:space="preserve">      </t>
    </r>
    <r>
      <rPr>
        <sz val="12"/>
        <color rgb="FF000000"/>
        <rFont val="Calibri"/>
        <family val="2"/>
        <scheme val="minor"/>
      </rPr>
      <t>La situation financière</t>
    </r>
  </si>
  <si>
    <r>
      <t>b)</t>
    </r>
    <r>
      <rPr>
        <sz val="7"/>
        <color rgb="FF000000"/>
        <rFont val="Times New Roman"/>
        <family val="1"/>
      </rPr>
      <t xml:space="preserve">      </t>
    </r>
    <r>
      <rPr>
        <sz val="12"/>
        <color rgb="FF000000"/>
        <rFont val="Calibri"/>
        <family val="2"/>
        <scheme val="minor"/>
      </rPr>
      <t>Les moyens matériels, y compris les locaux</t>
    </r>
  </si>
  <si>
    <r>
      <t>c)</t>
    </r>
    <r>
      <rPr>
        <b/>
        <sz val="7"/>
        <color theme="1"/>
        <rFont val="Times New Roman"/>
        <family val="1"/>
      </rPr>
      <t xml:space="preserve">      </t>
    </r>
    <r>
      <rPr>
        <b/>
        <sz val="12"/>
        <color theme="1"/>
        <rFont val="Calibri"/>
        <family val="2"/>
        <scheme val="minor"/>
      </rPr>
      <t xml:space="preserve">Le maintien du lien avec les </t>
    </r>
    <r>
      <rPr>
        <b/>
        <sz val="12"/>
        <color rgb="FF000000"/>
        <rFont val="Calibri"/>
        <family val="2"/>
        <scheme val="minor"/>
      </rPr>
      <t>bénéficiaires/adhérents</t>
    </r>
    <r>
      <rPr>
        <b/>
        <sz val="12"/>
        <color theme="1"/>
        <rFont val="Calibri"/>
        <family val="2"/>
        <scheme val="minor"/>
      </rPr>
      <t xml:space="preserve"> de l’association</t>
    </r>
  </si>
  <si>
    <r>
      <t>d)</t>
    </r>
    <r>
      <rPr>
        <sz val="7"/>
        <color rgb="FF000000"/>
        <rFont val="Times New Roman"/>
        <family val="1"/>
      </rPr>
      <t xml:space="preserve">      </t>
    </r>
    <r>
      <rPr>
        <sz val="12"/>
        <color rgb="FF000000"/>
        <rFont val="Calibri"/>
        <family val="2"/>
        <scheme val="minor"/>
      </rPr>
      <t xml:space="preserve">Les ressources humaines bénévoles disponibles pour les activités de l’association </t>
    </r>
  </si>
  <si>
    <r>
      <t>e)</t>
    </r>
    <r>
      <rPr>
        <sz val="7"/>
        <color rgb="FF000000"/>
        <rFont val="Times New Roman"/>
        <family val="1"/>
      </rPr>
      <t xml:space="preserve">      </t>
    </r>
    <r>
      <rPr>
        <sz val="12"/>
        <color rgb="FF000000"/>
        <rFont val="Calibri"/>
        <family val="2"/>
        <scheme val="minor"/>
      </rPr>
      <t>Les ressources humaines salariées, le cas échéant</t>
    </r>
  </si>
  <si>
    <r>
      <t>f)</t>
    </r>
    <r>
      <rPr>
        <sz val="7"/>
        <color rgb="FF000000"/>
        <rFont val="Times New Roman"/>
        <family val="1"/>
      </rPr>
      <t xml:space="preserve">       </t>
    </r>
    <r>
      <rPr>
        <sz val="12"/>
        <color rgb="FF000000"/>
        <rFont val="Calibri"/>
        <family val="2"/>
        <scheme val="minor"/>
      </rPr>
      <t>La motivation et l’investissement des membres de l’équipe dirigeante</t>
    </r>
  </si>
  <si>
    <r>
      <t>g)</t>
    </r>
    <r>
      <rPr>
        <sz val="7"/>
        <color rgb="FF000000"/>
        <rFont val="Times New Roman"/>
        <family val="1"/>
      </rPr>
      <t xml:space="preserve">      </t>
    </r>
    <r>
      <rPr>
        <sz val="12"/>
        <color rgb="FF000000"/>
        <rFont val="Calibri"/>
        <family val="2"/>
        <scheme val="minor"/>
      </rPr>
      <t xml:space="preserve">Le renouvellement des dirigeants bénévoles </t>
    </r>
  </si>
  <si>
    <r>
      <t>h)</t>
    </r>
    <r>
      <rPr>
        <b/>
        <sz val="7"/>
        <color rgb="FF000000"/>
        <rFont val="Times New Roman"/>
        <family val="1"/>
      </rPr>
      <t xml:space="preserve">      </t>
    </r>
    <r>
      <rPr>
        <b/>
        <sz val="12"/>
        <color rgb="FF000000"/>
        <rFont val="Calibri"/>
        <family val="2"/>
        <scheme val="minor"/>
      </rPr>
      <t>La diminution du nombre d’adhérents</t>
    </r>
  </si>
  <si>
    <r>
      <t>i)</t>
    </r>
    <r>
      <rPr>
        <sz val="7"/>
        <color rgb="FF000000"/>
        <rFont val="Times New Roman"/>
        <family val="1"/>
      </rPr>
      <t xml:space="preserve">        </t>
    </r>
    <r>
      <rPr>
        <sz val="12"/>
        <color rgb="FF000000"/>
        <rFont val="Calibri"/>
        <family val="2"/>
        <scheme val="minor"/>
      </rPr>
      <t>Les relations avec les collectivités territoriales</t>
    </r>
  </si>
  <si>
    <r>
      <t>j)</t>
    </r>
    <r>
      <rPr>
        <sz val="7"/>
        <color rgb="FF000000"/>
        <rFont val="Times New Roman"/>
        <family val="1"/>
      </rPr>
      <t xml:space="preserve">        </t>
    </r>
    <r>
      <rPr>
        <sz val="12"/>
        <color rgb="FF000000"/>
        <rFont val="Calibri"/>
        <family val="2"/>
        <scheme val="minor"/>
      </rPr>
      <t>Les relations avec les services de l’Etat</t>
    </r>
  </si>
  <si>
    <r>
      <t>k)</t>
    </r>
    <r>
      <rPr>
        <sz val="7"/>
        <color rgb="FF000000"/>
        <rFont val="Times New Roman"/>
        <family val="1"/>
      </rPr>
      <t xml:space="preserve">      </t>
    </r>
    <r>
      <rPr>
        <sz val="12"/>
        <color rgb="FF000000"/>
        <rFont val="Calibri"/>
        <family val="2"/>
        <scheme val="minor"/>
      </rPr>
      <t>L’évolution des politiques publiques</t>
    </r>
  </si>
  <si>
    <r>
      <t>l)</t>
    </r>
    <r>
      <rPr>
        <sz val="7"/>
        <color rgb="FF000000"/>
        <rFont val="Times New Roman"/>
        <family val="1"/>
      </rPr>
      <t xml:space="preserve">        </t>
    </r>
    <r>
      <rPr>
        <sz val="12"/>
        <color rgb="FF000000"/>
        <rFont val="Calibri"/>
        <family val="2"/>
        <scheme val="minor"/>
      </rPr>
      <t>Les relations avec vos partenaires privés dont les entreprises</t>
    </r>
  </si>
  <si>
    <r>
      <t>m)</t>
    </r>
    <r>
      <rPr>
        <sz val="7"/>
        <color rgb="FF000000"/>
        <rFont val="Times New Roman"/>
        <family val="1"/>
      </rPr>
      <t xml:space="preserve">   </t>
    </r>
    <r>
      <rPr>
        <sz val="12"/>
        <color rgb="FF000000"/>
        <rFont val="Calibri"/>
        <family val="2"/>
        <scheme val="minor"/>
      </rPr>
      <t>La concurrence éventuelle avec le secteur privé lucratif</t>
    </r>
  </si>
  <si>
    <t>C3</t>
  </si>
  <si>
    <t>2-La visibilité des décisions administratives qui perturbent le fonctionnement sur des délais ultra courts ( 2-3 jours)</t>
  </si>
  <si>
    <t>à 100% la crise sanitaire qui nous empêche de nous projeter dans l'avenir</t>
  </si>
  <si>
    <t>A quand la reprise des activités. Personnellement j'ai tablé sur septembre et si cela n'était pas le cas, nous serons face à une nouvelle année blanche, sans activité.</t>
  </si>
  <si>
    <t>A quand le retour à la vie anterieure</t>
  </si>
  <si>
    <t>A quelle date et dans quelles conditions les activités et l'accueil des adhérents pourront-elles reprendre?</t>
  </si>
  <si>
    <t>A quelle échéance la fin de cette crise</t>
  </si>
  <si>
    <t>A terme la disparition de l' association</t>
  </si>
  <si>
    <t>Absence de visibilité</t>
  </si>
  <si>
    <t>Activités artistiques de spectacles fermé</t>
  </si>
  <si>
    <t>annulation de toutes les compétitions</t>
  </si>
  <si>
    <t>aucune visibilité de reprise</t>
  </si>
  <si>
    <t>Aucune visibilité sur les conditions d'exercice de notre activité à 15 jours</t>
  </si>
  <si>
    <t>Aucune vision sur l'avenir !</t>
  </si>
  <si>
    <t>aucune vision sur l'organisation de manifestations sur l'année</t>
  </si>
  <si>
    <t>AUTORISATION DE REOUVRIR LES SALLES</t>
  </si>
  <si>
    <t>Autorisation des activités</t>
  </si>
  <si>
    <t>Besoin d ouvertures de salles de sport</t>
  </si>
  <si>
    <t>Ce qui nous inquiète c'est l'évolution de la crise sanitaire et des prochaines décisions sur la reprise des activités</t>
  </si>
  <si>
    <t>Cinéma : ouverture</t>
  </si>
  <si>
    <t>comme beaucoup la reprise des activités collectives nécessaire au lien</t>
  </si>
  <si>
    <t>Connaître une date de la fin de cette situation exceptionnelle</t>
  </si>
  <si>
    <t>Continuer d’impulser des orgeats même à courts termes, se projeter</t>
  </si>
  <si>
    <t>continuité de la crise sanitaire actuelle</t>
  </si>
  <si>
    <t>Continuité de la fermeture de la salle de sport</t>
  </si>
  <si>
    <t>crainte de n plus avoir accès aux écoles de la commune pour pratiquer</t>
  </si>
  <si>
    <t>Crise économique et sanitaire</t>
  </si>
  <si>
    <t>Date de reprise des activités z</t>
  </si>
  <si>
    <t>Date précise de réouverture du gymnase où se trouve notre dojo.Comment organiser notre assemblée générale si la situation continue.</t>
  </si>
  <si>
    <t>De nouvelles mesures restrictives à l'automne</t>
  </si>
  <si>
    <t>Des règles claires et logique</t>
  </si>
  <si>
    <t>devoir reprogrammer sans cesse les mêmes activités annulées sans pouvoir avoir une vision et un calendrier à long terme</t>
  </si>
  <si>
    <t>difficulté à prévoir des événements, manfestations</t>
  </si>
  <si>
    <t>Difficulté d'obtenir des renseignements complémentaires concernant le maintien des activités sportives tout en respectant les mesures sanitaires et couvre feu</t>
  </si>
  <si>
    <t>Difficultés de reprise du calendrier de compétition.</t>
  </si>
  <si>
    <t>disposition des salles  - supression du couvre-feu pour sport avec licence pour se rendre au sport</t>
  </si>
  <si>
    <t>durée de ces mesures de réduction d'activités</t>
  </si>
  <si>
    <t>En  attente d'ouverture des salles</t>
  </si>
  <si>
    <t>étant une association de spectacle vivant, nous redoutons l'impossibilité de montrer nos création due au 2 saisons culturelles reportées.</t>
  </si>
  <si>
    <t>Etre autorisé à ouvrir</t>
  </si>
  <si>
    <t>Fin de la fermeture administrative et conditions de réouverture</t>
  </si>
  <si>
    <t>Honorer les reports d'activités 2020. Risques de déséquilibres financiers en fonctions des contraintes sanitaires (jauges, repas, buvette)...</t>
  </si>
  <si>
    <t>Il est difficile de se projeter sur des projets du fait qu'il n y ait pas de visibilité. On sent une baisse de motivation des salariées et des bénévoles.</t>
  </si>
  <si>
    <t>Il faut rouvrir les piscines pour ne pas tuer les clubs de natation.</t>
  </si>
  <si>
    <t>Il serait souhaitable que les annonces de restrictions sanitaires soient faites en début de semaine pour éviter que les associations et structures publiques soient dans le flou le temps que les décrets ou arrêtés soient rédigés. Les bénévoles s'épuisent à connaitre les nouvelles dispositions.</t>
  </si>
  <si>
    <t>Impossibilité d'organiser des lotos, première source de revenus de notre club.</t>
  </si>
  <si>
    <t>incertitude</t>
  </si>
  <si>
    <t>Incertitude de l'avenir (confinement, virus...)</t>
  </si>
  <si>
    <t>Incertitude générale concernant la reprise qui retarde tout</t>
  </si>
  <si>
    <t>incertitudes de la reprise en mai et en septembre.</t>
  </si>
  <si>
    <t>Indisponibilité des salles de sport et impossibilité d'organiser des compétitions en plein air (champs en Beauce)</t>
  </si>
  <si>
    <t>Inquiétudes sur une reprise normale des activités sportives en août et septembre 2021</t>
  </si>
  <si>
    <t>a1</t>
  </si>
  <si>
    <t>L alternance des périodes de confinement et de confinement ne permet pas de déployer notre programme d actions  collectives de prévention et dépistage autre que la covid</t>
  </si>
  <si>
    <t>L organisation de manifestations sur le long terme et sous quelles conditions</t>
  </si>
  <si>
    <t>L’absence de concertation concernant le calendrier de reprise des activités et ses modalités concrètes adaptées aux réalités des usages</t>
  </si>
  <si>
    <t>L’impossibilité de relancer notre activité de concerts</t>
  </si>
  <si>
    <t>L’inactivité, plus rien ne se fait !</t>
  </si>
  <si>
    <t>la baisse d'activités à cause du couvre feu et télétravail</t>
  </si>
  <si>
    <t>La capacité à retrouver le niveau d'activité pré confinement</t>
  </si>
  <si>
    <t>la compréhension et l'évolution mal coordonnée des textes prévoyant l'exercice de l'activité.  la mauvaise coordination des textes rédigées par différentes autorités et parfois leur incohérence</t>
  </si>
  <si>
    <t>La crainte d’une 3ème saison avec interdiction d’accueil du public</t>
  </si>
  <si>
    <t>la date de réouverture des lieux de culture, la remise en marche de ce secteur</t>
  </si>
  <si>
    <t>La date de réouverture des structures bénéficiaires pour pouvoir recommencer les activités totalement arrêtées</t>
  </si>
  <si>
    <t>la date de reprise de notre activité ?? parachutisme</t>
  </si>
  <si>
    <t>la durée de la crise qui s'éternise</t>
  </si>
  <si>
    <t>la durée de la pandémie</t>
  </si>
  <si>
    <t>La faisabilité du report des dates et actions annulées depuis mars 2020</t>
  </si>
  <si>
    <t>la fermeture de la pêche ?</t>
  </si>
  <si>
    <t>La fermeture définitive de notre structure</t>
  </si>
  <si>
    <t>la fermeture des centres culturels a conduit à supprimer tous les programmes du calendrier sans avoir l'assurance du report</t>
  </si>
  <si>
    <t>La fermeture des frontières, le passeport vaccinal, l’annulation des manifestations...</t>
  </si>
  <si>
    <t>La fermeture des lieux d'exposition maintenue</t>
  </si>
  <si>
    <t>La fermeture programmée de l'association et les procédures à respecter</t>
  </si>
  <si>
    <t>la ferntures des association faute d 'adherents  et de pratique.</t>
  </si>
  <si>
    <t>La fin de l'associato</t>
  </si>
  <si>
    <t>La gestion du changement permanent qui est amené à durer</t>
  </si>
  <si>
    <t>la grande inconnue : date de fin des confinements et autres interdictions de déplacement</t>
  </si>
  <si>
    <t>La lisibilité de la situation sanitaire à court et moyen terme</t>
  </si>
  <si>
    <t>La mise en oeuvre des activités prévues sur place hors frontières.</t>
  </si>
  <si>
    <t>la mise en place des ACM sans embuche au dernier moment</t>
  </si>
  <si>
    <t>La non possibilité de reprendre notre sport de contact collectif</t>
  </si>
  <si>
    <t>La non possibilité d'organiser des actions.</t>
  </si>
  <si>
    <t>La pandémie n'est pas encore terminée et quand s'achèvera-t-elle?</t>
  </si>
  <si>
    <t>La persistance de l'épidémie et son éventuel rebond par la suite si elle devait être vaincue dans un premier temps...</t>
  </si>
  <si>
    <t>La possibilité de maintenir notre festival d'été, au vu de l'évolution de la situation sanitaire</t>
  </si>
  <si>
    <t>La possibilité de pouvoir reprendre nos activités tout simplement</t>
  </si>
  <si>
    <t>La possibilité de pratiquer</t>
  </si>
  <si>
    <t>La possibilité de proposer des prestations culturelles : concerts</t>
  </si>
  <si>
    <t>la possibilité de réalisation d'une saison sportive "normale" à la rentrée. Si on refait une 3è saison chaotique, tout le monde sera démobilisé ++</t>
  </si>
  <si>
    <t>La possibilité de réaliser des manifestations publiques en journée et en soirée</t>
  </si>
  <si>
    <t>la possibilité de réaliser des sorties et des actions collectives en groupes</t>
  </si>
  <si>
    <t>La possibilité de réaliser notre festival (autorisation préfctorale)</t>
  </si>
  <si>
    <t>la possibilité de reprendre au plus vite notre activité associative comme en 2019</t>
  </si>
  <si>
    <t>la possibilité de reprendre nos activités à la rentrée (septembre 2021)</t>
  </si>
  <si>
    <t>la possibilité de reprendre nos formations en présentiel (sans limite de distance ou de nombre de participants)</t>
  </si>
  <si>
    <t>La possibilité de reprendre notre activité</t>
  </si>
  <si>
    <t>La possibilité de reprise d'actions et événements dans l'espace public (principal lieu d'action de notre association).</t>
  </si>
  <si>
    <t>la possibilité de reprise de la mission principale de l'association</t>
  </si>
  <si>
    <t>La possibilité de trouver des locaux à l'organisation d'actions diverses et accompagnement des pouvoirs publics ou mutualisation inter Communale</t>
  </si>
  <si>
    <t>la possibilité d'organiser des manifestations, sources indispensables de fonds</t>
  </si>
  <si>
    <t>La possibilité d'organiser nos projets et évènements</t>
  </si>
  <si>
    <t>La possibilité d'organiser notre festival en novembre 2021, et sous quelles conditions....</t>
  </si>
  <si>
    <t>La possibilité ou non de reprendre notre activité à la rentrée scolaire prochaine</t>
  </si>
  <si>
    <t>La poursuite de l'interdiction d'organiser des manifestations / activités dans et pour l'auto-financement de l'association</t>
  </si>
  <si>
    <t>La pratique musicale d'ensemble ne peut s'envisager à distance. C'est une élucubration de néophyte que de l'envisager</t>
  </si>
  <si>
    <t>La prolongation de cette crise sanitaire...</t>
  </si>
  <si>
    <t>la réouverture  des gymnases</t>
  </si>
  <si>
    <t>la réouverture de nos structures couvertes</t>
  </si>
  <si>
    <t>la réouverture de notre   pour la reprise de nos activités</t>
  </si>
  <si>
    <t>La réouverture des frontières pour mener nos actions....les jeunes vont se lasser d'attendre et quitter le projet</t>
  </si>
  <si>
    <t>La réouverture des gymnases</t>
  </si>
  <si>
    <t>La réouverture des lieux culturels mais surtout « l’embouteillage » inévitable auquel nous sommes et allons être confrontés à long terme</t>
  </si>
  <si>
    <t>la réouverture des lieux d'acceuils</t>
  </si>
  <si>
    <t>la réouverture des lieux de culture - d'exposition - la possibilité d'accueil le public</t>
  </si>
  <si>
    <t>La réouverture des lieux de spectacles : à quoi bon continuer à former des comédien·ne·s en herbe si l'on ne peut pas donner de représentation.</t>
  </si>
  <si>
    <t>la réouverture des lieux dédiés photo, culture,</t>
  </si>
  <si>
    <t>La réouverture des locaux de l'association</t>
  </si>
  <si>
    <t>La réouverture des salles de cinéma</t>
  </si>
  <si>
    <t>La réouverture pérenne des lieux de loisirs</t>
  </si>
  <si>
    <t>la réouverture rapide les ERP</t>
  </si>
  <si>
    <t>La Reprise d'Activité</t>
  </si>
  <si>
    <t>La reprise d'activité autorisée</t>
  </si>
  <si>
    <t>La reprise d'activité sachant que j'arrête la présidence</t>
  </si>
  <si>
    <t>la reprise d'activité sera lente (délais administratifs et organisationnels pour créer des séjours pour les collectivités) : quid des aides à moyen terme ?</t>
  </si>
  <si>
    <t>la reprise de l'activité à l'arret depuis 7 mois</t>
  </si>
  <si>
    <t>La reprise de l'activité avec des contraintes gérables</t>
  </si>
  <si>
    <t>La reprise de l'activité de spectacle vivant</t>
  </si>
  <si>
    <t>La reprise de l'école et des animations scolaire - notre principale activité</t>
  </si>
  <si>
    <t>La reprise de nos activités de terrain</t>
  </si>
  <si>
    <t>La reprise de notre activité : tourisme social et solidaire (séjours adaptés vacances organisés) dans un contexte sécurisant pour nos adhérent.e.s. Possibilité de voyager à l'étranger. Des vaccins pour nos adhérent.e.s (bénévoles et vacancier.ière.s) + salariées.</t>
  </si>
  <si>
    <t>la reprise de notre activité à l'arret depuis 7 mois</t>
  </si>
  <si>
    <t>la reprise de notre activité qui est une activité de compétitions en gymnase et donc en intérieur pour des mineurs et des majeurs</t>
  </si>
  <si>
    <t>la reprise des activités</t>
  </si>
  <si>
    <t>La reprise des activités au mois de septembre. Le maintien des activités de cet été</t>
  </si>
  <si>
    <t>La reprise des activités au regard des conditions sanitaires</t>
  </si>
  <si>
    <t>la reprise des activités culturelles</t>
  </si>
  <si>
    <t>la reprise des activités des adultes</t>
  </si>
  <si>
    <t>La reprise des activités économiques de nos organisations.</t>
  </si>
  <si>
    <t>La reprise des activités mais en sous régime par peur du virus</t>
  </si>
  <si>
    <t>La reprise des activités pour ne pas perdre la motivation des bénévoles</t>
  </si>
  <si>
    <t>La reprise des activités qui se fait attendre</t>
  </si>
  <si>
    <t>La reprise des activités sportives et des compétitions</t>
  </si>
  <si>
    <t>la reprise des événements culturels</t>
  </si>
  <si>
    <t>la reprise des manifestations sportives et des rassemblements...</t>
  </si>
  <si>
    <t>La reprise du calendrier sportif en sécurité et après règlement de la crise sanitaire</t>
  </si>
  <si>
    <t>la reprise d'une vie sociale normale est primordiale pour notre association.</t>
  </si>
  <si>
    <t>la reprise globale du sport collectif avec les différents protocoles et les mesures de distanciations, la price de licence sportive, l'évolution du sport amateur</t>
  </si>
  <si>
    <t>La reprise ou non de nos activités, le manque de visibilité ...</t>
  </si>
  <si>
    <t>la reprise pour tous les secteurs du monde scolaire et municipal dans le cadre des activités de tourisme et voyages</t>
  </si>
  <si>
    <t>la reprise rapide de la compétition pour nos Cadets, Juniors, Séniors .</t>
  </si>
  <si>
    <t>La reprise vu l'incertitude de l'ouverture de la piscine</t>
  </si>
  <si>
    <t>la réussite de la période de juin à septembre</t>
  </si>
  <si>
    <t>la saison sportive prochaine, surtout au niveau du nombre d'adhérents</t>
  </si>
  <si>
    <t>La visibilité ...</t>
  </si>
  <si>
    <t>La visibilité de nos actions, la possibilité de faire programmer nos spectacles dans un embouteillage</t>
  </si>
  <si>
    <t>la visibilité pour une reprise du secteur événementiel</t>
  </si>
  <si>
    <t>L'absence de perspectives dnas le cadre de la reprise de nos activités</t>
  </si>
  <si>
    <t>L'absence de réponse des collectivités sur le maintien de nos activités et nos futurs projets</t>
  </si>
  <si>
    <t>L'absence de représentations</t>
  </si>
  <si>
    <t>L'annulation des compétitions que l'on doit organiser</t>
  </si>
  <si>
    <t>L'annulation ou le report des compétions, des formations, des stages, des animations. Le cas échéant la définition par les sachants, des règles précises et claire a respecter pour obtenir l'autorisation des services de l'état.  Tout est anxiogène en ce moment !!</t>
  </si>
  <si>
    <t>L'annulation, encore, des concours sélectifs.</t>
  </si>
  <si>
    <t>L'arrêt de nos activités en milieu scolaire.</t>
  </si>
  <si>
    <t>L'ARRET DES ACTIVITES SPORTIVES IMPOSEES PAR L'ETAT.</t>
  </si>
  <si>
    <t>laucune visibilité pour savoir quand les activités vont pouvoir reprendre et pour combien de temps</t>
  </si>
  <si>
    <t>l'autorisation de reprendre notre activité</t>
  </si>
  <si>
    <t>L'avenir du spectacle vivant, enseignement et pratique essentiel pour la construction de l'humain, la communication, le partage, l'épanouissement, la relation humaine....</t>
  </si>
  <si>
    <t>Le calendrier de renouvellement agrément caf</t>
  </si>
  <si>
    <t>Le démarrage de l'activité d'accueil de groupes d'enfants: comment envisager l'été?</t>
  </si>
  <si>
    <t>le devenir des lieux de vie culturelle</t>
  </si>
  <si>
    <t>Le fait de ne pas pouvoir tenir de braderies solidaires</t>
  </si>
  <si>
    <t>le fait de ne pas savoir si nos évènements pourront avoir lieu et dans quelles conditions -</t>
  </si>
  <si>
    <t>Le long terme &gt; 6 mois</t>
  </si>
  <si>
    <t>Le maintien de la fermeture des piscines à la rentrée de septembre 2021</t>
  </si>
  <si>
    <t>le maintien de l'interdiction des séjours vacances (ACM avec hébergement)</t>
  </si>
  <si>
    <t>le maintien de notre programmation sur les mois à venir</t>
  </si>
  <si>
    <t>Le maintien des activités sportives</t>
  </si>
  <si>
    <t>Le maintien des camps d'été.</t>
  </si>
  <si>
    <t>Le maintien des manifestations culturelles</t>
  </si>
  <si>
    <t>Le maintient de notre activité auprès des familles et des parents en détention, sans dégradation des conditions actuelles déjà amoindries par la crise sanitaire</t>
  </si>
  <si>
    <t>Le maintirn desc  Le maintien des restrictions d accés aux espaces de plein air</t>
  </si>
  <si>
    <t>le manque d'activités</t>
  </si>
  <si>
    <t>Le manque de visibilité a terme risque d'engendrer un manque de renouvellement de licence</t>
  </si>
  <si>
    <t>Le manque de visibilité et l'adhésion des "usagers" de l'association dans une période où personne n'a de réelles visions.</t>
  </si>
  <si>
    <t>Le manque de visibilité pour nos actions , car ce que l'on programme on ait ensuite obliger de l'annuler .</t>
  </si>
  <si>
    <t>Le non renouvellement des actions entreprises avant la crise</t>
  </si>
  <si>
    <t>le pb n'est pas maintenant mais quand l'activité reprendra avec le besoin, même la nécessité d'organiser des manifestations avec les bénévoles</t>
  </si>
  <si>
    <t>Le retour dans les salles de sports (Gymnase)</t>
  </si>
  <si>
    <t>'Le retour de la clientèle touristique ,après la levée des fermetures</t>
  </si>
  <si>
    <t>Le retour de la pratique et la possibilité d'organiser des événements</t>
  </si>
  <si>
    <t>Le sujet demeure la reprise pour les sports de contact que nous sommes. Les gens prendront-ils le risque d'une troisième saison sans pratique ?</t>
  </si>
  <si>
    <t>LE SUJET est: quand pourra t on rouvrir les salles nous permettant de pratiquer nos disciplines. On ne tiendra pas deux ans de la sorte.</t>
  </si>
  <si>
    <t>Les activités d'animation</t>
  </si>
  <si>
    <t>Les activités en lien avec le grand public</t>
  </si>
  <si>
    <t>les conditions de déconfinement</t>
  </si>
  <si>
    <t>Les dates proposées aux MVAC sur l'année pour concrétiser nos activités</t>
  </si>
  <si>
    <t>Les projets en cours et à venir qui sont annulés avec les mesures gouvernementales</t>
  </si>
  <si>
    <t>L'espoir de pouvoir reprendre un peu d'activité avant les congés d'été</t>
  </si>
  <si>
    <t>libre accès  à  la digue carnot</t>
  </si>
  <si>
    <t>Libre accès  d'utilisation de notre terrain ouvert (en pelin air) et personnel</t>
  </si>
  <si>
    <t>Lié à la situation si la une 3eme saison sans compétition cela serait la fin des sports co</t>
  </si>
  <si>
    <t>L'impossibilité d'avoir une visibilité sur les creneauxpossibles afin de developper nos activités</t>
  </si>
  <si>
    <t>L'impossibilité d'effectuer la totalité de nos activités qui sont des stages de formations a l'éducation populaire international</t>
  </si>
  <si>
    <t>l'incertitude de diposer d'une piscine sur Paris, du a la gestion strictement informatique des demandes de créneaux piscine</t>
  </si>
  <si>
    <t>L'incertitude de pouvoir reprendre nos activités en septembre</t>
  </si>
  <si>
    <t>L'incertitude d'un nouveau confinement en pleine saison estivale...</t>
  </si>
  <si>
    <t>L'incertitude et la difficulté à se projeter</t>
  </si>
  <si>
    <t>L'incertitude et le manque de visibilité</t>
  </si>
  <si>
    <t>l'incertitude quant à l'organisation à prévoir pour la rentrée 2021</t>
  </si>
  <si>
    <t>L'incertitude quant à une reprise d'activité</t>
  </si>
  <si>
    <t>L'instabilité du calendrier</t>
  </si>
  <si>
    <t>l'interdiction des rassemblements public , des réunions</t>
  </si>
  <si>
    <t>l'octroi d'un stade pour organiser nos cours de gym</t>
  </si>
  <si>
    <t>L'organisation de projets de collecte</t>
  </si>
  <si>
    <t>L'organisation possible ou non d'un événement regroupant du public (spectacle)</t>
  </si>
  <si>
    <t>Maintenir à flot, les 4 sections de notre asso: Musique, Danse, Gym et Judo.</t>
  </si>
  <si>
    <t>maintenir notre mission d'utilité public</t>
  </si>
  <si>
    <t>maintenir nous  activités</t>
  </si>
  <si>
    <t>maintient du couvre feu en été?</t>
  </si>
  <si>
    <t>Manque de décisions claires de la part des services déconcentrés de l'Etat</t>
  </si>
  <si>
    <t>manque de visibilité  pour organiser</t>
  </si>
  <si>
    <t>manque de visibilité a long termes. on ne sais quand et comment prevoir une reprise</t>
  </si>
  <si>
    <t>Manque de visibilité sans le prévisionnel de la fin de pandémie</t>
  </si>
  <si>
    <t>manque d'information et aussi isolement de la surdité</t>
  </si>
  <si>
    <t>mise en place des saisons culturelles, des manifestations culturelles</t>
  </si>
  <si>
    <t>Ne jamais pouvoir revenir à nos activités standards</t>
  </si>
  <si>
    <t>Ne pas connaître la fin de cette pandémie</t>
  </si>
  <si>
    <t>Ne pas pouvoir exercer notre activité sportive avec le nouveau confinement</t>
  </si>
  <si>
    <t>Ne pas pouvoir organiser unne course de VTT pour 150 personnes ni une radonnée pour 800 participants comme avant</t>
  </si>
  <si>
    <t>Ne pas pouvoir reprendre des activités de pleine nature comme les randonnées .</t>
  </si>
  <si>
    <t>Ne pas pouvoir reprendre la pratique même très partielle pour la reprise de septembre / octobre serai un coup fatal et un risque de fermeture sur les deux prochaines années.</t>
  </si>
  <si>
    <t>Ne pas retrouver nos activités habituelles</t>
  </si>
  <si>
    <t>Ne plus pouvoir créer de spectacles pour l'espace public</t>
  </si>
  <si>
    <t>Non reprise des activités après la période de confinement, par perte des habitudes des répétitions</t>
  </si>
  <si>
    <t>Nos inquiétudes concernent l'impact de la fermeture des liex culturels sur la diffusion de nos productions dans les saisons à venir. Nous sommes au point mort</t>
  </si>
  <si>
    <t>Notre activité a besoin d'un entrainement régulier qui n'a pas lieu</t>
  </si>
  <si>
    <t>Notre activité nécessite des lecteurs  qui pour cela ont besoin de médiation pour aller vers les livres et de rencontres publiques avec les auteurs et le livre.</t>
  </si>
  <si>
    <t>Notre activité principale est l'organisation de fêtes privées ou publiques. Tant que ce sera interdit, on est au point mort.</t>
  </si>
  <si>
    <t>notre activité principale, ce sont les répétitions de danses et les spectacles - avec toutes les restrictions, nous ne pouvons plus que poursuivre les activités "patrimoines"</t>
  </si>
  <si>
    <t>Notre saison se termine en juin et reprend en septembre, les cours ont lieu de 18H30 à 20H30 ; si la crise perdure, que les locaux restent fermés en plus du couvre-feu ==&gt;    aucune activité, donc aucune cotisation, si les indemnités partielles n'étaient plus ==&gt; plus d'association</t>
  </si>
  <si>
    <t>Notre spectacle a lieu fin novembre, mais hélas aura t'il lieu ?  Et à l'heure actuelle on ne peut hélas répéter pour le préparer</t>
  </si>
  <si>
    <t>Notre structure accueille principalement des groupes. Ces groupes sont dans l'incertitude quant à la reprise de leurs activités. Aussi craignons-nous lors d'un déconfinement que le redémarrage des activités soit très lent et que nous mettions plus d'une année à retrouver un régime normal.</t>
  </si>
  <si>
    <t>Nous avons décidé de ne reprendre nos activités qu'en septembre.</t>
  </si>
  <si>
    <t>Nous envisageons sérieusement l'arret définitif du club</t>
  </si>
  <si>
    <t>Nous espérons que le virus s’arrête ces la plus grande inquiétude</t>
  </si>
  <si>
    <t>Nous et nos adhérents sommes inquiets quant à une fermeture de notre activité à la dernière minute.</t>
  </si>
  <si>
    <t>Nous organisons des concerts de Jazz. les programmes se décident au moins un an à l'avance: comment faire quand les décisions gouvernementales changent en permanence ?</t>
  </si>
  <si>
    <t>Nous organisons un festival en juillet qui devra être annulé si l'interdiction de restauration est maintenue</t>
  </si>
  <si>
    <t>Nous sommes dans le voyage à l'étranger donc l'impossibilité de voyager</t>
  </si>
  <si>
    <t>Nous sommes une association multidanses et nous ne savons pas quand et dans quelles conditions reprendre</t>
  </si>
  <si>
    <t>nous sommes une ludothèque itinérante : l'incertitude sur la date de retour à la "normale" et donc difficulté pour les communes et établissements à programmer nos animations Jeu libre ou à envisager de nouveaux projets..</t>
  </si>
  <si>
    <t>nous souhaiterions la reprise de la competition...</t>
  </si>
  <si>
    <t>On n'a pas de vision sur une quelconque politique municipale vis à vis des associations sportives</t>
  </si>
  <si>
    <t>On pensse beaucoup à la  reprise</t>
  </si>
  <si>
    <t>Organisation de notre activité qui se fait en salle</t>
  </si>
  <si>
    <t>Organisation d'évènements (sorties, conférences)</t>
  </si>
  <si>
    <t>Organisation d'un anniversaire de l'association en 2022.</t>
  </si>
  <si>
    <t>Organisation d'une AG à distance, modification de notre forme juridique</t>
  </si>
  <si>
    <t>ouverture des frontières de l'Europe</t>
  </si>
  <si>
    <t>Ouverture des stations de ski</t>
  </si>
  <si>
    <t>ouvrir les gymnases</t>
  </si>
  <si>
    <t>Pas d'activité possible actuellement</t>
  </si>
  <si>
    <t>pas d'activité pour l'instant comme si l'association (impossibilité d'organiser des sorties dans les musées et des séjours en France, impossibilité d'organiser des concerts</t>
  </si>
  <si>
    <t>Pas de lisibilité quant à une date de reprise</t>
  </si>
  <si>
    <t>PAS DE POSSIBILITÉ DE REPRENDRE LES ACTIVITÉS QUI ONT ÉTÉ SUSPENDUES.</t>
  </si>
  <si>
    <t>Pas de reprise possible de notre activité début septembre</t>
  </si>
  <si>
    <t>pas de visibilité sur les possibilités de reprise de nos activités  un report seconde quinzaine de septembre est a ce jour envisagé</t>
  </si>
  <si>
    <t>Pérennisation de l'association du fait de l'absence d'activités. Depuis un an nos locaux prêtés par la mairie sont fermés.</t>
  </si>
  <si>
    <t>Permettre les activités associatives et culturelles</t>
  </si>
  <si>
    <t>peur de ne pas retrouver nos créneaux après plus d'un an d'arrêt</t>
  </si>
  <si>
    <t>Peur d'un nouveau confinement qui stopperait à nouveau l'activité et mettrait en péril la survie économique de la structure</t>
  </si>
  <si>
    <t>Pisition de l'État pour les manifestations Outdoor</t>
  </si>
  <si>
    <t>Possibilité de mener à bien le programme d'animation estival. Encadrement des stagiaires et des services civiques dans un contexte de télétravail.</t>
  </si>
  <si>
    <t>Possibilité de reprendre les compétions en salle</t>
  </si>
  <si>
    <t>Possibilité de se déplacer à Madagascar ( association de parrainage) dans les mois à venir et pandémie à Madagascar</t>
  </si>
  <si>
    <t>Pour nous c'est surtout la reprise des Marches, des Courses Hors Stade (compétitions, Challenge) il faut motiver les adhérents, leur donner des objectifs autres que les entraienements et les Challenge du club</t>
  </si>
  <si>
    <t>pourrons nous encore emmener les scolaires sur les lieux de mémoire</t>
  </si>
  <si>
    <t>Pourrons-nous avoir une activité cet été ?</t>
  </si>
  <si>
    <t>Poursuite des fermetures des lieux</t>
  </si>
  <si>
    <t>POUVOIR AVOIR LE DROIT DE FAIRE DES COMPÉTITIONS</t>
  </si>
  <si>
    <t>pouvoir participer a des événements ouvert au public.</t>
  </si>
  <si>
    <t>Pouvoir réalisé une programmation dans les mêmes conditions qu'au paravant</t>
  </si>
  <si>
    <t>Pouvoir réaliser les projets mis en veille</t>
  </si>
  <si>
    <t>pouvoir réamorcer nos voyages en Italie et nos échanges linguistiques</t>
  </si>
  <si>
    <t>Pouvoir réouvrir notre club de tir</t>
  </si>
  <si>
    <t>pouvoir reprendre no activités(chants vide greniers) aucun contrat depuis un an</t>
  </si>
  <si>
    <t>pouvoir reprendre une activité pour faire revenir les licenciés</t>
  </si>
  <si>
    <t>Pouvoir simplement reprendre l'activité.</t>
  </si>
  <si>
    <t>Projets bloqués par le confinement</t>
  </si>
  <si>
    <t>Quand les gymnases seront ouvert à  tous ?</t>
  </si>
  <si>
    <t>Quand pourra t on chanter? Faire un concert? Avoir du public?</t>
  </si>
  <si>
    <t>Quand pourrons nous reprendre nos activités du fait de la fermeture des piscines</t>
  </si>
  <si>
    <t>quand pourrons nous reprendre nos répétitions</t>
  </si>
  <si>
    <t>Quand pourrons nous reprendre notre sport ? Comment vivre le fait de ne pas avoir pu honorer les entraînements vis-à-vis des licencié(e) s? Comment repartir sur une nouvelle saison incertaine ? Et avec quels licencié(e) s?</t>
  </si>
  <si>
    <t>quand pourrons-nous reprendre notre accompagnement - comment gérer les conséquences de cette longue coupure dans le travail de deuil</t>
  </si>
  <si>
    <t>Quand pourrons-nous reprendre une activité sportive et compétitive normale ?</t>
  </si>
  <si>
    <t>Quand sera t'il possible de reprendre les activités</t>
  </si>
  <si>
    <t>quant à la reprise , aucune date</t>
  </si>
  <si>
    <t>que la situation continue et que l'on arrive pas à se projeter sur l'avenir.</t>
  </si>
  <si>
    <t>Que la vie culturelle soit de nouveau présente</t>
  </si>
  <si>
    <t>que le confinement perdure</t>
  </si>
  <si>
    <t>que les compétitions de tennis puissent bientôt reprendrent, telles que les tournois qui sont des recettes significatives pour les petits et moyen clubs de tennis.</t>
  </si>
  <si>
    <t>Quid du devenir des classes de découvertes</t>
  </si>
  <si>
    <t>Relance des activités</t>
  </si>
  <si>
    <t>Relancer l'activité, de remobiliser nos visiteurs</t>
  </si>
  <si>
    <t>Réouverture des salles de concert !!!!!</t>
  </si>
  <si>
    <t>Réouverture des salles de répétition</t>
  </si>
  <si>
    <t>Réouverture des stades et compétitions pour tous les licenciés</t>
  </si>
  <si>
    <t>Ré-ouvrir nos permanences d'accueil le plus tôt possible En bref la fin de la pandémie</t>
  </si>
  <si>
    <t>Reprise complète de l'activité , en salle et avec contact ( judo). Perte du public adulte</t>
  </si>
  <si>
    <t>reprise d'activité suite aux fermetures administratives liées au COVID-19</t>
  </si>
  <si>
    <t>reprise dans des activités dans les installations sportives couvertes</t>
  </si>
  <si>
    <t>Reprise de la saison des fêtes médiévales et des expo-conférences dans les collèges</t>
  </si>
  <si>
    <t>Reprise de l'activité sportive.</t>
  </si>
  <si>
    <t>Reprise de l'organisation d'un salon initialement prévu en 2020</t>
  </si>
  <si>
    <t>reprise de notre activité en gymnase (entraînements et compétitions) impossible depuis longtemps tant sur nos mineurs que sur nos majeurs</t>
  </si>
  <si>
    <t>Reprise des activités 'Grand Public':Conférences Information /Pprévention</t>
  </si>
  <si>
    <t>Reprise des activités sportives,</t>
  </si>
  <si>
    <t>reprise des compétitions</t>
  </si>
  <si>
    <t>Reprise des compétitions toujours repoussee qui risque d’engendrer une désaffection</t>
  </si>
  <si>
    <t>reprise des entraînements 2 X semaine le soir de 19h à 22h30 ...impossible cause des horaires du couvre-feu</t>
  </si>
  <si>
    <t>reprise des forums ou autres manifestations</t>
  </si>
  <si>
    <t>reprise du sport amateur</t>
  </si>
  <si>
    <t>reprise d'un sport de contact</t>
  </si>
  <si>
    <t>retour des public au salles</t>
  </si>
  <si>
    <t>Risque de cessation d'activités et vente du chalet.</t>
  </si>
  <si>
    <t>Sans réouverture des lieux culturels il nous sera impossible de réaliser les événements en préparation pour l'automne 2021</t>
  </si>
  <si>
    <t>Savoir quand l'activité pourra reprendre réellement.</t>
  </si>
  <si>
    <t>Si l'on ne peut pas redémarrer normalement à la rentrée de septembre, nous pouvons mettre la clef sous la porte</t>
  </si>
  <si>
    <t>si nous ne pouvons pas organiser le quine du jardinier et nos jardins d'automne en octobre je ne sais pas si l'association pourra repartir même si nous le souhaitons</t>
  </si>
  <si>
    <t>si on ne peut plus pratiquer ... notre sport est mort ...</t>
  </si>
  <si>
    <t>surtout la possibilité de reprise de nos activités (danse)</t>
  </si>
  <si>
    <t>Tant que les lieux culturels seront fermés, nous ne pourrons avoir aucune activité - ou presque ...</t>
  </si>
  <si>
    <t>Tout recommencer comme à zéro</t>
  </si>
  <si>
    <t>très difficile de reprendre l'activité dans cette spécialité sportives car pas de professionnels</t>
  </si>
  <si>
    <t>Trouver de nouveaux locaux</t>
  </si>
  <si>
    <t>une obligation de fermeture en cas de covid +au sein de la MAM.</t>
  </si>
  <si>
    <t>Une réouverture des activités culturelles et une reprise de l'activité...</t>
  </si>
  <si>
    <t>Une reprise de la totalité de nos activités plus que tardive...</t>
  </si>
  <si>
    <t>Une salle gratuite pour répéter nos spectacles et stockr notre matériel (costumes, régie, décors)</t>
  </si>
  <si>
    <t>une salle pour bon fonctionnement du club</t>
  </si>
  <si>
    <t>une situation de non fonctionnement qui risque de perdurer pendant encore au moins une année</t>
  </si>
  <si>
    <t>une situation qui perdure dans un statut quo en l'absence de solutions.</t>
  </si>
  <si>
    <t>Une visibilité sur l'avenir à moyen terme du mode de fonctionnement</t>
  </si>
  <si>
    <t>va ton pouvoir réouvrir un jour au publique ,refaire des camions etc..</t>
  </si>
  <si>
    <t>visibilité des actions de l’État</t>
  </si>
  <si>
    <t>Visibilité sur la reprise culturelle</t>
  </si>
  <si>
    <t>Vision sur la reprise possible de nos activités</t>
  </si>
  <si>
    <t>Voyage 2020 reporté cette année et pas sur d être réalisé cette année avec la demande du remboursement des participants alors que l agence a déjà 15 000 € d acompte</t>
  </si>
  <si>
    <t>Faire perdurer l'activité et permettre le retour des adhérents</t>
  </si>
  <si>
    <t>Faire venir des adhérents. Rentrée financière.</t>
  </si>
  <si>
    <t>Gestion du flux des demandes et des besoins des adhérents - des habitants en précarité et désemparés en sortie de COVID</t>
  </si>
  <si>
    <t>impossible de toucher de nouveaux adhérents potentiels sans manifestations publiques ouvertes à tous ou faire des actions pédagogiques dans les écoles</t>
  </si>
  <si>
    <t>Inquiétude par rapport à la baisse des effectifs d'adhérents</t>
  </si>
  <si>
    <t>Inquiétude sur la santé physique et mentale de nos adhérents et des sportifs passionnés</t>
  </si>
  <si>
    <t>a2</t>
  </si>
  <si>
    <t>Inquiétude sur lae retour des adhérnts /pratiquants / sport</t>
  </si>
  <si>
    <t>je ne peux répondre à une partie de vos questions car pour l'instant nous avons suspendu l association. nous avions déjà une difficulté avant la pandémie c'est de réunir les parents pour nos groupes de paroles. le Covid a mis un coup de frein et c'est difficile de se remobiliser.</t>
  </si>
  <si>
    <t>L avenir du sport vs le e sport</t>
  </si>
  <si>
    <t>la baisse des adhérents</t>
  </si>
  <si>
    <t>La baisse du nombre de licenciés - La future gratuité des licences proposée par le club TTCM</t>
  </si>
  <si>
    <t>La baisse générale et dramatique du niveau de sport des pratiquants</t>
  </si>
  <si>
    <t>La capacité à recruter de nouveaux adhérents</t>
  </si>
  <si>
    <t>La diminution des licenciés avec un impact de négatif de 27,90 % par rapport à 2018-2019 et 18,8 % par rapport 2019-2020... Pas facile de repondir pour la prochaine saison 2021-2022...</t>
  </si>
  <si>
    <t>La diminution des licenciés est le point crucial pour la rentrée prochaine.</t>
  </si>
  <si>
    <t>la diminution du nombre d'adhérents au niveau culturel(dessin ,peinture , guitare).</t>
  </si>
  <si>
    <t>La diminution du nombre d'adhérents liée à la distanciation sociale et à des effectifs très contraints par salle   Le changement des comportements sociaux : ex. cours de musique et de fitness en ligne sans recours aux services de nos associations</t>
  </si>
  <si>
    <t>La perte d'adhérent, 2ème saison consécutive fortement perturbée, lassitude de l'équipe dirigeante en place</t>
  </si>
  <si>
    <t>La perte d'adhérents</t>
  </si>
  <si>
    <t>la perte de nos adhérents</t>
  </si>
  <si>
    <t>la perte définitive d un certain nombre d'adhérents suite à l'inactivité par la fermeture des structures nécessaires et le contexte sanitaire non favorable à l'exercice de notre activité sportive en groupe en toute sécurité</t>
  </si>
  <si>
    <t>la prochaine saison- impossible de capter  de nouveaux adhérents</t>
  </si>
  <si>
    <t>la restriction d'effectif dans les ateliers théâtre et danse</t>
  </si>
  <si>
    <t>la venue de nouveaux adhérents à la réouverture de l'association</t>
  </si>
  <si>
    <t>Le développement des propositions en ligne car ouvertes à tous sans rétribution - perte d'adhérents</t>
  </si>
  <si>
    <t>Le mécontentement des adhérents suite à cette année sans activité réelle correspondant à leurs attentes</t>
  </si>
  <si>
    <t>LE NOMBRE de Licenciés en chute</t>
  </si>
  <si>
    <t>Le plus inquiétant reste les nouvelles adhésions en septembre car avec une perte de -28% de licenciés en 2020-2021, y aura-t-il un rebond ou une baisse continue vues les conditions actuelles et le peu de visibilité. Financièrement, nous pouvons "tenir le coup" mais jusqu'à quand?</t>
  </si>
  <si>
    <t>Le retour des adhérents à la rentrée de septembre. "payer une saison pour rien..."</t>
  </si>
  <si>
    <t>le retour des licenciés et/ou la venue de nouveaux qui depuis plus d'1 an pratique seul et non encadrée</t>
  </si>
  <si>
    <t>le retour des pratiquants ( jeunes, adultes )</t>
  </si>
  <si>
    <t>Le retour des publics</t>
  </si>
  <si>
    <t>Le retour du public qui risque d'être long et sinueux</t>
  </si>
  <si>
    <t>Le risque de la perte d'adhérents et celle de ne pas en avoir de nouveaux.</t>
  </si>
  <si>
    <t>les adhèrents vont-ils revenir ????</t>
  </si>
  <si>
    <t>Les inscriptions aux activités en septembre 2021</t>
  </si>
  <si>
    <t>Li'mpact de la crise a été limité en 2020, en revanche la forte parte d'adhésion aura un impact plus que significatif en 2021 et 2022, or les aides publiques risquent de ne plus exister dès que la vie reprendra en cours normal.</t>
  </si>
  <si>
    <t>Maintenir notre association pour une 2ème année en incitant nos adhérents à continuer à nous conserver leur soutien même si la situation ne nous permettra pas une saison complète.</t>
  </si>
  <si>
    <t>manque de nouveaux licenciés !</t>
  </si>
  <si>
    <t>Motif supplémentaire : demandes d'adhésions +25ans(pratiques pour Tous, Fitness, santé...) en hausses donc besoins de matériel spécifiques et diminutions des adhésions Jeunes. Les coûts et l'incertitude des activités stimulent la non ré-adhésion.</t>
  </si>
  <si>
    <t>motivation des musiciens qui n'ont pas eu de répétitions pratiquement depuis mars 2020</t>
  </si>
  <si>
    <t>nombre de licenciés en septembre ?</t>
  </si>
  <si>
    <t>Notre élan a été brisé deux fois, nous n'avons plus d'énergie pour refaire une campagne de recrutement d'adhérents (chorale)</t>
  </si>
  <si>
    <t>Notre plus grande inquiétude est de retrouver assez de joueurs</t>
  </si>
  <si>
    <t>notre principale inquiétude est : comment allons-nous pouvoir démarrer en septembre, les adhérents vont-ils revenir et pourrons-nous maintenir les salaires de nos animateurs et leur emploi ?</t>
  </si>
  <si>
    <t>Nous avons de très nombreuses personnes âgées parmi nos bénéficiaires (non-voyants et mal-voyant) très touchées par le virus. Nombreux décès</t>
  </si>
  <si>
    <t>Nous avons informé les élèves et étudiants parrainés de l'impossibilité de continuer à les aider</t>
  </si>
  <si>
    <t>Nous avons perdus une centaine d'adhérents, il nous faut retrouver des adhérents pour, entre aute, péréniser nos emplois</t>
  </si>
  <si>
    <t>Nous espérons que nos adhérents renouvellent leur cotisation.</t>
  </si>
  <si>
    <t>Pas d'autre sujet d'inquiétude, mais en 2020 nous avons perdu 30% de nos adhérents. Inquiétude d'en perdre encore plus en 2021.</t>
  </si>
  <si>
    <t>Pas de terrain extérieur j'ai peur que les archers aillent dans une des villes voisines</t>
  </si>
  <si>
    <t>Pérennisation de certaines activités suite au manque d'adhérent.</t>
  </si>
  <si>
    <t>Perte d adhérents et difficultés à relancer les adhésions apres tant d’irrégularité de fonctionnement</t>
  </si>
  <si>
    <t>perte d'adhérents</t>
  </si>
  <si>
    <t>Perte d'adhérents à la rentreée de septembre</t>
  </si>
  <si>
    <t>Perte d'adhérents trop importantes pour l'année prochaine, ce qui mettrait en porte à faux la viabilité de nos salariés</t>
  </si>
  <si>
    <t>Perte de contact avec les adhérents, eloignement et au final une chute des adhésions</t>
  </si>
  <si>
    <t>Peur de perde les adhérents et la fermeture de l'association</t>
  </si>
  <si>
    <t>Pourrons remobiliser les adhérents dans les projets à venir et pourrons nous les mettre en place</t>
  </si>
  <si>
    <t>pouvoir recruter de nouveaux adhérents à la rentrée car beaucoup ne renouvelle pas leur adhésio</t>
  </si>
  <si>
    <t>Que la baisse de l'activité constatée depuis début 2021 ne perdure</t>
  </si>
  <si>
    <t>réaction des adhérents suite à notre politique de dédommagement, craintes de poursuites judiciaires (déjà eu le cas la saison dernière)</t>
  </si>
  <si>
    <t>recrutement de nouveaux adhérents pour saison prochaine</t>
  </si>
  <si>
    <t>Retour à la participation habituelle pour les adhérents qui ont décroché suite aux périodes de confinement et de restrictions sanitaires</t>
  </si>
  <si>
    <t>Retrouver nos clients de groupes (scolaires et 3e Age)</t>
  </si>
  <si>
    <t>retrouver un public qui a pris l'habitude de ne plus etre en présentiel</t>
  </si>
  <si>
    <t>Retrouverons-nous l'intégralité de nos licenciés suite à cette crise sanitaire ?</t>
  </si>
  <si>
    <t>RETROUVEZ LES ADHERENTS  ET RELANCER LES ACTIVITES  ATTEINDRE UN NIVEAU DE PROTECTION SANITAIRE ( COVID)</t>
  </si>
  <si>
    <t>Risque d'une perte importante des adhérents sur la prochaine saison</t>
  </si>
  <si>
    <t>Sans activités de loisirs, il sera difficile de maintenir le nombre d'adhérents. 2021 cela devrait le faire, mais en 2022...</t>
  </si>
  <si>
    <t>Si la reprise continue a tarder beaucoup de licenciés(ées)  ne reviendrons pas</t>
  </si>
  <si>
    <t>Taux d'occupation instable, les jeunes se s'installent plus sur Paris n'ayant ni emploi, ni stage, ni perspective</t>
  </si>
  <si>
    <t>Tous les adhérents du village sont partis en sport extérieur. Les retrouvera t on ?</t>
  </si>
  <si>
    <t>Une crainte si l'activité ne reprend pas rapidement, que les adhérents se tournent vers des activités sportives individuelles ou en extérieur</t>
  </si>
  <si>
    <t>En l'absence de renouvellement des dirigeants, l'association sera dans l'obligation de réduire ses créneaux et par conséquent refuser des adhérents même s'ils sont moins nombreux</t>
  </si>
  <si>
    <t>Je dois donner ma démission de présidente (18 ans) et 40 ans à l'AFIAP à l'A.G. de Novembre. La personne qui avait posé sa candidature  s'est désistée.</t>
  </si>
  <si>
    <t>La demande de plus en plus importante de formation de Chiens d'Assistance lié à la crise sanitaire</t>
  </si>
  <si>
    <t>la difficulté de recruter de nouveaux bénévoles et la baisse du nombre des adhérents</t>
  </si>
  <si>
    <t>La disparition du bénévolat pour la gestion de l'asso</t>
  </si>
  <si>
    <t>la maladie et même le décès, de bénévoles</t>
  </si>
  <si>
    <t>La perte de dirigeants associatifs benevoles</t>
  </si>
  <si>
    <t>La pertes des bénévoles</t>
  </si>
  <si>
    <t>la Recherche de personnes diplômes</t>
  </si>
  <si>
    <t>LA TRESORIERE ET LA SECRETAIRE ONT DEMISSIONNE; COMMENT EN RETROUVER  POUR QU A L'AG VALIDANT 2020 NOUS PUISSIONS AVOIR UN BUREAU DE 4 PERSONNES ET POUVOIR CONTINUER (PREVU DANS NOS STATUTS. ON HESITE A LANCER LA CONVOCATION MEME PAR COURRIER ELECTRONIQUE AVEC MODIF DES STATUTS ET POUVOIRS DETAILLES</t>
  </si>
  <si>
    <t>Le vieillissement des adhérents actifs du monde patriotique. (Anciens Combattants et mémorial)</t>
  </si>
  <si>
    <t>l'interdiction de pratiquer des adultes depuis un an et des rencontres avec les familles a coupé toute possibilité de renouveler les bénévoles. Le conseil d'administration est en train d'imploser avec la surcharge de travail reporté sur un nombre insuffisant de personnes.</t>
  </si>
  <si>
    <t>manque de bénévoles  pour une mission difficile "accompagnement des personnes endeuillées" Formation un peu longue et investissement important</t>
  </si>
  <si>
    <t>Manque de bénévoles avec des compétences pour le bureau du Conseil d'Administration (secrétariat, trésorier)</t>
  </si>
  <si>
    <t>Que les bénévoles ont réorganisés leurs temps libres vers d'autres centres d'intérêts  (par lassitude.....)</t>
  </si>
  <si>
    <t>Que l'on remette les bénévoles au cœur de l'action dans le domaine associatif, afin de pouvoir toujours proposer des activités accessibles à tous et non de creuser l'écart entre les populations.</t>
  </si>
  <si>
    <t>Recrutement de bénévoles et de membres actifs</t>
  </si>
  <si>
    <t>Recrutement de nouveaux bénévols</t>
  </si>
  <si>
    <t>recrutement. Nous ne parvenons pas à recruter</t>
  </si>
  <si>
    <t>Surcroît de travail de bénévole pour gérer les adhésions : + de mouvements entrées/sorties en cours d'année + remboursements des adhérents en fin d'année.</t>
  </si>
  <si>
    <t>vieillissement des membres de l'association</t>
  </si>
  <si>
    <t>Vieillissement et érosion chaque année de la base militante (adhérents)</t>
  </si>
  <si>
    <t>Besoin d'embauche d'une personne à mi-temps sur l'année, mais recettes trop peu importantes et impossibilité d'avoir un local prété</t>
  </si>
  <si>
    <t>comment gérer les modification des avenants (à la baisse) de nos animateurs technicien en cdi</t>
  </si>
  <si>
    <t>Difficulté à garder des salariés</t>
  </si>
  <si>
    <t>je crains de ne pouvoir faire fonctionner le centre pour enfants déficients au burkina en n+1 faute d'aide temporaire</t>
  </si>
  <si>
    <t>la diminution des heures des animateurs techniciens d'activités due à la baisse du nombre de participants</t>
  </si>
  <si>
    <t>Le maintien des deux emplois.</t>
  </si>
  <si>
    <t>le maintien des emplois</t>
  </si>
  <si>
    <t>le non renouvellement du personnel sous contrat à durée déterminée</t>
  </si>
  <si>
    <t>Le recrutement des professionnels du sport</t>
  </si>
  <si>
    <t>Le recrutement, qui est délicat en ce moment, avec le stop and go dans l'activité</t>
  </si>
  <si>
    <t>Le soutien financier des futurs et embauches actuelles car le public ciblé (personnes en situation de tout type de Handicap) demande un encadrement formé mais professionnalisé pour notre activité: Aviron</t>
  </si>
  <si>
    <t>L'encadrement des stagiaires</t>
  </si>
  <si>
    <t>L'évolution des politiques publiques ou plus particulièrement la situation des intermittents du spectacles, qui représentent la totalité de la masse salariale et font vivre la Compagnie professionnelle de notre théâtre, et l'encadrement des formations amateurs adultes et enfants de théâ, musiq,chant</t>
  </si>
  <si>
    <t>maintien de l'emploi dans notre association</t>
  </si>
  <si>
    <t>maintient des salariés</t>
  </si>
  <si>
    <t>manque cruel de moyen humain. L'association aimerait réembaucher sa directrice et pouvoir aussi embaucher une ancienne stagiaire qui a fait son stage de master-1 et de master-2 dans l'association (jusqu'à fin juillet 2020)</t>
  </si>
  <si>
    <t>Mettre notre prof qui est auto-entrepreneur dans une situation compliquée car pas de droit au chômage dans ce cas</t>
  </si>
  <si>
    <t>Nous prévoyons une hausse des activités pour les mois à venir. L'inquiétude est lié au choix stratégique de développement de l'équipe salariée - est ce pérenne ? Les temps de confinement mettent à l'arrêt les activités que nous reportons, donc des périodes vides d'activités puis de surcharge</t>
  </si>
  <si>
    <t>Nous rémunérons un professionnel qui travaille pour la création d'un festival culturel qui n'a pas eu lieu en juin 2020 et risque d'être annulé en 2021.</t>
  </si>
  <si>
    <t>Perte d’emplois et faillites des entreprises de nos membres</t>
  </si>
  <si>
    <t>pouvoir bouster, relancer la vie association par l'aide de monitrices pour l'animation de notre association</t>
  </si>
  <si>
    <t>Si cette situation de pandémie perdure, e que nous ne puissions pas reprendre nos activités en salle, que vont devenir nos salariées et notre association ???</t>
  </si>
  <si>
    <t>Si les adhésions ne remontent pas, les ressources ne permettront pas de garder 7 salariés. Peut-être des licenciements à prévoir.</t>
  </si>
  <si>
    <t>Surcharge de l'équipe salariée qui doit assurer tout en télétravail, refaire 50 fois le planning d'activité avec des recettes qui baissent. A quand un nouvel équilibre juste humainement supportable?</t>
  </si>
  <si>
    <t>trouver le financement pour la création de notre 1er poste salarié, point essentiel pour pouvoir continuer</t>
  </si>
  <si>
    <t>Un nouveau confinement (1 mois de + sans ressource), l'attente des demandes de subvention, aide de fond d'urgence et  la  demande du renouvellement  de l'emploi aidé au 31 mai compromettent l'emploi et par la même le fonctionnement de l'association, son développement.et sa durabilité</t>
  </si>
  <si>
    <t>arriver à maintenir mon association a flot et continuer a proposer des activités peux connue</t>
  </si>
  <si>
    <t>Baisse du moral des adhérents</t>
  </si>
  <si>
    <t>Baisse durable de la motivation des bénévoles</t>
  </si>
  <si>
    <t>ça sera difficile re motiver les troupes</t>
  </si>
  <si>
    <t>Capacités à mobiliser les bénévoles dans les clubs</t>
  </si>
  <si>
    <t>Certains bénévoles se sont désinvestis (par peur du virus, à cause de leur age ou de leur comorbidité ...) durant les périodes de déconfinement nous avons du mal à les remotiver pour des activités à faible risque ou à distance. Sans compter que l'intégration des nouveaux a été stoppée.</t>
  </si>
  <si>
    <t>cette crise sanitaire a refermé les gens sur eux et ils pensent moins aux autres</t>
  </si>
  <si>
    <t>Climat social</t>
  </si>
  <si>
    <t>comment agir vis à vis des publics qui ont arrêté toute pratique sportive depuis plusieurs mois et qui auront beaucoup de mal à se remobiliser??</t>
  </si>
  <si>
    <t>COMMENT FAIRE COMPRENDRE LES DIFFICULTÉS LORSQUE VOUS ÊTES ISOLES ???.....</t>
  </si>
  <si>
    <t>Comment mobiliser la jeunesse et l Éducation nationale !</t>
  </si>
  <si>
    <t>Comment remobilisé les adhérents ?</t>
  </si>
  <si>
    <t>comment remobiliser les associations d'école non réaffiliées cette année</t>
  </si>
  <si>
    <t>de l'aide dans nos négociations avec le conseil départemental du 78 pour la construction d'un habitat inclusif pour personnes avec autisme.</t>
  </si>
  <si>
    <t>Démobilisation de plusieurs partenaires au regard de la longueur des contraintes imposées</t>
  </si>
  <si>
    <t>Démotivation des équipes</t>
  </si>
  <si>
    <t>Désintégration du lien social, perte d'appétence à organiser et animer des rencontres;</t>
  </si>
  <si>
    <t>Fatigue psychologique de l'équipe salariée, liée au télétravail permanent, et interactions via écrans interposés.</t>
  </si>
  <si>
    <t>il y a un fort mécontentement des parents de nos adhérents et une forte démotivation des sportifs</t>
  </si>
  <si>
    <t>Implication des bénévoles fragilisée, perte de lien</t>
  </si>
  <si>
    <t>isolement de certains</t>
  </si>
  <si>
    <t>b1</t>
  </si>
  <si>
    <t>la baisse d'activité est une chose mais l'impossibilité de conduire des actions nous amène à constater un repli sur soi et parfois des problématique d'isolement encore plus fort notamment chez des personnes adultes; aujourd'hui la vulnérabilité est partout</t>
  </si>
  <si>
    <t>La baisse de la générosité publique ou l'impossibilité de reprendre activité de streetmarketing, les dette publique qui conduit à assécher des financements, la formation et mobilisation des bénévoles et la perte de compétences liée à l'arrêt des actions/formations en distanciel</t>
  </si>
  <si>
    <t>la capacité des responsables bénévoles à se réinventer sans lâcher la rampe par lassitude après une année de mobilisation tendue</t>
  </si>
  <si>
    <t>La démotivation de certains enseignants</t>
  </si>
  <si>
    <t>la détérioration de la situation mentale des adhérents , famille et patients</t>
  </si>
  <si>
    <t>La fatigue extrême des équipes</t>
  </si>
  <si>
    <t>La fatigue psychologique des salariés,</t>
  </si>
  <si>
    <t>La gestion psychologique des salariés</t>
  </si>
  <si>
    <t>La lassitude de nos adhérents</t>
  </si>
  <si>
    <t>la lassitude des gens de participer qu'aux rencontres en ligne</t>
  </si>
  <si>
    <t>la lassitude des salariés quant à la gestion de la crise Covid et ses impacts sur le terrain en terme de bien être</t>
  </si>
  <si>
    <t>La mort de l’association</t>
  </si>
  <si>
    <t>La mort de la culture.</t>
  </si>
  <si>
    <t>la mossibilité de reprendre les activités</t>
  </si>
  <si>
    <t>La motivation de l'équipe d'animation qui dépense beaucoup d'énergie pour des actions annulées.</t>
  </si>
  <si>
    <t>La motivation de l'équipe salariée après plus d'un an d'arrêt quasi total de nos activités. Le manque de visibilité en terme de calendrier et l'impossibilité de se projeter à plus de 2 semaines.</t>
  </si>
  <si>
    <t>la motivation des adhérents à reprendre des activités</t>
  </si>
  <si>
    <t>La motivation des adhérents pour la reprise "définitive"</t>
  </si>
  <si>
    <t>La motivation des bénévoles</t>
  </si>
  <si>
    <t>La motivation des bénévoles à reprendre leur bénévolat</t>
  </si>
  <si>
    <t>La motivation des citoyens à vouloir poursuivre ou démarrer l'apprentissage d'un instrument compte tenu des cours en distanciels</t>
  </si>
  <si>
    <t>la motivation des entraîneurs</t>
  </si>
  <si>
    <t>La motivation des équipes salariées.</t>
  </si>
  <si>
    <t>La motivation et l’investissement des salariés (Association Sportive en salle = 75% de chômage partiel sur les 13 derniers mois =&gt; Les soirs et WE ont été "libérés" régulièrement, quelle motivation à retravailler sur ces périodes synonymes de coupures avec la vie sociale "ordinaire" ?)</t>
  </si>
  <si>
    <t>La municipalisation de la vie associative!!</t>
  </si>
  <si>
    <t>la normalisation du numérique et des gestes barrières, qui ne doivent être qu'une parenthèse dans nos vies et non un futur désirable</t>
  </si>
  <si>
    <t>La pérennisation de l'association</t>
  </si>
  <si>
    <t>la perte de motivation des salariés et des adhérents</t>
  </si>
  <si>
    <t>La prolongtaion de l'état d'urgence génère une soumission à l'autorité générée par la peur,  dangereuse pour les associations comme la notre</t>
  </si>
  <si>
    <t>La reconnaissance de l'activité économique des associations entièrement bénévoles sans salariés</t>
  </si>
  <si>
    <t>La remise en question des droits et libertés fondamentaux Associtifs</t>
  </si>
  <si>
    <t>la remobilisation de tous les acteurs associatifs sera très difficiles</t>
  </si>
  <si>
    <t>La remobilisation des adhérents.</t>
  </si>
  <si>
    <t>la remotivation du public</t>
  </si>
  <si>
    <t>La rentrée prochaine, est-ce que les adhérent.es vont reprendre leurs activités avec deux début d'année difficiles.</t>
  </si>
  <si>
    <t>La santé mentale des salariés du monde culturel à force de devoir annuler ou reporter à répétition des événements</t>
  </si>
  <si>
    <t>La santé physique de nos concitoyens, souvent entretenue et renforcée par un pratique physique régulière au sein d'un groupe.</t>
  </si>
  <si>
    <t>la situation morale de nos salarié-e-s et adhérent-e-s</t>
  </si>
  <si>
    <t>La situation sanitaire qui dure entraîne un désenchantement des salariés, un manque de motivation et l'ambiance générale est très morose</t>
  </si>
  <si>
    <t>la survie de notre association</t>
  </si>
  <si>
    <t>La survie du club</t>
  </si>
  <si>
    <t>La suspension prolongée de la majorité de nos activités est un sujet d'inquiétude</t>
  </si>
  <si>
    <t>L'absence d'anticipation empêche une projection et genere une totale demotivation</t>
  </si>
  <si>
    <t>lassitude des adherents</t>
  </si>
  <si>
    <t>Lassitude des parents à inscrire leur enfant et gouvernance de l'association.</t>
  </si>
  <si>
    <t>lassitude des salariés face au manque de projection</t>
  </si>
  <si>
    <t>Le clergé en Finistère ayant pris la décision de surseoir en 2021 à la reconduction des pardons dans les chapelles, il va de soi que les comités de restauration et de préservation de ces édifices  cultuels vont être financièrement très impactés. L'enthousiasme et la mobilité des bénévoles en seront</t>
  </si>
  <si>
    <t>le couvre-feu , l'isolement et la déprime</t>
  </si>
  <si>
    <t>Le découragement des jeunes a se diriger vers le sport</t>
  </si>
  <si>
    <t>Le découragement souhaiter par tous les politiques qui ne veulent pas d'emmerdements.</t>
  </si>
  <si>
    <t>Le désarroi de nos publics et les situations d'isolement nous inquiètent fortement.</t>
  </si>
  <si>
    <t>Le désengagement des jeunes adhérents dans les années à venir.</t>
  </si>
  <si>
    <t>Le désengagement du public</t>
  </si>
  <si>
    <t>Le maintien de la dynamique associative / l'agir collectif qui a été extrêmement mis à mal et fortement impacté la motivation des bénévoles</t>
  </si>
  <si>
    <t>le maintien de la mobilisation des équipes salariées</t>
  </si>
  <si>
    <t>Le maintien d'un réel lien avec les salariés en télétravail. Besoin de remotivation, de soutien</t>
  </si>
  <si>
    <t>le mal être des salariés dans un contexte d'une mouvance extrême</t>
  </si>
  <si>
    <t>Le manque de décisions concrètes et durables de nos instances et sur un plan personnel plus aucun plaisir à m'occuper d'une association qui n'a plus rien à partager avec ces adhérents.</t>
  </si>
  <si>
    <t>le manque de reconnaissance des métier de l'animation qui met en colère une grande partie des acteurs de terrains</t>
  </si>
  <si>
    <t>LE MORAL DE L'EQUIPE SALARIEE &gt;&gt;&gt; SERIEUSEMENT EN DECLIN</t>
  </si>
  <si>
    <t>le moral de l'équipe salariée, isolement, perte de sens, et le risque de burn out de la DG</t>
  </si>
  <si>
    <t>le morale des equipes salariés, la charge de travail de la programmation reprogrammation, la compréhension des pouvoir publique</t>
  </si>
  <si>
    <t>Le nombre de visites de notre afin de faire connaitre nos métiers</t>
  </si>
  <si>
    <t>Le pays de fougères a fait payer à notre association la totalité des salles louées sans prendre en compte l’impossibilite d animer les ateliers. Aucune aide malgré les relances de la trésorière auprès de la mairie nous a été apportée. Je trouve cela très décevant</t>
  </si>
  <si>
    <t>le problème réside essentiellement dans le fait que nous ne pouvons pas répéter depuis un an. Le moral est en berne.</t>
  </si>
  <si>
    <t>Le prolongement des distanciations qui nous empêche de collaborer physisquement à des projets et prototypes et qui entraînerait la démotivation des adhérents et leur arrêt de cotisation.</t>
  </si>
  <si>
    <t>le public reviendra-t-il aprés avoir "goûté" aux films via les plateformes</t>
  </si>
  <si>
    <t>Le recrutement de nouveau adhérents</t>
  </si>
  <si>
    <t>Le risque de "repartir comme avant", sans changer les priorités des politiques publiques.</t>
  </si>
  <si>
    <t>Le sens de notre travail : comment faire du "vivre-ensemble", du lien social sans avoir le droit de se regrouper ? L'individualisation de la société (le chacun pour soi). L'endurance nécessaire pour traverser la crise. L'état des équipes d'animation quand il va falloir reprendre. Les réformes (OF).</t>
  </si>
  <si>
    <t>Le stress généré par certain.es technicien.ne.s qui gèrent les dossiers de demande de subvention et ne tiennent pas compte de la fragilité des petites associations</t>
  </si>
  <si>
    <t>L'épuisement des salariés</t>
  </si>
  <si>
    <t>l'épuisement des salariés, des bénévoles et des bénéficiaires (risques psycho-sociaux ++)</t>
  </si>
  <si>
    <t>Les bénévoles qui donne encore plus de leur temps en se moment qui risque de ne plus être motivé par la suite.</t>
  </si>
  <si>
    <t>Les confinements cette crise sanitaire isolent, c'est  difficile à vivre pour les malades, les familles, les personnes seules, le contact téléphonique régulier évite la dépression.</t>
  </si>
  <si>
    <t>Les conséquences de la crise sanitaire sur les publics que l'on rencontre à moyen terme (santé mentale, précarité, violences), et donc sur notre capacité à faire face à cet enjeu</t>
  </si>
  <si>
    <t>Les conséquences psychologiques, l'épuisement professionnel (le mien et celui des équipes).</t>
  </si>
  <si>
    <t>Les membres eux même sont découragés du manque d'activité. Seuls les détenteurs d'autorisation sont obligés de subir les licences et assurances.</t>
  </si>
  <si>
    <t>les risques psycho-sociaux pour les salariés et les bénévoles</t>
  </si>
  <si>
    <t>Les risques sur la santé pour la reprise des adhérents après de longs mois d'interruption</t>
  </si>
  <si>
    <t>maintien de la motivation et diminution du stress des salariées   gestion du surcroit d'activité (aides d'urgence et de relance) non compensé par des subventions supplémentaires de la part des partenaires publics (Région, Etat, Bpifrance)</t>
  </si>
  <si>
    <t>maintien des objectifs fédéraux sans prise en compte de la crise sanitaire</t>
  </si>
  <si>
    <t>Motivation des salariés,  gros turn over</t>
  </si>
  <si>
    <t>Motivation et investissement de l'équipe salariée face au danger de contamination / respect des consignes sanitaires de la part des adhérents</t>
  </si>
  <si>
    <t>motivation, solidarité</t>
  </si>
  <si>
    <t>Nous avons besoin des accompagnements</t>
  </si>
  <si>
    <t>on avons peurs que notre sport mineur deviennent trop éloignés et que ça décourage les plus assidus</t>
  </si>
  <si>
    <t>Perte de motivation des bénévoles les plus anciens.    Cette suspension des activités depuis un an entraîne chez les plus âgés  un arrêt définitif de leur engagement.</t>
  </si>
  <si>
    <t>PERTE DE MOTIVATION DES SALARIES D'INTERVENTION APRES LA FATIGUE PROFESSIONNELLE ET L'ISOLEMENT PROFESSIONNEL AVEC LE MANQUE DE REUNION</t>
  </si>
  <si>
    <t>Préserver la santé des collaborateurs</t>
  </si>
  <si>
    <t>Rapport avec les salariées.Difficultés au niveau du travail en équipe</t>
  </si>
  <si>
    <t>Ras le bol</t>
  </si>
  <si>
    <t>redonner confiance aux adhérent "perdu" pour leur permettre de revenir</t>
  </si>
  <si>
    <t>remotivation des athlètes</t>
  </si>
  <si>
    <t>retrouver les athlètes que nous avons formé depuis plusieurs années et qui perdent leur motivation à cause du manque de compétitions depuis 2 saisons maintenant</t>
  </si>
  <si>
    <t>Réussir à se réunir pour que les bénévoles reste motivés.</t>
  </si>
  <si>
    <t>Structuration des ressources humaines.</t>
  </si>
  <si>
    <t>tant qu'il y aura le covid les bénévoles seront souvent absents</t>
  </si>
  <si>
    <t>trouver  des personnes motivées et intéressées</t>
  </si>
  <si>
    <t>Un manque de formation sur le psychologique des bénévoles pour nous les dirigeants,président et encadrement</t>
  </si>
  <si>
    <t>Un public (enfants et parents) en souffrance et dont les difficultés psychologiques de la période se révèlent chaque jour de plus en plus amplifiées. Il semblerait que cette problématique ne soit pas prise en compte à la hauteur de la souffrance grandissante.</t>
  </si>
  <si>
    <t>Une année très éprouvante, très active. Nous sommes crevés et démotivés. "A quoi bon ?" Sensation d'être invisibles et pourtant ultra sollicités pour agir, ce qui est un paradoxe</t>
  </si>
  <si>
    <t>- Problème des subventions de plus en plus par AAP (appel à projet) avec délais très courts limitant la réelle concertation avec les partenaires et thèmes imposés ne correspondant pas forcément aux priorités définies démocratiquement.  -  - Difficulté de financements privés, qui priorisent communicati</t>
  </si>
  <si>
    <t>1. Les financements publics pour les quartiers prioritaires / 2. La réouverture des lieux culturels</t>
  </si>
  <si>
    <t>A ce jour, les usagers n'ont pas demandé de remboursement mais sont dans une attente de compensation financière qui serait fatale pour notre association (pas de trésorerie d'avance, ni droit à aucune aide). Crainte que les personnes ne se réinscrivent pas en septembre.</t>
  </si>
  <si>
    <t>À l'approche des élections : ne pas savoir si nos subventions seront reconduites par les collectivités publiques (Région et département). Si elles le sont : moins de subventions ou égales (et au mieux augmentation).</t>
  </si>
  <si>
    <t>aide aux étudiants</t>
  </si>
  <si>
    <t>Aide financière urgente</t>
  </si>
  <si>
    <t>aides financières 2 mairies=300euro??? et l'intercommunalité=0</t>
  </si>
  <si>
    <t>Aujourd'hui 75% en moins de la subvention de la mairie de LOURDES. Merci Mr le maire</t>
  </si>
  <si>
    <t>baisse activité donc baisse de financements</t>
  </si>
  <si>
    <t>Baisse des subventions communales</t>
  </si>
  <si>
    <t>baisse des subventions publiques</t>
  </si>
  <si>
    <t>Baisse éventuelle des subventions</t>
  </si>
  <si>
    <t>bénévoles, nous ne sommes pas autorisés à faire ce que des professionnels font...Le vrai problème est celui de l'argent....Exemple nous ne pouvons pas organiser une promnade équestre mais loes proçs )peuvent-</t>
  </si>
  <si>
    <t>Besoin de locaux pour former au retour à l'emploi et accompagner.</t>
  </si>
  <si>
    <t>Cette saison sera très compliquée et la prochaine encore plus, car les finances de l'an prochain se font cette saison et sans activités.....</t>
  </si>
  <si>
    <t>Comme les subventions de solidarité internationales étaient nulles sur une dizaine demandée, c'est encore pire sans des subventions de fonctionnement pour survivre en France</t>
  </si>
  <si>
    <t>Comment compenser les adhérents qui ont acheté une licence et non pas pu effectuer leur activité sportive ?</t>
  </si>
  <si>
    <t>Comment reprendre les activités avec les anciens adhérents sans payer et finir la saison prochaine tout en payant le comptable</t>
  </si>
  <si>
    <t>comment sortir d'un rj quand les aides liées aux pertes d'activité ecartent les structures en rj</t>
  </si>
  <si>
    <t>Comment trouver des crédits d’investissements pour mise hors d’eau d’une exposition de peinture ( toiture et vitraux)</t>
  </si>
  <si>
    <t>dégradation du financement des politiques publiques entraînant une dégradation des conditions de vie des personnes accompagnées, et un report sur le secteur associatif bénévole</t>
  </si>
  <si>
    <t>Demandé remboursement de cotisation</t>
  </si>
  <si>
    <t>Déménagement de nos installations à cause d'un projet de base nautique pour les jeux olympiques 2024 sur notre lieu actuel. Ce déménagement est prévu cet été mais nous n'avons toujours pas les financements pour pouvoir le réaliser ...</t>
  </si>
  <si>
    <t>des cours de gym adaptée n'ont pas pu se tenir et l’éducateur demande à être rémunéré malgré tout  quels sont les recours?</t>
  </si>
  <si>
    <t>déstabilisation socio-économique et arnaques à la consommation (bancaires, assurances, abonnements divers aux énergies et communication,...) y compris de grands opérateurs</t>
  </si>
  <si>
    <t>Difficultés financières dues au manque de possibilité de prestations/auto-financement en lien à la frilosité ou difficultés financières des organisations/associations/structures</t>
  </si>
  <si>
    <t>Diminution des cotisations. La rémunération d'un Brevet d'état dépend des cotisations ... La mairie devra nous accorder une subvention pour compléter le financement d'un emploi partiel ou bien le club disparaîtra.</t>
  </si>
  <si>
    <t>disparition de l'aide financière de la région pour le poste de juriste</t>
  </si>
  <si>
    <t>Du fait  des incertitudes de la situation actuel, notre situation financière est de -0€ avec un gros découvert du à l'absence d'activité.</t>
  </si>
  <si>
    <t>Effondrement du sponsoring, pudeur à solliciter le secteur privé en cette période difficile pour les entreprises aussi</t>
  </si>
  <si>
    <t>En attente des aides publiques  pour organisation  championnats  du monde</t>
  </si>
  <si>
    <t>équipement informatique des locaux prêtés par la ville.</t>
  </si>
  <si>
    <t>Factures en retard de paiement faute de rentrées financières et de la baisse des subventions municipales</t>
  </si>
  <si>
    <t>financièrement, nous avons pu faire face grâce à notre fond de trésorerie mais celui-ci diminuera de façon inquiétante si la situation perdure</t>
  </si>
  <si>
    <t>Financiers</t>
  </si>
  <si>
    <t>Il se trouve que 2020 a été une année ou nous avons du faire façe à une dépense exceptionnelle(changer un moteur)heureusement nous avions des réserves grace à une gestion prudente et rigoureuse.</t>
  </si>
  <si>
    <t>impact à moyen et long termes en fonction des priorités des politiques publiques (remboursement dette et plans de relance)</t>
  </si>
  <si>
    <t>Inquietude sur la demande des adhérants du remboursement de la cotisation club, cotisation départementale et de la licence.</t>
  </si>
  <si>
    <t>la baisse d'adherents genere une baisse de revenu, une baisse de subvention, une baisse du niveau sportif. on devra licencier 1 entraineur ce qui accentuera les baisses ... fin programmée.</t>
  </si>
  <si>
    <t>La baisse des subventions pour le spectacle vivant et la création en particulier, la fragilité des professionnels du spectacle vivant</t>
  </si>
  <si>
    <t>La concurrence éventuelles avec le secteur associatif et public lucratif</t>
  </si>
  <si>
    <t>La confirmation des subventions publiques communales</t>
  </si>
  <si>
    <t>la crainte que le financement des besoins fianciers importants mis en oeuvre par l'Etat et les COllectivités territoriales durant la crise viennent impacter le financement associatif alors que les associations ont traversé la crise en faisant preuve d'adaptation...</t>
  </si>
  <si>
    <t>La crise économique et le chômage de masse</t>
  </si>
  <si>
    <t>La crise financière subie par nos clients privés qui annulent les prestations prévues</t>
  </si>
  <si>
    <t>la diminution des certaines subventions municipales</t>
  </si>
  <si>
    <t>La non-utilisation des subventions déjà versées, en raison de l'arrêt quasi total de nos actions.</t>
  </si>
  <si>
    <t>La nouvelle répartition  des subventions ANS</t>
  </si>
  <si>
    <t>la retenue d'une partie des indemnités liés au chômage partiel perçue en 2020</t>
  </si>
  <si>
    <t>la tresorerie engagée sur des manifestations qui n ont pas eu lieu en 2020  2021 - les remboursements des participants qui ne veulent plus attendre.</t>
  </si>
  <si>
    <t>Le départ d'adhérent vers des structures plus grosses avec des entraineurs salariés et des terrains extérieurs à disposition puisqu'elles peuvent à continuer l'activité même dans des conditions dégradées</t>
  </si>
  <si>
    <t>le maintien des aides telles que le chômage partiel</t>
  </si>
  <si>
    <t>le maintien des subventions communales et départementales, sans tenir compte de la baisse des licenciés</t>
  </si>
  <si>
    <t>Le maintien du chômage partiel</t>
  </si>
  <si>
    <t>Le maintien du fond de solidarité en attendant la réouverture des lieux actuellement fermés au public.</t>
  </si>
  <si>
    <t>Le manque de moyen pour prendre en charge les nouveaux besoins du public et la crainte d'une diminution des moyen alloués aux associations de quartier</t>
  </si>
  <si>
    <t>Le manque de trésorie a un impact sur le développement de l'association. En effet, les activités d'autofinancement n'ont pas pu être mis en place en raison des salles non disponibles et de l'impossibilité d'organiser des événements en presentiel (concerts, conférences,...)</t>
  </si>
  <si>
    <t>le montant des remboursements ou réduction des cotisations qu'il va falloir faire même si une association n'est pas obligée, il va falloir faire un geste</t>
  </si>
  <si>
    <t>Le paiement des adhérents</t>
  </si>
  <si>
    <t>Le prix des licences</t>
  </si>
  <si>
    <t>le remboursement des cotisations de la saison 2020/2021</t>
  </si>
  <si>
    <t>Le remboursement partiel des cotisations fin juin.</t>
  </si>
  <si>
    <t>le soucis maintenant est d'arrivé à vendre le matériel pour payer les factures qui tombent encore</t>
  </si>
  <si>
    <t>Le sujet d'inquiétude principal concerne le maintien des subventions !</t>
  </si>
  <si>
    <t>Le système de licence de la FFBB qui dévalorise pleinement les clubs sportifs</t>
  </si>
  <si>
    <t>L'équilibre financier de l'association est fortement tributaire de la recette apportée par les activités sportives (voile) des écoles primaires. Si une classe est fermée ou sur indisponibilité fortuite d'un moniteur (cas contact par exemple) la perte est sèche.</t>
  </si>
  <si>
    <t>Les adhérents risquent de demander une remise sur leur cotisation à cause de l'impossibilité de pratiquer ou d'organiser des évènements tels que des compétitions, des rencontres inter club, des stages de perfectionnements...</t>
  </si>
  <si>
    <t>Les aides sont prévues pour le moment, mais lorsque la situation sera derrière nous et que l'activité ne sera pas relancée...</t>
  </si>
  <si>
    <t>Les demandes de remboursement pour les activités supprimées pendant cette crtise</t>
  </si>
  <si>
    <t>Les difficultés financières de certains publics qui auparavant n'en avaient pas ou en tout cas pas autant. Une crise économique étendue. Moins de capacité à payer les forfaits des activités proposées, donc moins d'adhérents, moins d'auto financement, un prévisionnel 2021 amputé.</t>
  </si>
  <si>
    <t>Les finances à N+1 c'est-à-dire en 2022. Les comptes de 2021 sont basés sur l'année 2020 où nous avions pu faire quelques activités pour récupérer des fonds.</t>
  </si>
  <si>
    <t>Les marchés publics, qui remplacent les subventions et sont de plus en plus fragmentés (lots, durée, mono-attribution ...), fréquents (parfois moins d'un an), visibilité à court terme (parfois moins d'un an)</t>
  </si>
  <si>
    <t>L'évolution des politiques publiques et leur financements aux associations</t>
  </si>
  <si>
    <t>l'évolution des ventes de nos produits</t>
  </si>
  <si>
    <t>l'impossibilité de réaliser les projets subventionnés qui contribuent à l'équilibre financier de l'association / devoir rembourser certains financeurs dont les projets n'ont pas aboutis</t>
  </si>
  <si>
    <t>Maintien de nouveaux appels à projets / création de structures d'accueil pour les pers en situation de Handicap</t>
  </si>
  <si>
    <t>Maintien des financements caf sur les fréquentations 'hors covid' ?</t>
  </si>
  <si>
    <t>manque de moyen pour l achat de d informatique</t>
  </si>
  <si>
    <t>Manque moyens matériels et financiers et de moyens de transport</t>
  </si>
  <si>
    <t>Mobiliser des financements pour certains projets   Pouvoir embaucher    Faire reconnaître l'expertise de l'association créée en 2019</t>
  </si>
  <si>
    <t>NECESSAIRE PRISE EN COMPTE PAR LES POUVOIRS PUBLICS QUE NOS ACTIVIT2S SONT QUASI A L ARRET DEPUIS MARS 2020 - DES AIDES SUR LES MOIS HIVER 2021 NE SERONT PAS SUFFISANTES POUR RATTRAPER UNE STRUCTURE FINANCIERE TERRIBLEMENT DEGRADEE EN 2020</t>
  </si>
  <si>
    <t>nombreux vols au local boules( privé) 5 en 1 an = frais de remplacement + franchise assurance</t>
  </si>
  <si>
    <t>Notre association va sur tout le territoire français mais aujourd'hui ma ville ne me soutient pas alors que je travaille dans tout le Grand Ouest le Sud-Ouest le centre mais ma ville ne me donne aucune subvention aucune aide et m'ouvre aucune école je trouve ça inacceptable et tu le bureau aussi</t>
  </si>
  <si>
    <t>Notre inquiétude est surtout financière</t>
  </si>
  <si>
    <t>notre véhicule ne pourra plus circuler en janvier 2022 crit air 4. Nous ne pourrons plus nous rendre à la banque alimentaire. Une aide financière est URGENTE</t>
  </si>
  <si>
    <t>Nous avons du matériel agricole a renouveler mais nous ne pouvons pas les financer</t>
  </si>
  <si>
    <t>Nous connaissons une baisse drastique de notre subvention d'état depuis plusieurs années (-35% sur n-1) - certains postes sur nos 4 ETP sont gravement menacés d'ici la fin de l'année.</t>
  </si>
  <si>
    <t>Nous n'arrivons pas à répondre aux demandes qui nous sont adressés par les établissements scolaire, MECS  et MPEA, nous n'avons plus de place d'accueil, ni de moyen fincancier</t>
  </si>
  <si>
    <t>nous ne pouvons plus payer de loyer depuis 6 mois</t>
  </si>
  <si>
    <t>organisation de manifestations impossible donc pas de bénéfices et impossibilité de proposer des vacances hors de leur établissement aux personnes handicapées qui sont notre raison d'être</t>
  </si>
  <si>
    <t>Parvenir à maintenir les financements malgré le manque de rentabilité des activité</t>
  </si>
  <si>
    <t>pas de crédit suffisant pour le fonctionnement</t>
  </si>
  <si>
    <t>Perte de chiffre d'affaires, comment gérer et éviter les licenciements et la fermeture de nos établissements?</t>
  </si>
  <si>
    <t>Pertes de sommes versées pour réservation séjour à société en liquidation judiciaire et risque d insolvabilité de structures tels les centres de vacances  inefficacité des garanties financières qui ne servent à rien en cas d insolvabilité des organismes de tourisme</t>
  </si>
  <si>
    <t>Petit club sans ressources autres que cotisations adhérents et subventions communales avec les charges d'un professeur salarié à supporter. Quand les aides de l'état s'arrêteront avec la reprise des activités sportives, comment faire face à la baisse des licenciés et le paiement du salaire du prof.</t>
  </si>
  <si>
    <t>Pour la reprise en septembre 2021 du club, il semble difficile de demander a nouveau des participations aux adhérents pour les licences et les cartes d'abonnés</t>
  </si>
  <si>
    <t>Pour le moment les aides de l'état nous ont aidés à passer la crise mais nous redoutons les 2 années à venir car nos ressources propres sont très impactées et risquent de l'être pendant plus de 2 ans.</t>
  </si>
  <si>
    <t>Pour les assoc. d'aide alimentaire le risque d'un manque de dons de produits car les grandes surfaces vendent maintenant leurs produits à date à leur propre clientèle</t>
  </si>
  <si>
    <t>pour maintenir notre activité, il aurait fallu tripler les cotisations, or nous n'avons pas voulu pénaliser nos adhérents</t>
  </si>
  <si>
    <t>Pour relancer et créer une autre dynamique nous avons besoin d’un investissement financier fort pour pérenniser les emplois et améliorer nos activités</t>
  </si>
  <si>
    <t>Problèmes de trésorerie dus aux retards de paiement et au remboursement de nos dettes</t>
  </si>
  <si>
    <t>Quand viendra le temps de rembourser la dette publique, où fera-t-on des économies ? Les acteurs de terrain ne seront-ils pas les premiers touchés de la logique de redressement financier de l'état ?</t>
  </si>
  <si>
    <t>Recherche de financements et soutiens</t>
  </si>
  <si>
    <t>Réfléchir sur le geste financier à proposer aux adhérents pour l’année prochaine par rapport  à cette saison en pointillés alors que les cotisations ont été encaissées.</t>
  </si>
  <si>
    <t>relance d'activité, relance du mouvement sportif et relance pour des ressouces</t>
  </si>
  <si>
    <t>Remboursement du  Fonds de Sauvegarde  trimestriellement qui ne peut plus être différé ou négocié</t>
  </si>
  <si>
    <t>Retour aux aides de l'état..</t>
  </si>
  <si>
    <t>Risque très élevé de demande de remboursements par les adhérents des séances de cours non réalisées en raison de la fermeture du club</t>
  </si>
  <si>
    <t>Si nous avons le droit de ré ouvrir les ateliers adultes cela se fera à perte sur un ou plusieurs exercices, le temps de retrouver la confiance des adhérants, comment allons nous financer ceci avec les dépense actuelles ?</t>
  </si>
  <si>
    <t>SI PAS AIDES L ASSOCIATION FERME SES PORTES DEBUT MAI 2021</t>
  </si>
  <si>
    <t>Situation financière : les adhérents du club attendent une réduction effective des cotisations 2022 (remboursement pour l'année en cours rejeté par le Comité Directeur)</t>
  </si>
  <si>
    <t>Soutien aux salles de cinéma</t>
  </si>
  <si>
    <t>Soutien des instances culturelles; souplesse dans l'administration des subventions (retour obligatoire car refus de réatributions des fonds malgré la crise sanitaire).</t>
  </si>
  <si>
    <t>Trop de subventions sont liées à des investissements alors que dans l'économie de la fonctionnalité que nous mettons en avant, c'est de l'aide au fonctionnement dont nous avons besoin</t>
  </si>
  <si>
    <t>Une fois la crise derrière nous, les aides publiques vont disparaitre : les 75% de nos adhérents qui sont partis depuis septembre 2020, reviendront-ils en septembre 2021 ? Sans eux, point de recette. Après avoir déjà perdu 10% des ETP, quelle sera la perte dans 6 mois</t>
  </si>
  <si>
    <t>une nouvelle baisse d'activité sur 2021 et la fin des dispositifs financiers de soutien qui risque d'épuiser la capacité de trésorerie et ne pas permettre de reprendre 2022</t>
  </si>
  <si>
    <t>une situation financière fragile et accentuée par la crise Covid19</t>
  </si>
  <si>
    <t>Une subvention financière urgente nous serait indispensable vu l'arrêt de nos activités (culturelles, humaines et solidaires)</t>
  </si>
  <si>
    <t>la démotivation des bénévoles, plus de rapports sociaux</t>
  </si>
  <si>
    <t>La démotivation des licenciés</t>
  </si>
  <si>
    <t>adaptation à l'évolution rapide des politiques publiques  stagnation des salaires de la convention 66  arrivée de futurs bénévoles dirigeants</t>
  </si>
  <si>
    <t>Certains "concurrents" risques de tirer les prix vers le bas pour pouvoir attirer du monde.</t>
  </si>
  <si>
    <t>Des événements culturels co-animés avec d'autres structures associatives et qui sont en attentes d'être réalisés. Les associations partenaires pourront-elle donner de leur temps, priorisant la relance de leur fonctionnement et de retrouver leur propre public.</t>
  </si>
  <si>
    <t>embouteillage des projets culturels , crise économique et donc crise des financements publics et privés.</t>
  </si>
  <si>
    <t>En effet le sujet de la concurrence puisque l'on peut aisément observer que les entreprises du secteur commerciale quand le marché n'est plus là elles se retournent vers l'état qui les soutiens (cf. loi sur le soutien aux médias locaux du fait de la baisse des recettes publicitaires)</t>
  </si>
  <si>
    <t>être compétitif en terme associatif</t>
  </si>
  <si>
    <t>Inégalité face au foot...qui continue sans respect de leur protocole</t>
  </si>
  <si>
    <t>la concurrence avec d'autres plateformes de recherche de bénévoles</t>
  </si>
  <si>
    <t>La concurrence avec des associations sportives  non affiliées à proximité qui proposent des licences moins chers</t>
  </si>
  <si>
    <t>La concurrence avec le secteur associatif</t>
  </si>
  <si>
    <t>La concurrence entre les associations</t>
  </si>
  <si>
    <t>la concurrence éventuelle avec le secteur publique et les structures subventionées</t>
  </si>
  <si>
    <t>La concurrence éventuelle avec les services municipaux</t>
  </si>
  <si>
    <t>la danse a été laissée de côté. On a fait de la danse à l'école sans masque alors que nous on veillait à tous les gestes barrières. Très mécontent de n'être pas considéré comme des gens responsables et capable de protéger nos adhérents. Ils n'ont fait confiance qu'au milieu scolaire et pourtant!!!!!</t>
  </si>
  <si>
    <t>la mise en coccurrence avec le secteur du handicap sur les marchés publics</t>
  </si>
  <si>
    <t>La perte générale de l'esprit associatif, bénévolat et projets en communs.</t>
  </si>
  <si>
    <t>La politique restrictive d'accès aux appels à projets de l'Agence des Micro-Projets imposée par l'AFD. Nous sommes trop gros pour continuer à y avoir accès et en même temps trop petits pour accéder à de grands bailleurs institutionnels.</t>
  </si>
  <si>
    <t>la prise en compte des associations regroupant près de 100 adhérents et qui n'ont pas d'aides parce qu'elles n'ont pas l'ingénierie au sein de leur CA pour monter les dossiers.</t>
  </si>
  <si>
    <t>le manque de solidarité entre clubs</t>
  </si>
  <si>
    <t>Les tensions avec les écoles dont nous sommes les partenaires, les enseignants s'impliquant de moins en moins...</t>
  </si>
  <si>
    <t>Absence de contacts physiques avec les membres</t>
  </si>
  <si>
    <t>Accompagnement des mineurs - événements culturels et écoute à l'arrêt ou ralenti</t>
  </si>
  <si>
    <t>Ainsi qu'une entreprise, une association propose des services pour des gens. Si nous perdons en visibilité, les gens peuvent penser que nous avons disparus.</t>
  </si>
  <si>
    <t>améliorer et moderniser notre communication</t>
  </si>
  <si>
    <t>Année du renouvellement du projet associatif, mais contexte sanitaire ne permettant pas l'émulation et la mobilisation souhaitée.</t>
  </si>
  <si>
    <t>Arrêt de licenciés.</t>
  </si>
  <si>
    <t>association dans les échanges internationaux, souci du maintien  du lien avec les membres tunisiens pour faire avancer les projets</t>
  </si>
  <si>
    <t>Aucun contact de la part des élus dédiés aux asso pour les prochaines manifestations organisées</t>
  </si>
  <si>
    <t>Baisse de fréquentation à la réouverture de notre salle de cinéma</t>
  </si>
  <si>
    <t>Baisse du nombre d'adhérents</t>
  </si>
  <si>
    <t>BAISSE DU NOMBRE DE LICENCIES</t>
  </si>
  <si>
    <t>capacité à travailler avec le secteur culturel municipal</t>
  </si>
  <si>
    <t>cette situation ne nous permet pas de nous faire connaître auprès des institutions agricoles et du public concerné.  Nos formations ont été reprogrammées</t>
  </si>
  <si>
    <t>CHUTE IMPORTANTE DES EFFECTIFS 430 adhérents en 2019-2020 et seulement 279 en 2020-2021</t>
  </si>
  <si>
    <t>Comment entraîner des sportifs qui ne sont pas sur les listes SHN mais qui ont leur place pour les futures compétitions ????</t>
  </si>
  <si>
    <t>Comment faire revenir nos licenciés après 2 années sportives sans activités.</t>
  </si>
  <si>
    <t>Comment faire un programme de relance de la pratique sportive</t>
  </si>
  <si>
    <t>Comment les familles vont-elles réagir quand une reprise "normale" se présentera ?</t>
  </si>
  <si>
    <t>Comment mieux faire société...</t>
  </si>
  <si>
    <t>Comment pallier à ce coup d'arrêt? C'est au delà des problèmes financiers...</t>
  </si>
  <si>
    <t>Comment recréer tous les liens sociaux perdus</t>
  </si>
  <si>
    <t>Comment va t-on reconquérir notre public -surtout les ados- pour un 3e redémarage?</t>
  </si>
  <si>
    <t>Concernant le point 18-c : risque de perte de contact avec les enfants membres de l'association</t>
  </si>
  <si>
    <t>Crainte que la crise sanitaire et les restrictions qui y sont liées ne perdurent</t>
  </si>
  <si>
    <t>Défection  des adhérents</t>
  </si>
  <si>
    <t>Depuis 1 an, nos adhérents s'organisent autrement, et nous nous demandons si notre association a encore son utilité</t>
  </si>
  <si>
    <t>Des changements ont eu lieu pendant le confinement (vers une restructuration) créant des dégâts, il va falloir reprendre dans un contexte difficile</t>
  </si>
  <si>
    <t>En tant que tête de réseau, nous sommes plus inquiets pour nos adhérents, qui sont des associations de terrain qui subissent beaucoup plus fortement les arrêts d'activités.</t>
  </si>
  <si>
    <t>faire notre assemblée générale pour renouvelé le bureau</t>
  </si>
  <si>
    <t>Fermeture de l'association</t>
  </si>
  <si>
    <t>Festival annulé 2 fois en 2020. Quelles perpectives?</t>
  </si>
  <si>
    <t>Fin des arts et loisirs culturels</t>
  </si>
  <si>
    <t>Formation et reconnaissance du bénévolat</t>
  </si>
  <si>
    <t>Grandes inquiétudes pour nos cinémas associatifs adhérents à notre association</t>
  </si>
  <si>
    <t>la crainte que nos fidèles partenaires n'accordent plus autant de souplesse pour maintenir leur partenariat : et nous pouvons les comprendre</t>
  </si>
  <si>
    <t>la dégradation de la situation des publics, et l'impossibilité pour note association de répondre à ces nouveaux besoins</t>
  </si>
  <si>
    <t>la diminution d'activités proposées et une diminution du nombre de publics accueillis sur nos activités</t>
  </si>
  <si>
    <t>la façon dont les adhérents vont pouvoir maintenir leurs activités (perte de pouvoir d'achat, durée d'engagement)</t>
  </si>
  <si>
    <t>LA FRACTURE NUMERIQUE EST DE PLUS EN PLUS PRESENTE AU SEIN DE NOTRE PUBLIC QUI NE MAITRISE PAS BIEN LA LANGUE  FRANCAISE-</t>
  </si>
  <si>
    <t>La frilosité du public par rapport au retour dans les salles de spectacle</t>
  </si>
  <si>
    <t>La gestion à distance avec les bénéficiaires, les bénévoles et les autres salariés nuit à la bonne réalisation de notre objet social. Il est urgent d'y mettre fin et de revenir au présentiel. En bref plus la crise durera maoins nous serons efficaces.</t>
  </si>
  <si>
    <t>La montée en charge des publics précaires dont nous nous occupons - les difficultés des partenaires qui sont nos 'clients' pour atteindre les autres catégories de population</t>
  </si>
  <si>
    <t>la motivation des gens à venir dans des associations.</t>
  </si>
  <si>
    <t>La motivation du Public pour les associations avec toutes les incertitudes des animations qui sont proposées mais auront-elles lieu? Et avec des contraintes très difficiles dans des lieux fermés.</t>
  </si>
  <si>
    <t>La perdition du lien social et l'isolement des familles, en particulier les femmes. Puis le décrochage scolaire des plus jeunes et la désorientation des étudiants qui n'ont pas pu suivre à les cours à distance,  par manque d'autonomie. Dés étudiantes à la Fac. ont eu une année blanches.</t>
  </si>
  <si>
    <t>La perte de nos fournisseurs faute de moyen de transport</t>
  </si>
  <si>
    <t>La perte voir la diminution de nos activités (cours de langues, animations;..)</t>
  </si>
  <si>
    <t>La politique des comités régionaux, du fait de leur éloignement géographique et d'une politique vers les plus grosses associations seulement, font mourir les associations plus petites, situées dans des communes plus petites.</t>
  </si>
  <si>
    <t>la précarité des habitants qui ont le sait amène du repli psychologique... des risques sur la cohésion, la solidarité</t>
  </si>
  <si>
    <t>La situation de la jeunesse</t>
  </si>
  <si>
    <t>la situation des jeunes</t>
  </si>
  <si>
    <t>L'absence d'activités durable a généré des nouvelles habitudes. Revenir à notre activité impliquera de choisir entre ces nouvelles habitudes et revenir pratiquer. Y compris pour l'enseignant.</t>
  </si>
  <si>
    <t>l'accentuation de la précarité de nos publics</t>
  </si>
  <si>
    <t>L'articulation des relations professionnels et bénévoles.</t>
  </si>
  <si>
    <t>le désintérêt croissant de la classe politique envers le monde associatif sportif.</t>
  </si>
  <si>
    <t>Le désintérêt des jeunes pour le sport. Rôle et place des jeux en réseau +++</t>
  </si>
  <si>
    <t>le devenir du lien social</t>
  </si>
  <si>
    <t>Le fait d'être considéré comme suspect pour le simple fait de mener au mieux nos activités associatives (contrôles gendarmerie, manque total d'appui de la commune voire répression).</t>
  </si>
  <si>
    <t>Le fossé entre les familles disposant des moyens informatiques et d’acces Aux réseaux et les autres</t>
  </si>
  <si>
    <t>le manque de contact avec les citoyens (marchés, rencontres, débats ...)</t>
  </si>
  <si>
    <t>le manque de convivialité et moins de lien entre les séniors</t>
  </si>
  <si>
    <t>Le manque d'informations apportées par nos instances dirigeantes que sont la FFF, Ligue et District. Les incohérences  avec les règles par rapport à notre sport</t>
  </si>
  <si>
    <t>Le niveau de formation de nos bénévoles. Essentiel au maintien de nos activités et fortement impacté après deux ans sans formation.</t>
  </si>
  <si>
    <t>Le raz le bol des compétiteurs qui s'entrainent sans perspectives d'épreuves sportives et d'objectifs</t>
  </si>
  <si>
    <t>Le soutien au secteur culturel : certains élus soutiennent, d'autres pas, et d'autres en profitent pour se débarrasser de certaines structures ou ne plus les soutenirs</t>
  </si>
  <si>
    <t>Les adhérents étudiants privés de cours et d’activités vont extrêmement mal</t>
  </si>
  <si>
    <t>Les impacts de la crise sanitaire sur nos activités de lien entre adhérents pour échanger conseils et soutiens sur l'éducation des enfants jumeaux ou triplés. Difficile de les voir seulement à travers un écran ou téléphone, et quasi impossible de voir les maternités et services sociaux également</t>
  </si>
  <si>
    <t>les publics invisibles qui risquent d'être encore plus nombreux et plus invisibles</t>
  </si>
  <si>
    <t>les relations avec collectivités locales sont à développer</t>
  </si>
  <si>
    <t>les relations avec nos ville jumelles en stand bye depuis plus d'un an</t>
  </si>
  <si>
    <t>l'habitude prise par les gens d'utiliser internet (l'inquiétude qu'ils ne se rendent plus autant qu'avant dans les lieux culturels, quand on pourra ré-ouvrir)</t>
  </si>
  <si>
    <t>lien avec les établissements scolaires</t>
  </si>
  <si>
    <t>l'isolement de nos compagnies ! Et la non-reconnaissance totale du monde associatif</t>
  </si>
  <si>
    <t>m) d'autant plus que notre municipalité vient de donner l'autorisation à la création d'un Club de football indépendant !</t>
  </si>
  <si>
    <t>Mise en place d'un. réel partenariat avec un service hospitalier ou des professionnels de l'activité physique adaptée</t>
  </si>
  <si>
    <t>Notre partenaire associatif vit une période très dure et je ne sais pas si nous pourrons continuer notre partenariat, ce qui peut signifier la perte de nos locaux</t>
  </si>
  <si>
    <t>Nous avons des entraînements gratuits tous les Dimanches et la mairie de BIDART nous enterre !</t>
  </si>
  <si>
    <t>Perte de contact définitif avec les enfants et adolescents qui ne reviendront pas. Ils vont arrêter le sport ou avoir des lacunes techniques très difficiles à rattraper.</t>
  </si>
  <si>
    <t>Perte de convivialité</t>
  </si>
  <si>
    <t>perte de visibilité sur les besoins du public précaire que nous accompagnons habituellement</t>
  </si>
  <si>
    <t>perte du lien avec nos adhérents et nos partenaires</t>
  </si>
  <si>
    <t>Plus d’implication de la part du gouvernement</t>
  </si>
  <si>
    <t>Pourquoi La Mairie de BIDART ne nous met pas dans la liste des Associations de la ville de manière à augmenter notre fonctionnement et nos adhérents ?</t>
  </si>
  <si>
    <t>Pouvoir converser avec un agent de la collectivité</t>
  </si>
  <si>
    <t>Précarité accrue des usagers</t>
  </si>
  <si>
    <t>Rapports Mairie association</t>
  </si>
  <si>
    <t>Recréer du lien avec les habitants</t>
  </si>
  <si>
    <t>Relations avec la mairie</t>
  </si>
  <si>
    <t>Renouer les relations avec les bénévoles existants</t>
  </si>
  <si>
    <t>S habituer à cette situation et perdre l envie de «faire avec d autres</t>
  </si>
  <si>
    <t>soumis aux Fédération Régionale et Nationale qui n'ont fait aucun effort pour aider les sections ou associations affiliées: matériellement ou moralement!!!!</t>
  </si>
  <si>
    <t>Tenir notre ÂG faute de logiciel pour en faire une en visio avec aide</t>
  </si>
  <si>
    <t>Toujours en attente d'une possibilité d'assemblée générale élective concrète. Le numérique n'est pas une solution, sauf pour ne recruter personne.</t>
  </si>
  <si>
    <t>Trop d'acteurs dispersés.</t>
  </si>
  <si>
    <t>Trouver des locaux pour exercer le fonctionnement de l'association que la mairie nous a tous fermés.</t>
  </si>
  <si>
    <t>Un accroissement des besoins sociaux auxquels nous ne pourrions faire face : en particulier l'accès aux logements sociaux est extrêmement problématique dans le 92</t>
  </si>
  <si>
    <t>Un ministre ses ports et de la culture aux antipodes de nos activités</t>
  </si>
  <si>
    <t>Une exclusion préoccupante des personnes vulnérables vers des dispositifs d'assistanat au détriment de leur autonomie. En mettant les personnes sous tutelle on reforce leur perte d'autonomie et on augmente les coûts pour la collectivité</t>
  </si>
  <si>
    <t>Une politique globale en faveur des personnes en précarité et l'acès aux droits</t>
  </si>
  <si>
    <t>Absence de prise en compte par les services de l'état des conditions de fonctionnement des associations d'astronomie.</t>
  </si>
  <si>
    <t>Accueil des adhérents seulement si ils sont vaccinés ?</t>
  </si>
  <si>
    <t>activités sportives : la distanciation des 2m qui rend la pratique impossible</t>
  </si>
  <si>
    <t>Animation nationale</t>
  </si>
  <si>
    <t>Arrêtons les confinements.</t>
  </si>
  <si>
    <t>Autorisation de déplacement à plus de 10km</t>
  </si>
  <si>
    <t>Besoin de liberté !</t>
  </si>
  <si>
    <t>Ce qui nous inquiète, c'est la différence de traitement entre les clubs sportifs et les établissements scolaires : le collège vient à 2 classes, sans geste barrière, sans nettoyage, dans notre salle et nos gymnastes font la gym dehors depuis le mois de janvier ! (nous sommes à 600 m d'altitude !!!!)</t>
  </si>
  <si>
    <t>cf 17 : relation avec les préfectures</t>
  </si>
  <si>
    <t>comment mettre en pratique notre activité sportive tributaire de locaux dédiés non extensibles, aux nombres de licenciés avec une distanciation nous privant de la moitié de notre capacité d'accueil alors qu'en temps normal il est déjà compliqué d 'accueillir la totalité des licenciés.</t>
  </si>
  <si>
    <t>concurrence déloyale avec l'utilisation de la carte vitale avec le libéral alors qu'en qualité de médecine de prévention nous ne pouvons délivrer de feuilles de maladie</t>
  </si>
  <si>
    <t>Conditions d'accueil du public en lieu confiné (Passeport sanitaire, garanties de santé publique France,...)</t>
  </si>
  <si>
    <t>Conditions sanitaires allégées et stables</t>
  </si>
  <si>
    <t>de plus en plus de regles non respectées en milieu rural , un environnement naturel dégradé à cause du laisser et cela impact nos activités de médiation sur le patrimoine bati ancien</t>
  </si>
  <si>
    <t>De savoir ce que nous pouvons ou pas faire sur le terrain en présentiel</t>
  </si>
  <si>
    <t>Délais contactuels, contrainte COVID</t>
  </si>
  <si>
    <t>des annonces nous obligeant à travailler à la hâte</t>
  </si>
  <si>
    <t>Evolution de la situation sanitaire en Europe</t>
  </si>
  <si>
    <t>Evolution et maitrise covid dans les pays partenaires de l'association</t>
  </si>
  <si>
    <t>Faire connaître les nouvelles prestations en ligne suite à la fermeture des salles de sport</t>
  </si>
  <si>
    <t>Fatigabilité de l'équipe salariée face à l'adaptation permanente aux changement de protocoles (toujours en dernière minute au niveau animation)</t>
  </si>
  <si>
    <t>Il est décevant de se voir contrôler par certains services administratifs - alors que nous sommes bien agréés par le ministère du tourisme et sommes en total respect des Lois qui nous encadrent - alors que des "margoulins opèrent des actions au noir sans être inquités le moins du monde !!!!</t>
  </si>
  <si>
    <t>Il est urgent de sortir de cette torpeur collective et de tous ces interdits ou pesanteurs administratives, antinomiques avec la confiance mutuelle, le lien social, objets de notre organisme et nécessaires à nos activités.</t>
  </si>
  <si>
    <t>Il ne nous est pas possible de faire l'événement majeur de notre association avec les contraintes sanitaires</t>
  </si>
  <si>
    <t>Il n'est pas vraisemblable d'essayer de faire du collectif et d'organiser la démocratie si on ne peut pas se réunir en chair et en os. Les mesures sanitaires sont de plus en plus difficiles à respecter car la situation perdure et qu'elles sont inutiles et absurdes pour tous.</t>
  </si>
  <si>
    <t>Impossibilités de difgusion de nos spectacles et concerts....acceuil saturé des théâtres et aiyred structures</t>
  </si>
  <si>
    <t>inquiétude sur la durée des contraintes de confinements</t>
  </si>
  <si>
    <t>c3</t>
  </si>
  <si>
    <t>investissement des communes pour lieux d'entrainement et matchs</t>
  </si>
  <si>
    <t>L 'application de la loi LTECV mise en en application premier janvier 2024</t>
  </si>
  <si>
    <t>La contrainte de travailler avec des groupes réduits (car pas de locaux suffisamment grands et à faibles coûts ou gratuits) : plus de temps, plus de coûts, pour des objectifs identiques et des produits équivalents voire réduits</t>
  </si>
  <si>
    <t>la déclinaison des décisions nationales sont inadaptées à la situation locale; trop de gens inutiles veulent tout d'un coup s'occuper de nous</t>
  </si>
  <si>
    <t>la dématérialisation des convocations, des réunions, des comptes-rendus rend tout très compliqué et inhumain</t>
  </si>
  <si>
    <t>La difficulté d'accès aux structures sportives permettant la pratique des personnes à besoin spécifiques autorisées à pratiquer durant les périodes de confinnement.</t>
  </si>
  <si>
    <t>la difficulté de se projeter car les protocoles changent régulierement et n'impacte pas toujours les mêmes publics, c'est difficile de s'y retoruver</t>
  </si>
  <si>
    <t>La difficulté de se projeter sans calendrier, les pertes liées aux jauges diminuées</t>
  </si>
  <si>
    <t>la difficulté d'organiser une manifestation sportive avec public</t>
  </si>
  <si>
    <t>la gestion du surcroit de travail pour l'équipe salariée et les bénévoles investis, la pratique des activités dans un cadre qui nécessite constamment des réorganisations, adaptations...</t>
  </si>
  <si>
    <t>La levée des contraintes sanitaires et l'accompagnement du retour au fonctionnement "normal"</t>
  </si>
  <si>
    <t>La levée des contraintes sanitaires qui bloquent nos activités</t>
  </si>
  <si>
    <t>La levée du con,finement.</t>
  </si>
  <si>
    <t>La lourdeur administrative notamment au niveau de certains dossiers de subvention (dont certains qui en plus n'utilisent pas de formats de fichiers interopérables).  Le changement permanent et l'incohérence des restrictions.</t>
  </si>
  <si>
    <t>La lourdeur administrative... le mépris de l’état pour les associations sportives</t>
  </si>
  <si>
    <t>la multiplication d 'interdictions,  normes et autres règlements décidés par des autorités sans aucune connaissance des sujets..</t>
  </si>
  <si>
    <t>La persistance de règles sanitaires ambiguës et changeantes après le confinement</t>
  </si>
  <si>
    <t>La perte de sens, comment une association à but culturelle peut-elle avoir du sens lorsque qu'aucune activité culturelle est autorisé en dehors des résidences</t>
  </si>
  <si>
    <t>La possibilité de faire venir les scolaires sur le site archéologique avec les fermetures de classe, report des dates reservées etc</t>
  </si>
  <si>
    <t>la possibilité de maintenir les activités auprès des personnes en situation de fragilité psychique, sociale ou mentale et d'accéder à des lieux publiques pour ces activités</t>
  </si>
  <si>
    <t>La poursuite des mesures sanitaires ne nous permet pas d'assurer les séances de notre école de VTT pour les jeunes car l'accès au local ne leur est pas autorisé</t>
  </si>
  <si>
    <t>La reprise d'un fonctionnement normal des services de l'Etat : exemple: depuis le début de l'année nous avons demandé à avoir l'agrément Education Populaire, comme nos statuts le précisent, mais la réponse actuelle de la préfecture de la Marne est qu'ils sont en sous effectifs, etc...</t>
  </si>
  <si>
    <t>La situation sanitaire et sécuritaire dans les pays où nous intervenons qui pèse sur le nombre et la fiabilité des projets que nous pouvons y développer</t>
  </si>
  <si>
    <t>La surcharge de travail de la salariée liée à l'adaptation permanente des activités à la situation sanitaire et aux incertitudes (possibilité de se retrouver d'un coup à gérer plein d'interventions si elles reprennent d'un coup, dur à anticiper)</t>
  </si>
  <si>
    <t>La survie ! Si les contraintes ou menaces sont trop grandes, nos activités ne pourront plus exister</t>
  </si>
  <si>
    <t>la visioconférence montre ses limites. Cela ne peut être qu'un complément et pourtant cette approche ce multiplie même avec des téléconsultations médicales</t>
  </si>
  <si>
    <t>L'accès à nos sites de pratiques (l'autorisation de se regrouper et de circuler)</t>
  </si>
  <si>
    <t>L'accès aux lieux culturels</t>
  </si>
  <si>
    <t>L'adaptabilité des asso: s'adapter oui mais jusqu'où ? Quelles limites ? L'absurde ? L'inacceptable ?</t>
  </si>
  <si>
    <t>l'adaptation aux contraintes sanitaires, entraînant des dépenses non prévues</t>
  </si>
  <si>
    <t>l'ANS, le mode de répartition des subventions, la complexité des outils numériques pour réaliser les demandes de subvention</t>
  </si>
  <si>
    <t>Le délai de validation des demandes de subvention</t>
  </si>
  <si>
    <t>Le fait que la situation sanitaire ne s'améliore pas et ne nous permette pas de réaliser nos événements.</t>
  </si>
  <si>
    <t>Le maintien des mesures barrières</t>
  </si>
  <si>
    <t>le plus important : les règles sanitaires pour une épreuve sportive sur le domaine public</t>
  </si>
  <si>
    <t>Le principal sujet d'inquiétude est la complexiré administrative de plus en plus étouffante (point j ci dessus). Une entreprise d'insertion de 15 personnes doit gérer une centaine de pages chaque année avec 3 ministères. Cela devient impossible, d'autant que ceux ci sont aussi débordés.</t>
  </si>
  <si>
    <t>le prix des aménagements à réaliser dans le cadre de la crise sanitaire (gel hydroalcoolique, masques, gradins, ...)</t>
  </si>
  <si>
    <t>le respect du protocole sanitaire pour les activités avec nos usagers obligent d'avoir  suffisamment d'espaces (salles). Si la situation perdure cela engendre des difficultés d'organisation.</t>
  </si>
  <si>
    <t>le stockage de matériel est un gros problème</t>
  </si>
  <si>
    <t>les conditions de pratique sportive</t>
  </si>
  <si>
    <t>Les différentes périodes de confinement, déconfinement qui bousculent sans cesse les agendas et qui permettent de moins en moins de se projeter dans les évènements publics.</t>
  </si>
  <si>
    <t>Les horaires de fonctionnement car notre activité hebdomadaire se réalise entre17h et 22h de lundi à vendredi</t>
  </si>
  <si>
    <t>les limitations de déplacements complètement asphyxiantes pour des activités où elles sont totalement inutiles (activités de pleine nature en équipes  de 2 à 6 membres...)</t>
  </si>
  <si>
    <t>Les offres d'hébergement pour les personnes que nous accompagnons, en situation d'extrême précarité</t>
  </si>
  <si>
    <t>Les protocoles sanitaires à respecter.</t>
  </si>
  <si>
    <t>les reforme de l'assurance chômage et les autres durcissement de sécurité augmenter par la crise sanitaire</t>
  </si>
  <si>
    <t>les relations avec les comités départementaux, régionaux: comment vont se passer les futures rencontres sportives intérieures?</t>
  </si>
  <si>
    <t>Montée de la précarité et du "tout numérique" versus le retrait des politiques publiques qui se reportent sur les associations sans leur donner les moyens adéquats --&gt; on nous demande de s'occuper des personnes sans domicile sans nous concéder un lieu pour les recevoir</t>
  </si>
  <si>
    <t>Nos chantiers de rénovation sont ouverts aux jeunes de l'ADPJ, de l'IME (jardinage), du CADA ... Or depuis un an, ils sont quasiment au point mort malgré la volonté de ces institutions de reprendre la coopération</t>
  </si>
  <si>
    <t>Notre association est un réseau de 25 associations qui ont, presque  toutes, des difficultés</t>
  </si>
  <si>
    <t>Notre sujet d'inquiétude concerne les conditions de réouverture des gymnases et de pratique sportive. l'obligation du port du masque lors de la pratique sportive et la mise en place d'un passeport sanitaire conditionnant l'accès au gymnase sonneraient la fin de notre activité associative.</t>
  </si>
  <si>
    <t>Nous avons lancé le cardio boxing qui intéresse surtout les féminines mais pas de réponse favorable de la mairie pour mettre en place des accroches de sacs de frappe, salle incompatible apriori donc nous aurions besoin d'1 quinzaine de sacs de frappes sur pieds mais on a pas les finances pour achete</t>
  </si>
  <si>
    <t>Nous nous sommes adaptés et action que nous ne faisons pas et qui maintenant est prioritaire et que nous faisons depuis 6 mois c'est l'aide alimentaire.</t>
  </si>
  <si>
    <t>Pb de l'expertise déniée aux équipes artistiques professionnelles sur leur propre terrain, quand on confie à des programmateurs la responsabilité de déterminer qui est pro et qui ne l'est pas, au lieu de se baser sur des critères factuels (licence d'entrepreneur du spectacle)</t>
  </si>
  <si>
    <t>perte d'indépendance liée à la nouvelle loi et l'agrément éducation pop</t>
  </si>
  <si>
    <t>Poinr k = l'interdiction de se réunir, de se déplacer devient insupportable.</t>
  </si>
  <si>
    <t>possibilité de se réunir plus de 6 personnes</t>
  </si>
  <si>
    <t>possibilité d'exercer une activité artistique de manière compatible avec le virus encore présent malgré tout</t>
  </si>
  <si>
    <t>pourquoi empecher les francais de maintenir leur santé en interdisant les activités bien faisantes comme le qi gong</t>
  </si>
  <si>
    <t>Pourquoi ne pas faire confiance aux dirigeants des associations quant au respect des gestes barrières et des contraintes sanitaires?</t>
  </si>
  <si>
    <t>Poursuite des jauges limitées Covid</t>
  </si>
  <si>
    <t>Pouvoir accueillir du public</t>
  </si>
  <si>
    <t>Pouvoir accueillir un nombre suffisant  d'adhérents dans les locaux</t>
  </si>
  <si>
    <t>pouvoir bénéficier d'heures de glace dès que possible et en priorité !! l'accès à la glace reste compliqué bien que chaque heure soit payée par le club.. ( gestion DSP  UCPA )</t>
  </si>
  <si>
    <t>Pouvoir répondre à la demande de places en crèche qui augmente sur notre territoire</t>
  </si>
  <si>
    <t>Pouvoir se réunir</t>
  </si>
  <si>
    <t>pratique et entraînements hebdomadaires en soirée impossible couvre-feu = verrouillage d'accès salle gymnase</t>
  </si>
  <si>
    <t>Redémarrer puis être contraint de s'arrêter à nouveau.</t>
  </si>
  <si>
    <t>Reprise des cours en présentiel</t>
  </si>
  <si>
    <t>Retrouver le niveau de travail de nos adhérents d'avant crise après une interruption longue ou un maintien de l'activité dans des conditions sanitaires difficiles.</t>
  </si>
  <si>
    <t>Suppression du couvre feu pour la fête de la Musique</t>
  </si>
  <si>
    <t>Tenir naviguer dans une situation où il est difficile d'anticiper inquiétude sur les équipes mobilisées, sur les bénéficiaires de nos actions</t>
  </si>
  <si>
    <t>trouver des salles accessibles à tout moment pour me permettre de travailler</t>
  </si>
  <si>
    <t>une pratique horaire demandée et non plus une adhésion à l'année sportive ce qui entrainera des problèmes de pérennisation de l'emploi</t>
  </si>
  <si>
    <t>Des locaux adaptés</t>
  </si>
  <si>
    <t>développement des jardins à but "vivrier"</t>
  </si>
  <si>
    <t>L’effondrement de l’économie</t>
  </si>
  <si>
    <t>La compétence des animateurs en ce qui concerne leur vie personnelle pour donner l'exemple d'un bon comportement dans leur enseignement et leur pratique au quotidien !</t>
  </si>
  <si>
    <t>La descente aux enfers de la notion de service public !</t>
  </si>
  <si>
    <t>La dévalorisation de la place des acteurs associatifs, notamment en tant que coacteurs. Nous devenons de plus en plus des opérateurs, des prestataires.</t>
  </si>
  <si>
    <t>la disparition de notre sport loisir sous dix ans</t>
  </si>
  <si>
    <t>La disparition des petites structures sportives</t>
  </si>
  <si>
    <t>La disparition du virus</t>
  </si>
  <si>
    <t>la fibre dans les petites communes pour le télétravail</t>
  </si>
  <si>
    <t>La mise en place des ZFE (Zones à Faibles Emissions) dans les zones urbaines pour lutter contre la pollution. Objectif, interdire la circulation des véhicules anciens conduisant à la disparition du patrimoine industriel automobile.</t>
  </si>
  <si>
    <t>la non souplesse de certain service public</t>
  </si>
  <si>
    <t>La pandémie a mis de coté le relationnel avec les autorités municipales sur le plan sportif.</t>
  </si>
  <si>
    <t>La perte du soutien des collectivités territoriales partenaires dans nos financements à cause de ces baisses d'activités imposées dans le sport et les acm</t>
  </si>
  <si>
    <t>la quasi absence de prise en compte du réchauffement climatique en cours</t>
  </si>
  <si>
    <t>La situation politique du pays. Il est historiquement inquiétant que la culture soit mise sous cloche et les rassemblements interdits.</t>
  </si>
  <si>
    <t>La vaccination</t>
  </si>
  <si>
    <t>L'abandon total d'aide des communes voire même le dédain des assoiations</t>
  </si>
  <si>
    <t>L'absence de promotion du sport dans les écoles (vivier de notre groupe jeunes)</t>
  </si>
  <si>
    <t>L'accompagnement sur les 2 / 3 saisons à venir qui subiront les conséquences de la crise</t>
  </si>
  <si>
    <t>l'agressivité des salles de sports pour l'activité physique adaptée lié au sport Santé Bien Etre   (certificat spécifique°</t>
  </si>
  <si>
    <t>L'arrêt de la continuité pédagogique ascendante (participation sociale)</t>
  </si>
  <si>
    <t>l'attitude de la FFA</t>
  </si>
  <si>
    <t>le changement climatique et les aléas de plus en plus fréquents</t>
  </si>
  <si>
    <t>Le covid ne va pas disparaitre, nous sommes des personnes à risque et ne pouvons plus être en relation avec nos élèves ! Donc plus de cours et d'expositions ! Donc VACCINATION POUR TOUS OBLIGATOIRE !</t>
  </si>
  <si>
    <t>Le désengagement de certains financeurs se servant de pandémie comme aubaine</t>
  </si>
  <si>
    <t>le désintéressement des pouvoirs des collectivités locales face aux problèmes environnementaux de proximité</t>
  </si>
  <si>
    <t>le retard à "l'éveil de la société"</t>
  </si>
  <si>
    <t>le travail de certaine structure qui exploite l'internet</t>
  </si>
  <si>
    <t>Les commissions universitaires qui donne de moins en moins</t>
  </si>
  <si>
    <t>Les demandes de l'Etat aux associations par rapport aux valeurs de la République</t>
  </si>
  <si>
    <t>Les effets de la pandémie sur les bénévoles retraités</t>
  </si>
  <si>
    <t>Les élections ! Dans ce contexte de crise, la classe politique menace le fonctionnement de toute structure associative. Nous ne devrions pas être aussi dépendant des issues aléatoires de ce jeu de chaises musicales, mais constituer un corps indépendant et stable !</t>
  </si>
  <si>
    <t>les nouvelles orientations en direction de l'éducation populaire et de la vie associative en général ne laissent plus la place à l'initiative associative, implique de rentrer dans des dispositifs pré-construits par l'administration (type SNU) sans tenir compte  de l'histoire et du contexte d'action</t>
  </si>
  <si>
    <t>Les relations avec la politique fédérale</t>
  </si>
  <si>
    <t>Les responsabilités</t>
  </si>
  <si>
    <t>Les structures qui vont "sufer" sur l'isolement des gens en proposant des services payant notament dans le bien-etre.</t>
  </si>
  <si>
    <t>l'évolution de la pauvreté et de la précative en France en Europe et dans le monde</t>
  </si>
  <si>
    <t>lien social, la précarité du public</t>
  </si>
  <si>
    <t>L'impact de cette année de crise sanitaire sur notre société (relations sociales, tout numérique, contraintes encore présentes, appréhension du collectif, repli sur soi etc.)</t>
  </si>
  <si>
    <t>L'incompétence de la ministre des sports délégué, une catastrophe pour le sport français.</t>
  </si>
  <si>
    <t>L'installation de la fibre</t>
  </si>
  <si>
    <t>Ne pas dénigrer les pays pauvres.</t>
  </si>
  <si>
    <t>Notre Ministère de tutelle ne s'intéresse pas au sport amateur et l'a complètement sacrifié, nous expliquant que nous devrions être contents car les mineurs peuvent faire du sport à l'école et les professionnels peuvent continuer normalement... En oubliant les 99 % de sportifs non professionnels !!!</t>
  </si>
  <si>
    <t>plus aucune nouvelles des membres de la ville de Paris en charge de l'acquisition</t>
  </si>
  <si>
    <t>politique de soutien aux paysans</t>
  </si>
  <si>
    <t>Refu d Agrément</t>
  </si>
  <si>
    <t>se faire connaître</t>
  </si>
  <si>
    <t>Sentiment que le ministre mène une guerre contre les associations</t>
  </si>
  <si>
    <t>Survie de l’association</t>
  </si>
  <si>
    <t>Transformations du marché</t>
  </si>
  <si>
    <t>Un gouvernement inquiétant, qui n’hésite pas à proposer des lois comme la loi séparatisme alors qu'on est en pleine crise sanitaire, économique et bientôt sociale.</t>
  </si>
  <si>
    <t>Changement climatique</t>
  </si>
  <si>
    <t>le dynamisme et l'enthousiasme</t>
  </si>
  <si>
    <t>Perte d'adhérents</t>
  </si>
  <si>
    <t>Perte de Bénévoles</t>
  </si>
  <si>
    <t>Maintien des emplois</t>
  </si>
  <si>
    <t>Conditions et  date de la reprise des activités</t>
  </si>
  <si>
    <t>Lassitude, l’usure face à une situation de crise dont on ne voit pas la fin</t>
  </si>
  <si>
    <t>Contraintes liées à la crise (mesures sanitaires, déplacements limités, lourdeurs administratives...)</t>
  </si>
  <si>
    <t xml:space="preserve">Le « chacun pour soi » et les concurrences inter associatives (voire avec le secteur public) </t>
  </si>
  <si>
    <t>Le manque de relation avec les adhérents, les bénévoles, les partenaires, le public</t>
  </si>
  <si>
    <t>Perte de moyens financiers et manque de soutiens</t>
  </si>
  <si>
    <r>
      <t xml:space="preserve">• </t>
    </r>
    <r>
      <rPr>
        <sz val="12"/>
        <color rgb="FFFF6600"/>
        <rFont val="Calibri"/>
        <family val="2"/>
        <scheme val="minor"/>
      </rPr>
      <t xml:space="preserve">Q3-ouverte : </t>
    </r>
    <r>
      <rPr>
        <sz val="12"/>
        <color theme="8" tint="-0.249977111117893"/>
        <rFont val="Calibri"/>
        <family val="2"/>
        <scheme val="minor"/>
      </rPr>
      <t>réponses libres laissées par les répondants à la question "Si vous avez répondu « autre », merci de préciser les changements adoptés dans le fonctionnement de votre association en quelques mots ?" classées par thème</t>
    </r>
  </si>
  <si>
    <t>Global redressé</t>
  </si>
  <si>
    <r>
      <t xml:space="preserve">• </t>
    </r>
    <r>
      <rPr>
        <sz val="12"/>
        <color rgb="FFFF6600"/>
        <rFont val="Calibri"/>
        <family val="2"/>
        <scheme val="minor"/>
      </rPr>
      <t xml:space="preserve">Q19-ouverte : </t>
    </r>
    <r>
      <rPr>
        <sz val="12"/>
        <color theme="8" tint="-0.249977111117893"/>
        <rFont val="Calibri"/>
        <family val="2"/>
        <scheme val="minor"/>
      </rPr>
      <t>réponses libres laissées par les répondants à la question "Si vous avez d’autres sujets d’inquiétude, vous pouvez les indiquer en quelques mots" classées par thème et précédées des résultats de la question 18 "Pour les mois qui viennent, quels sujets d’inquiétude vous semblent les plus importants ?"</t>
    </r>
  </si>
  <si>
    <t>Global redressé en %</t>
  </si>
  <si>
    <t>Ouvrir ou ré-ouvrir les activités</t>
  </si>
  <si>
    <t>Pouvoir s'adapter à la situation (locaux, moyens techniques, protections sanitaires...)</t>
  </si>
  <si>
    <t>Visibilité (disposer d'un calendrier de reprise)</t>
  </si>
  <si>
    <t>Disposer de marges de manœuvre (interprétation et adaptation  des consignes)</t>
  </si>
  <si>
    <t xml:space="preserve">Contrer la perte  d'adhérents </t>
  </si>
  <si>
    <t>Soutiens  financiers (besoins en trésorerie, aides exceptionnelles, reports et délais...)</t>
  </si>
  <si>
    <t>Maintenir les effectifs  salariés</t>
  </si>
  <si>
    <t>Agir contre toutes les formes de démotivation et mieux communiquer</t>
  </si>
  <si>
    <t>Renforcer les compétences (bénévoles et salariés) sur la gestion de crise</t>
  </si>
  <si>
    <t xml:space="preserve">Question 16 - De quelle nature sont vos besoins pour mener à bien vos actions dans les semaines à venir ? Réponses prioritaires : </t>
  </si>
  <si>
    <r>
      <t xml:space="preserve">• </t>
    </r>
    <r>
      <rPr>
        <sz val="12"/>
        <color rgb="FFFF6600"/>
        <rFont val="Calibri"/>
        <family val="2"/>
        <scheme val="minor"/>
      </rPr>
      <t xml:space="preserve">Q17-ouverte : </t>
    </r>
    <r>
      <rPr>
        <sz val="12"/>
        <color theme="8" tint="-0.249977111117893"/>
        <rFont val="Calibri"/>
        <family val="2"/>
        <scheme val="minor"/>
      </rPr>
      <t xml:space="preserve">réponses libres laissées par les répondants à la question "Si vous pensez à un autre besoin prioritaire pour mener à bien vos actions, vous pouvez le préciser en quelques mots" classées par thème et précédées des résultats de la question 16 correspondant aux besoins prioritaires énoncés dans une liste fermée. </t>
    </r>
  </si>
  <si>
    <t>Sous-total des réponses non satisfaites</t>
  </si>
  <si>
    <t>Parmi les employeurs, la proportion de réponses positives (48%) est nettement supérieure à celle des répondants non satisfaits (28%).</t>
  </si>
  <si>
    <t>La proportion des réponses non satisfaites est passée de 51% en 2020 à 41% en 2021, mais à un niveau élevé.</t>
  </si>
  <si>
    <t>La proportion des réponses non satistaites a peu évolué, de 34% en 2020 à 28% en 2021, à un niveau modeste.</t>
  </si>
  <si>
    <t>Le plus souvent, les associations employeuses ont resserré les liens avec leur réseau. Les éloignements sont rares.</t>
  </si>
  <si>
    <t>A3A</t>
  </si>
  <si>
    <t>B3B</t>
  </si>
  <si>
    <t>B3A</t>
  </si>
  <si>
    <t>E1</t>
  </si>
  <si>
    <r>
      <t>Question 36 – Si vous le souhaitez, v</t>
    </r>
    <r>
      <rPr>
        <b/>
        <sz val="12"/>
        <color theme="1"/>
        <rFont val="Calibri"/>
        <family val="2"/>
        <scheme val="minor"/>
      </rPr>
      <t xml:space="preserve">ous pouvez compléter vos réponses dans cet espace de libre expression (800 caractères maximum) : </t>
    </r>
  </si>
  <si>
    <t>J'insiste sur le fait que les responsables de la Mairie de Paris et les députés parisiens nous assurent par mails de leur solidarité et de leur compréhension... mais à aucun moment... le coût des créneaux... charges fixes  (2900€) n'a fait l'objet d'un report ou d'un allégement contrairement à l'Urssaf qui a reporté et annulé les charges sociales depuis Mars 2020.  C'est difficilement acceptable.</t>
  </si>
  <si>
    <t>G1</t>
  </si>
  <si>
    <t>2 saisons de compétitions sportives blanches, recrutement difficile en vu du contexte, les renouvellements  et prises de licences sont en baisse surtout chez les enfants et adolescents.</t>
  </si>
  <si>
    <t>A ce jour, nous n'avons pas d'adhésion, l'association étant fermée.</t>
  </si>
  <si>
    <t>A titre d'image ,pour rester dans notre sport, la boxe anglaise, nous menons un combat particulier, l'adversaire , la crise sanitaire , exerce un travail de sape, nous fatigue , nous use, mais ne nous inflige pas encore de KO. Notre coach, la motivation , nous enjoint de rester debout et ne pas baisser la garde, ce que nous parvenons à mettre en œuvre jusqu'à maintenant.Malgré cette force intérieure qui nous guide encore, on a l'impression de revivre les combats pro de l'époque en 15 rounds , c'est dur , très très dur.............  Attendons le gong final , la victoire devra être  la seule issue, nous restons  résolument optimistes.</t>
  </si>
  <si>
    <t>Activité musicale totalement arrêtée depuis 1 an.</t>
  </si>
  <si>
    <t>Actuellement nous sommes face à des prises de décisions de fermeture de stade par les collectivités locales alors que les directives gouvernementales nous invitent fortement à continuer nos entrainements. Il n'y a pas d'homogénéité sur l'ensemble du territoire et surtout d'équité. Si les compétitions peuvent reprendre au mois de mai juin, nos athlètes n'auront pas pu s'entrainer contrairement à ceux des autres clubs. Il y a une vraie demande la part des jeunes et des parents mais les collectivités préfèrent fermer par précaution...</t>
  </si>
  <si>
    <t>D</t>
  </si>
  <si>
    <t>Afin de justifier nos réponses, nous sommes une association de randonnée pédestre</t>
  </si>
  <si>
    <t>Après 6 ans d'exercices de notre association, je n'ai toujours pas trouvé d'interlocuteurs qui accompagnent gratuitement les petites structures comme la notre dans les différentes démarche pour les demandes de subventions.</t>
  </si>
  <si>
    <t>G3</t>
  </si>
  <si>
    <t>Après une année difficile, nous sommes confrontés à l'incertitude de pouvoir assurer nos activités culturelles qui sont organisées essentiellement en plein air. Nous avons besoins de réouvrir notre site rapidement. Tout retard va nous obliger à déprogrammer certaines manifestations et compromettre le devenir de notre association</t>
  </si>
  <si>
    <t>G4</t>
  </si>
  <si>
    <t>Asso. Humanitaire organisée à Saint-clet    une brocante et une randonnée par ans pour financer la construction d'école, maternité, dans les pays les plus pauvres de la planète.</t>
  </si>
  <si>
    <t>Association de petite envergure mais touchant un public âgé et sensible dans le lien social du quotidien.</t>
  </si>
  <si>
    <t>R</t>
  </si>
  <si>
    <t>Association indépendante pour faciliter la communication sur la propreté et l'hygiène et l'apprentissage des bons comportements dès le plus jeune âge dans ses déplacements.    Association existant depuis 1984 et travaillant avec quelques bénévoles très motivés sachant donner l'exemple de bons comportements afin de conserver la Santé !    A participé pendant vingt ans au programme national de Sécurité Routière REAGIR (Réagir par des Enquêtes sur les Accidents Graves et des Initiatives pour y Remédier) qui s'est déroulé en 1984 et 2004 en collaboration avec l'Education de la Santé. C'est bien dommage que ce programme ne se soit pas poursuivi... Il a cependant servi à prendre conscience que c'est sur le comportement principalement qu'il faut agir dès le plus jeune âge pour être un bon citoyen.</t>
  </si>
  <si>
    <t>V1</t>
  </si>
  <si>
    <t>Au vu des réponses pré-formulées vous n'avez aucune vue réaliste des problématiques du monde associatif d'aujourd'hui.  Interdiction de pratiquer notre sport. Interdiction et annulation de toutes organisations. Quasi plus de bénévole par manque d'une assemblée générale recrutante, une vraie, pas en visio, qui ne sert à rien. Arrêt total de versement d'une subvention ANS, par complication extrême des dossiers par l'état. Qui a réussi son objectif, ne plus donner de fonds, bafouer le monde associatif sportif avec ses qualités d'engagements sociales, conviviales, éducatives, santé, bien-être ...   Une restriction économique, et de bénévoles qui va anéantir probablement notre fonctionnement (nous avons perdu 30 % d'adhérents).  Nous existons depuis 40 ans.</t>
  </si>
  <si>
    <t>V2</t>
  </si>
  <si>
    <t>Avons constaté une augmentation significative du nombre d'adhérents</t>
  </si>
  <si>
    <t>V3</t>
  </si>
  <si>
    <t>Bonjour ,  notre association BELFONTEN NOU LA a pour but et mission de rassembler des personnes autour de la culture, des loisirs et des sports.  Avec un gros pôle de solidarité avec et pour nos adhérents ,qui s'investissent beaucoup pour ves projets et ces actions.    nous avons déja fait des partenariats avec des associations ,du LAOS, MOM ( maison de l'outre mer) pour ne citer qu'eux.    Les membres du bureau directeur continue a oeuvré en terme de solidarité face à la crise sanitaire (distribution de panier repas pour étudiants le 11/04/2021 - distribution de masque de gel hydroalcoolique pour des personnes agées 15/10/2020  -  distribution de vêtements et chaussures de sport pour un club de foot 14/10/2020 - zoom de solidarité avec exercices d'assouplissements et relaxations .</t>
  </si>
  <si>
    <t>V4</t>
  </si>
  <si>
    <t>bonjour,    -  Ai déjà rempli ce questionnaire et bien d'autres; Ai lu aussi vos rapports avec "camemberts "  - Je comprends votre vigilance pour faire un état des lieux du monde associatif,, et le soutenir. Que se passe t il après ?  - Les soucis du monde associatif outre les finances relévent aussi du manque de motivation et d'implication des retraités ou des actifs, et de plus  sur des associations à thématiques moins festives que le sport ou le spectacle.,ou autre mouvement en vogue.      cordialement</t>
  </si>
  <si>
    <t>Bonjour,    à ce jour, l'incertitude est grande pour maintenir le lien social entre nos adhérents, le nombre d'adhérents en raison de la diminution de nos activités à plus de 80%.    L'inquiétude est forte car l'activité économique liée au tourisme est stoppée à 100% actuellement. En 2020, nous avons enregistré 35% de perte e chiffres d'affaires.  Notre activité est saisonnière (de avril à septembre) et le manque a gagné n'est pas récupérable à un autre moment de l'année. Malgré le chômage partiel, les charges fixes sont toujours présentes...    Aujourd'hui, nous sommes alarmés et apeurés pour l'avenir car les projets permettant de nous développer, ou simplement de maintenir nos activités touristiques, sont plus que remises en cause.    Merci de votre attention,  le CKMV Baie des Phoques</t>
  </si>
  <si>
    <t>Bonjour,    Nous sommes un association sportive qui enseigne la pratique du Taekwondo, du Hapkido et du Hosinsul.  Fidèles à l'art que nous enseignons, nous avons accompagnés nos pratiquants en adaptant notre enseignement avec les outils numériques. Mais l'enseignement à distance à ses limites, les pratiquants sont de moins en moins présents.   Nous avons également réduit la cotisation de nos adhérents au prorata du temps durant lequel nous n'avons pas pu proposer l'enseignement de qualité attendu.  Nous n'avons pas pu réaliser non plus les stages extérieurs qui étaient prévus.  Notre association vit des cotisations de nos adhérents, nous avons très peur de voir le nombre d'adhérents réduit en septembre prochain. Ce qui nous interdit de faire les moindre dépenses qui sont néanmoins nécessaires.</t>
  </si>
  <si>
    <t>Bonjour,  Nos problèmes actuels interresse le futur, qui semble    Inconnu et donc difficile de prévoir les actions à mettre en œuvre. La priorité est de conserver nos adhérents ce qui semble difficile, car notre activité (musicale) est lourdement victime de décisions sanitaires impossibles à justifier à nos élèves et parents d'élèves.</t>
  </si>
  <si>
    <t>Bonjour, nous ne rencontrons pas de problème de trésorerie car nos activités sont en baisse et nous n avons pas de salariés. Par contre nous avons perdu 26 adhérents (130 pour 156 en 2020). Nous avons fait des CA restreints aux membres du bureau.   Cordialement, Bernard Baratelli pour hce04</t>
  </si>
  <si>
    <t>Bonsoir et merci pour votre questionnaire . Nous sommes une banda donc animation de rue et repas associatif  . Etant tous des bénévoles , actif , retraité , adolescent et avec  cette perturbation vous pensez bien que j' ai une crainte sur une reprise a yo-yo comme l'an passé . Fermé , ouvert avec nombre de personne limité et plus d' invitation . Je reste optimiste quand même . En espérant répondu à votre attente . Toutes mes salutations .</t>
  </si>
  <si>
    <t>G2</t>
  </si>
  <si>
    <t>Ce que j'appréhende , ce sont les mesures sanitaires qui entraînent la diminution des possibilités de réunir les adhérents d'une activité (à cause des normes de distanciation) et compte tenu de la surface des salles mises à notre disposition, la limitation du nombre par cours entraînera une perte d'exploitation ( dans les activités nécessitant un animateur salarié)  Nos manifestations ,nous rapportant de l'argent pour équilibrer nos comptes , sont fortement impactées et risquent de l'être fortement même après les restrictions actuelles( Manifestations théatre et bals, cela correspond à 15% des recettes du budget annuel))</t>
  </si>
  <si>
    <t>Ce serait bien de doter les associations de conventionnement sur 2-3 ans pour permettre de l'embauche et d'avoir une vraie chance d'aller au bout des projets.  cela permettrait d'avoir avec un chier des charges une permanence artistique et culturelle sur les territoires en contre partie;</t>
  </si>
  <si>
    <t>Ce serait bien que les dossiers de demandes de subvention soient simplifiés ! Procédure complexe qui en décourage plus d'un</t>
  </si>
  <si>
    <t>Certains outils et sites (aides financière) ne sont pas adaptées aux personnes déficientes et au monde associatif (bénévoles).</t>
  </si>
  <si>
    <t>C'est très bien de penser à nous aider dans cette période particulièrement compliquée à traverser pour des structures associatives Loi 1901 comme la nôtre et qui opère dans un secteur touché de plein fouet = le Tourisme social.</t>
  </si>
  <si>
    <t>Cette crise a ramené notre association presque dix ans en arrière, tant sur le nombre d'adhérents que sur le niveau de service que nous pouvons proposer. Avec la reconversion des professionnels du sports, notre discipline en général et notre club en particulier risque de perdre dix ans sur sa structuration. Nous nous interrogeons que ce que nous allons pouvoir proposer aux adhérents comme offre de pratique à la rentrée.</t>
  </si>
  <si>
    <t>Cette crise touche de façon très inégale notre association. En tant que public prioritaire, nous pouvons maintenir certaines activités dans le respect des gestes barrières. Sauf que notre public lourdement handicapé a peur et ne souhaite recommencer la pratique. D'autre part, des structures spécialisées nous ont complètement fermées leurs portes (pas d'intervenants extérieur). Enfin, nous avons vu les demandes de pratique en extérieur augmenter mais nous n'avons pas assez de matériel adapté pour répondre à cette demande</t>
  </si>
  <si>
    <t>Comme beaucoup d'associations , nous avons besoins d'un soutient financier pour pouvoir avoir un fond de caisse pour la reprise des compétions.</t>
  </si>
  <si>
    <t>Complément réponse question 19:   - financements publivs: de plus en plus difficiles, à toutes les échelles, de faire financer les projets spécofiques étudiés et validés avec les partenaires et dans la durée.  -  de plus en plus difficile de trouver des financements privés: entreprises, agences locales, fondations... qui utilisent les dons pour leur communication et donc privilégient les ONG connues</t>
  </si>
  <si>
    <t>concernant les aides de l'état sur le chômage partiel nous n'y avons pas eu droit au vu du temps partiel du directeur....inadmissible car il est le moteur de notre association.  il est anormal qu'un minimum de revenus soit exigés, je pense que quelque soit les salaires tout le monde à besoin de cette aide.</t>
  </si>
  <si>
    <t>Concernant notre secteur, gestion de centre de loisirs, les aides pour 2020 ont amortis fortement l'impact financier. Pour 2021, l'inquiétude est d'être moins soutenu mais les protocoles sanitaires imposent d'avoir plus de personnels pour moins de fréquentation d'enfants. Le budget 2021 va se retrouver amputer et l'inquiétude d'un manque de trésorerie est grande.</t>
  </si>
  <si>
    <t>De grosses difficultés avec certains adhérent qui demandent des remboursements de cotisation.</t>
  </si>
  <si>
    <t>depuis le 1er confinement et la fermeture des associations Coud à Coud n'a pas pu fonctionner ce qui résulte une perte de bénévoles - de frais de loyer difficile à payer (1200 euros par mois dans local privé) - perte de trésorerie car deux vides grenier annulés et activités en suspens</t>
  </si>
  <si>
    <t>Depuis le début de la pandémie, les collectivités territoriales, ainsi que l’État, ont accordé de nombreuses subventions pour faire de la solidarité (alimentaire, hygiène,...) mais ont peu  ou pas entendu les difficultés financières structurelles. Faire de la solidarité a un coût or majoritairement, aucune subvention n'a été pour permettre de financer des frais de gestion. Ces mêmes frais étant d'ailleurs totalement exclus de la demande.  Les associations ont été très sollicitées depuis le début de cette pandémie, elles ont été actives sur le terrain mais il y a un risque que, privées de ressources propres leurs permettant  de fonctionner, certaines soient dans l'obligation de licencier ou fermer.</t>
  </si>
  <si>
    <t>DEPUIS PLUSIEURS ANNEES DEJA, nous témoignons à des partenaires institutionnels  ou associatifs du besoin de créer des structures mutualisées (GIP ?) permettant de porter, pour des associations, des demandes de fonds européens (FSE, prévention du décrochage scolaire, nous concernant) dont les procédures administratives et les exigences en matière d'avance de trésorerie en peuvent être supportées par des associations petites ou moyennes.</t>
  </si>
  <si>
    <t>En ces temps difficiles pour les étudiant.e.s et les artistes, alors qu'un patrimoine industriel à haut potentiel patrimonial et touristique reste vide, il est dommage de ne pas dépolluer des lieux et ouvrir ceux qui sont vides pour des projets artistiques mutualisés.     La période de crise sanitaire eut été l'occasion de faire des travaux dans ces lieux.     Dommage pour un projet ambitionnant d'allier rénovation via des chantiers d'insertion, ateliers alliant arts, relaxation et développement personnel pour les étudiant.e.s et les familles.    L'association n'est pas tant impactée par la crise sanitaire que par des choix locaux et des budgets contraints.</t>
  </si>
  <si>
    <t>en plus de la crise sanitaire, l'association n'a pas reçu de soutien des collectivités. Et même ce qui était en vieille c'est accélérer: perte de locaux et perte de prestation.    Nous allons devoir être plus visible pour montrer notre importance malgré le nombre d'adhérents, d'animation et spectacles proposés.</t>
  </si>
  <si>
    <t>En tant qu' association de ski nous sommes très peut sortie . Grace à l ouverture des pistes pour les mineurs licenciés , on a réussi à amener quelques jeunes dans les stations des alentours ce qui nous a permis de ne pas trop dépenser Mais nous sommes passé de 165 licenciés à une trentaine.  Notre principal  revenu est une bourse aux skis que nous n avons pas pu organiser à cause du covid ce qui nous prive d environ 5000 €</t>
  </si>
  <si>
    <t>En vallée montagnarde l'environnement (connaissance et prise en compte des autres espèces naturelles) n'est pas bien vu des élus, institutions et habitants. Même en évitant les conflits et en proposant nos connaissances pour faire évoluer les mentalités nous ne sommes pas bien vus !   Le travail de fond d'inventaire naturaliste n'est pas reconnu ni financé.  Pourtant nous avons un réel besoin d'un local et d'un emploi à mi-temps impossibles à mettre en place.  Nous avons pourtant plus d'un ETP en bénévolat depuis 8 ans.  Avec le covid, nous avons été créatifs mais l'usure du bénévolat commence à se faire sentir.</t>
  </si>
  <si>
    <t>Finances : le CA à décidé d'une année blanche pour la saison 2020/2021. Nous proposerons à tous les adhérents de se réinscrire  la saison prochaine en ne réglant que le prix de la licence fédérale. La FFTA n'ayant pas effectué aucun remboursement sur les licences de cette année, nous ne pouvons pas couvrir le montant de celle-ci sur notre budget. Les recettes de la saison prochaine seront donc de 0€ pour les renouvellements d'inscription. Les seules recettes envisageables, seront celles des nouveaux adhérents s'il y en a.    Locaux : nous sommes en attente de nouveaux locaux suite a une demande auprès du service des sports de notre mairie. Nos locaux actuels sont trop petits et le protocole sanitaire nous limite dans notre capacité d'acceuil.</t>
  </si>
  <si>
    <t>Grande difficulté à trouver des communes acceptant de louer des salles, toujours par cette peur d'être responsable.  A quand une position officielle pour permettre aux élus de faire signer des décharges de responsabilité, permettant ainsi aux associations de se réunir en âme et conscience ?    Il serait cohérent qu'une jauge au m² (ou au mètre-cube) soit appliqué et permette la réouverture de tous les lieux publics (hors restauration sur place). Cela faciliterait la lisibilité des choses pour les citoyens, pour les élus, et permettrait enfin de planifier la vie sans tout remettre en question tout le temps. L'enjeu, c'est le moral des troupes, la foi en l'avenir, la motivation. Nous devons donner des moyens de lutter contre le repli dans sa tanière, l'envahissement du numérique dans nos vies !</t>
  </si>
  <si>
    <t>habituellement nous pouvons faire fonctionner notre centre pour enfants déficients au Burkina Faso mais aujourd'hui avec la fermeture des marchés,des manifestations ...nous ne parvenons plus à récolter des fonds en vendant de l'artisanat fabriqué en grande partie par nos enfants. Nous ne recevons aucune aide des collectivités pour le fonctionnement du centre.Nous aimerions passer cette période difficile en récoltant une somme de 5000€(moitié du fonctionnement annuel)cette aide nous permettrait de ne pas fermer ce centre pour personnes vulnérables.Nous sommes convaincu que les choses pourraient redevenir à la normal en n+2.   Nous cherchons des solutions de financement pour n+1 mais c'est difficile.Si vous avez des idées nous sommes preneurs.</t>
  </si>
  <si>
    <t>il est évident que si plusieurs personnes dirigeantes avaient le covid, c'est aussi peut-être la fin de l'association car nous constatons que les jeunes bénévoles ne veulent pas  s'investir comme les anciens qui faisaient du bénévolat plus par passion que par utilité de rendre service, raison pour laquelle, les places de président, trésorier sont les plus difficiles à combler... alors que secrétaire, avec les outils informatiques à distance, c'est plus facile que par la passé.</t>
  </si>
  <si>
    <t>Il est urgent de relancer les activités comme la danse collective, en petit groupe. Nous sommes responsables de nos adhérents, de nos bénévoles et avons mis tout en œuvre pour respecter les mesures d'hygiène avant, pendant et après chaque cours. La santé mentale de tous en dépend, la survie de nos associations. Aider les associations en maintenant les subventions, pour ne pas repartir totalement de zéro.</t>
  </si>
  <si>
    <t>Il faudrait penser plus aux petites associations qui galèrent pour obtenir des subventions.</t>
  </si>
  <si>
    <t>Il faudrait que l'Etat reconnaisse qu'avoir une activité économique n'est pas équivalent à être une association employeuse. Avec uniquement des bénévoles, certaines associations, dont la notre, remplissent un rôle social et culturel important, en apportant des prestations aux collectivités territoriales et aux entreprises, qu'elles facturent. Elles ont donc bien une activité économique, même si cela ne traduit pas par un emploi.</t>
  </si>
  <si>
    <t>Il faut defiscaliser les dons à 100% ou en crédit d impôt ou en ticket repas  Gratuitè des licences fédérales pour 2021 et 2022  Soutenir la prise de licence à tout âge même les adultes</t>
  </si>
  <si>
    <t>Il faut totalement renverser la table le mode d'accompagnement financier tel qu'il est aujourd'hui organisé n'est plus à la hauteur des enjeux sociaux.  Les associations sportives doivent être accompagnées sur une mandature, sur des actions validées et évaluées régulièrement. Il faut stopper la professionnalisation à outrance qui génère des emplois administratifs non productifs.  Les financeurs doivent être des partenaires pro-actifs, imaginatifs, innovants, et non des distributeurs de subventions.  Etc......</t>
  </si>
  <si>
    <t>il me parait très difficile de trouver une idée lumineuse pour nous sortir de l'impasse .   (sauf si la crise sanitaire prend fin) ..   Ce qui serait bien, c'est qu'au moins on puisse avoir recours à du personnel mutualisé  (par exemple, pour trouver une aide en matière de secrétariat ) ..   parce que lorsque l'activité reprendra, nous ne voudrons pas prendre le risque d'embaucher du personnel "administratif" supplémentaire .  Le besoin vital, c'est de pouvoir conserver nos coachs sportifs .</t>
  </si>
  <si>
    <t>Il n'est jamais pris en compte que les salariés d'une association peuvent etre mis à disposition par un Groupement d'Employeurs. Cela signifie que l'association et son SIRET n'a pas de salarié (directement) et donc ne peut pas prétendre aux aides. Les salariés sont pourtant facturé à l'association et quand ils ne font plus d'activité cela ne rapporte plus financièrement à la structure. Donc plus de projets possibles, plus d'investissements en matériel et renouvellement.</t>
  </si>
  <si>
    <t>Il nous faut étudier la réduction de cotisation à la rentrée de septembre 2021 (demande de nos adhérents)</t>
  </si>
  <si>
    <t>Il s'agirait vraiment que l'accès aux aides financières aux associations soit bien plus simple, car elles sont bien trop compliquées à obtenir actuellement.  J'ai fait des tas de démarches mais aucune n'a abouti, et pourtant on me dit débrouillard et tétu.  Si vous pouvez faire remonter au gouvernement, cela serait fort utile.  Bien cordialement.</t>
  </si>
  <si>
    <t>Il semble que notre association soit atypique. Nous éditons depuis 2018 des livres-objets de photo contemporaine, association de 4 personnes. De plus, nous devions être soutenus en 2020 pour l'édition et la diffusion de 4 ouvrages par Occitanie Livre et Lecture, et leur aide nous a été supprimée début 2020, pour une raison de manque de maturité qu'ils nous ont découvert par la suite. Ors, il semble que les subvention importantes en 2020 soient allées au maximum aux maisons d'édition plus grosses et anciennes que la fabrique du signe.  Tout le travail en amont - création avec photographes, gestion, frais et compta - n'ont servi à rien.</t>
  </si>
  <si>
    <t>Il serait souhaitable que l'État fasse un geste significatif auprès des adhérents aux associations au lieu de faire peser les responsabilités vers les fédérations et leurs organes déconcentrés.  Il fait défiscaliser les cotisations pour tous.</t>
  </si>
  <si>
    <t>Il serait vraiment souhaitable pour soutenir la vie associative employeur de créer un crédit d'impot ponctuel sur la taxe sur les salaires. nous payons actuellement des impôts avec l'argent dont nous ne disposons plus ponctuellement.   La taxe sur les salaire est dûe par les associations qui ne sont pas assujetties, et ce  pour un souci d'équité fiscale avec les structures assujetties:   Mais on constate que 'alors que la TVA a diminué  dans les associations assujetties, du fait de la baisse d'activité, la taxe sur les salaires reste la même malgré la baisse de nos activités. Pourtant nous avons moins d'heures salariées réalisées du fait de l'activité partielle! mais nous payons toujours autant!!!!!    Il y a donc une équité à rétablir ...... A soumettre si ce n'est pas encore fait??????</t>
  </si>
  <si>
    <t>Il y a HelloAsso qui tente d'aider. Il y a des aides pour les associations qui ont des salariés mais pas, à ma connaissance, pour de toutes petites associations sans salariés et qui démarrent. Nous comptons sur une petite subvention de la mairie uniquement et sur nos fonds propres.</t>
  </si>
  <si>
    <t>J'ai l'impression que les aides et subventions ne suivent pas.  Les répartitions sont sans doute différentes. "Même les petites associations doivent être aidées". Les bénévoles passent beaucoup de temps à faire des dossiers de demande de subvention (département, état) et ces dossiers n'aboutissent pas. C'est un bon moyen de perdre des bénévoles en cette période covid.</t>
  </si>
  <si>
    <t>Je déplore le manque de retour financier de la part de la fédération. Nous reflechissons actuellement la réelle nécessité de perdurer notre engagement total derrière elle.</t>
  </si>
  <si>
    <t>Je regrette qu'il n'y ait aucune information de la part de notre fédération à laquelle nous sommes affiliés pour nous renseigner des différentes aides auxquelles nous pouvions prétendre notamment le fonds de solidarité. Nous avons perdu de l'argent en étant renseignés trop tard par l'intermédiaire de personnes indépendantes....</t>
  </si>
  <si>
    <t>Je suis président d'une crèche associative  ce qui impacte le plus cette période, depuis mars 2020, c'est l'aspect financier.  Cette crèche recoit des subventions de la part de la COMCOM et une prestation de service de la part de la CAF  2020 = 30% en moins d'heures réalisées ce qui correspond à -80000€ pour des compensations d'environ 40000€  donc perte liée exlusivement au COVID19 d'environ 40000€  2021 = cela s'annonce (à ce jour) moins difficile     Nous aurions attendu un geste significatif de la part du politique local (des élus), qui à ce jour n'est pas venu    Je vous remercie de votre attention</t>
  </si>
  <si>
    <t>Je suis présidente de l'AGEMP (Association Générale Etudiante de Midi-Pyrénnées), qui est la fédération des associations étudiantes (de filière et transversales) de l'académie de Toulouse, et avons pour projet associatif l'amélioration des conditions de vie étudiante dans l'ensemble de l'académie, par la mise en place de projets concrets répondant à des besoins identifiés de la vie étudiante, et par la représentation des étudiants au sein des conseils qui prennent les décisions de la vie étudiante (conseils d'administration des universités, du CROUS...).    Notre réseau d'association et notre force bénévole s'essouffle petit à petit et nous ne pouvons plus compter que sur nos distribution alimentaires pour garder le lien.</t>
  </si>
  <si>
    <t>Je trouve qu'il est difficile de trouver des financements qui peuvent correspondre à des projets utiles pour notre territoire, que cette difficulté est de plus en plus forte et marqué.   Notre territoire d'action n'est ni une ZRR ni un QVP et lorsque nous sommes "rien" il est encore plus difficile de trouver des ressources malgré un territoire avec des besoins important.</t>
  </si>
  <si>
    <t>la complexité des formulaires pour faire les demande de subvention, nous a fait perdre 2 demandes de subvention après y avoir passé des heures!!!  FDVA formation et développement associatif;</t>
  </si>
  <si>
    <t>la difficulté de notre association est le fonctionnement SPASAD avec le  service de soins en CCN51 qui fonctionne parfaitement  avec une dotation ARS suffisante pour assurer la pérennité du service et un service d'aide à domicile (Convention BAD) ultra déficitaire avec des subventions DASES insuffisantes qui obligent l'association à "vendre à perte" temps  de réunion à la charge de la structure , frais par des  de déplacements  à la charge de l'association 2.5 ETP par mois  La gestion de l'association est rendue compliquée par la situation du  service d'aide qui sans le service de soins ne pourrait continuer à exister</t>
  </si>
  <si>
    <t>La difficulté financière vient principalement du fait aussi que nous n'avons pas eu le droit de mettre notre salarié au chômage partielle ... nous ne rentrons pas dans la case.   Et en ce moment c'est très complexe car notre association a pour but de faire se retrouver les gens autour du jeu en milieu rural donc c'est pas possible actuellement et l'association vit de cela ..</t>
  </si>
  <si>
    <t>la diversité de nos activités (FJT, Centre International de Séjour avec accueil de groupes essentiellement scolaires, et Restauration Collective) fait que nous avons eu beaucoup de mal à faire valoir le préjudice majeur que nous avons subi sur l'hébergement touristique de groupes car notre code NAF correspond au FJT. et même si nous avons perdu 45 % de notre chiffre d'affaires en 2020 sur la période février à mai 2020, nous n'avons eu droit à aucune aide (annulation de charge sociale, fonds de solidarité …).   heureusement que nos partenaires institutionnels habituels ont été très réactifs, sinon, à ce jour, nous serions morts ….</t>
  </si>
  <si>
    <t>La fermeture de tous les lieux de culture a entrainé une baisse considérable de nos partenariats et de nos financements.  De même la fermeture des établissements scolaires,fin des ateliers radios.  Nous souhaitions recruter sur cette année et nous ne pourrons pas ce qui ne permettra pas la réalisation Denis objectifs...</t>
  </si>
  <si>
    <t>La plus grande difficulté actuelle est l'absence de projection. Avec des décisions politiques se positionnant à 15 jours, nous ne pouvons plus du tout imaginer ou repenser sur du moyen terme. Les conséquences sont un épuisement de l'ensemble des équipes, sans parler de la direction. Et la désertion en terme d'actions des bénévoles dirigeants de l'association n'aide pas du tout à mieux vivre la période.   La projection actuelle du devenir de l'asso se fait à 3 ans, avec, nous l'espérons, une remontée des chiffres pour 2022. Mais les conséquences de l'année catastrophique 2021 vont être lourdes : perte budgétaire dès cette année, danger en terme de trésorerie pour le1er trimestre 2022, risque de défection d'une large partie des bénévoles dirigeants, éloignement de la réalité du quotidien.</t>
  </si>
  <si>
    <t>La principale inquiétude est l'arrêt de la prospection pour la levée de fonds, alors que nous sommes financés à 85% par les entreprises et fondations.  Une autre difficulté est le manque de visibilité, comme tout le monde, sur la façon dont nous pourrons fonctionner dans une semaine, deux semaines, un mois...</t>
  </si>
  <si>
    <t>La recherche de financement de l'association est toujours très lourde pour une petite association. Nous n'avons pas de salarié mais un formateur en jardinage bio qui intervient à deux des potagers collectifs (à chacun 2 heures par semaine). Il n'est pas salarié, mais rémunéré en honoraires (autoentrepreneur).</t>
  </si>
  <si>
    <t>La relance de notre activité sportive s'avèrera difficile après :  - 2020 aucun championnat de France -200 licenciés 1500 à 1300  - 2021 idem passage de 1300 licences à 900...  Si les activités sportives et culturelles ne reprennent pas en septembre nous connaîtrons la perte de 20% des associations en IDF, en ligne de mire les JO 2024...</t>
  </si>
  <si>
    <t>La situation des associations adhérentes (500) a notre fédération est particulièrement fragilisée par le contexte vécu depuis plus d'un an. Ces associations (sans salariés) fonctionnent en organisant des manifestations qui n'ont pu se faire. De gros souci de recette se font jour. Il faudrait trouver un moyen d'aider celles qui en ont besoin. Nous pouvons vous aider à faire un tri préalable.</t>
  </si>
  <si>
    <t>La solidité financière des organismes de tourisme tels les centres de vacances est beaucoup mise à mal allant jusqu'à La liquididation financière pour certains   Leur solvabilité dans les mois à venir est mise à rude épreuve de ce fait nos hésitons énormément à faire des réservations   En théorie ils disposent d une garantie financière ,malheureusement ces garanties financières sont totalement inefficaces dans la mesure où elle ne prennent en charge que les "prestations annexes"   Il nous paraît absolument indispensable de revoir les prestations couvertes par ces assurances financières afin que les associations qui réservent des séjours ne soient pas les victimes par répercutions des difficultés engendrees par cette crise dans les centres de vacances.  Ceci permettrait de relancer l économie</t>
  </si>
  <si>
    <t>La Soulère regrette que ses financeurs n'aient pas maintenu les aides des années précédentes, malgré les déclarations faites dans la presse (ville de La Roche sur Yon moins 12,5 0%.) . 1er semestre 2021 aucune recette ni activité : notre programmation démarrera dès que les mesures le permettront .</t>
  </si>
  <si>
    <t>La suppression des manifestations organisées dans la Vallée de Munster, auxquelles nous participons, nous prive de recettes qui venaient en complément des subventions qui nous sont allouées. De ce fait, notre budget en 2021 risque d'être déséquilibré d'autant plus que les charges augmentent, compte tenu du nombre croissant des personnes accueillies.</t>
  </si>
  <si>
    <t>La trésorerie de l'Association est très fabile et ne permet pas de rémunérer les intermittentes du spectacle qui préparent la saison d'été en faisant répéter le spectacle avec les bénévoles. Une aide administrativve est souhaitée pour faire face et préparer les dossiers de demande d'aide.   Une demande est en cours auprès du "Pass Association"; l'aide prévue concerne 10% des pertes enregistrées; c'est bien mais cela ne permet pas d'avoir une visibilité; en ce qui concerne l'association cela correspondrait à 600 euros.</t>
  </si>
  <si>
    <t>L'année 2020 a été sauvée grâce à une campagne de dons nous permettant de régler nos charges fixes. Qu'en sera t-il de 2021 ?    Sans but lucratif et sans personnel salarié, on nous a refusé le fond de soutien !    Nous sommes situé dans un bassin urbain au cœur d'une zone rurale.</t>
  </si>
  <si>
    <t>L'association "Vieux-Bass" est à but non lucratif, pour venir en aide aux enfants qui sont en grandes difficultés dans le domaine de la santé, de l'éducation et du développement. Nous  avons besoins de vêtements, de fournitures scolaires, de jouets que  nous envoyons au prés de ces enfants qui vivent dans l'extrême pauvreté. Pour cela , nous avons besoin d'aide financière , pour payer le transport  vers le Sénégal du matériel reçu et de payer le local de stockage de ce matériel ..En soutenant l'association " Vieux-Bass" vous contribuer à la prise en charge de ces nombreuses familles vivant dans de grandes difficultés.et vous les rendez le sourire. Aidez nous à continuer nos actions au prés de ces familles, pour donner un lendemain meilleur à leurs enfants et aux orphelins.</t>
  </si>
  <si>
    <t>L'association a eu recours au chômage partiel dans le cadre des aides de l'Etat liées à la crise sanitaire (Covid)</t>
  </si>
  <si>
    <t>L'association dispose d'un salarié dans notre région d'intervention au Burkina Faso. Nous avons continué à le rémunérer. Pour le moment les actions prévues en 2021 dans ce pays devraient se concrétiser.</t>
  </si>
  <si>
    <t>l'association dont je suis la secrétaire, JEANNE D'ARC de MAICHE, est une association pluridisciplinaire afffiliées à 5 Fédérations sportives  Si la multi activité est un atout pour les familles qui trouvent un ou plusieurs sports à pratiquer, la gestion d'une telle association par des bénévoles constitue une grosse difficulté     Demander des subventions, FDVA, ANS par Fédération, ANS emploi, ESS ............ demande de l'énergie et donne envie quelques fois de baisser les bras !</t>
  </si>
  <si>
    <t>L'association est récente (juin 2019) et son objet (innovant) est encore peu connu et reconnu. Elle intervient en grande partie en milieu scolaire ou éducatif. Elle dépend souvent des politiques des collectivités ainsi que de la qualité des partenariats noués avec les services des collectivités.     La crise covid a énormément freiné son développement. N'ayant pas d'antécédents elle n'a pu bénéficier d'aucune aide financière.  Actuellement les activités de terrain et la recherche de projets et de financement sont effectuées en grande partie par une des bénévoles. Elle devait être embauchée mais l'absence de visibilité du développement de l'activité et l'insuffisance de la réserve financière ne le permet pas. L'équipe dirigeante bénévole se fragilise petit à petit en face des difficultés.</t>
  </si>
  <si>
    <t>L'Association L'AVI SOURIRE est basée dans les quartiers nord de Marseille,80 adhérents (fédé Aviron) - Sport adapté (20) - Handisport (15) le publique en situation de tout  type de handicap demande un encadrement plus important pour assurer une bonne sécurité et en encadrement de bonnes qualités liées à la disciplines (Aviron). La structure avait jusqu'à présent une professionnelle et devait limiter le nombre d'adhérents et de projets. Depuis 4 ans l'association a formé un jeune en alternance pour soulager la professionnelle et augmenter le nombre de licenciés et pour pouvoir mettre en place des projets pour diversifier l'activité. Récemment elle a pris en alternance un jeune en promotion de marketing pour aider la professionnelle sur la recherche de partenariats financiers et associatifs</t>
  </si>
  <si>
    <t>L'association Les Studios du Britais gère 2 studios de danse à Laval en centre-ville. Avec les différents décrets interdisant les cours de danse, l'association se retrouvent avec des charges fixes importantes auxquelles elle doit faire face et des élèves qui pour la plupart n'ont pas eu cours depuis les vacances de la Toussaint. Certains envisagent une demande de remboursement au prorata des cours non effectués. Les professeurs ont des aides dans le cadre de leur statut d'entreprise individuelle mais l'association, véritable association loi 1901, gérée par 100 % de bénévoles et  n'ayant ni salarié, ni impôts commerciaux à payer, elle n'a droit à aucune aide. Alors que faire ?  Vous remerciant pour le temps que vous prendrez à lire ce commentaire.  Bien cordialement  Marc Delcombel. Président.</t>
  </si>
  <si>
    <t>L'association via son Président reste pessimiste sur le retour des bénévoles actuellement en place dans la structure sachant que nous sommes certain de la perte de la majorité du Bureau Directeur et quelques personnes du CA.  Quelle solution équitable au niveau financier pour trouver un équilibre entre le club et les licenciés sur le prix des licences sans mettre en danger notre trésorerie pour les futures saisons.  Involontairement et pour des raisons liées à la Covid et des mesures sanitaire (centre de vaccination dans la commune), la municipalité n'a pas pris de temps de savoir si l'association était en grande difficulté (aucune réunion, aucun information sur notre demande de subvention).</t>
  </si>
  <si>
    <t>LE BUDGET DE L'ASSOCIATION A ÉTÉ DIVISÉ PAR 3 OU 4 EN 2020 CAR LES ACTIVITÉS ONT ÉTÉ SUSPENDUES. IL N'A PAS ÉTÉ POSSIBLE DE REMPLACER DES SALARIÉS PARTIS..</t>
  </si>
  <si>
    <t>Le fonctionnement de notre club service (ONG) est assuré à cent pour cent par nos cotisations donc pas de problème de fonctionnement, mais compte tenu du covid l'impossibilité de réaliser les manifestations permettant de récolter des fonds à impacté nos possibilités d'actions.</t>
  </si>
  <si>
    <t>Le gommier est un sport nautique qui demande un entretien régulier du matériel avec des matériaux qui coutent très chers (résine, carbone, peinture...). Notre sponsor qui nous accompagne depuis 2013 s'essouffle, nous avons urgemment besoin d'une aide financière.</t>
  </si>
  <si>
    <t>Le maintien des subventions consacrées à l'insertion par l'activité économiques, voire leur augmentation, est indispensable pour maintenir l'activité et la survie des associations intermédiaires. L'absens d'aide directe de fonctionnement de la région est plus que regrettable. Nous espérons que cette aide reviendra courant 2021 ou début 2022.</t>
  </si>
  <si>
    <t>Le maintien du soutien financier des collectivités pour l'année 2020, à la hauteur des subventions prévues, et malgré l'annulation ou le report de nombre de nos activités, a été CAPITAL pour notre survie, et nous les en remercions vivement !</t>
  </si>
  <si>
    <t>Le plan de relance, à ma connaissance, ne prévoit pas d'appui pour nos structures. En milieu rural et dans le secteur associatif en particulier, nous avons encore l'impression d'être mis de côté alors que nous participons activement de l'attractivité de ses territoires.</t>
  </si>
  <si>
    <t>Le plus dur pour notre association c'est de jongler avec la trésorerie.  Ne pas être remboursés des acomptes versés il y a plus d'un an pour des voyages, des sorties... DONC ne pas pouvoir rembourser les participants qui ont réglé la totalités des sorties, CAR nous serions avec les pénalités d'annuloationdes voyagistes tout simplement dans le ROUGE. Nous croisons les doigts pour que les activités et la culture rouvrent leurs portes avant juin 2021 sinon ADIEU NOTRE ASSO.  Mylene GUICHARD Présidente ASL 06 26 86 33 22</t>
  </si>
  <si>
    <t>Le principal impact de la crise consiste dans le fait que nous sommes privés des sources de revenu (gestion d'un refuge, manifestations..) qui nous permettent de proposer les activités à des couts abordables pour tous. Nous craignons donc un impact sur le nombre d'adherent sur le moyen terme.   Pour cette saison la possibilité pour les licenciés de skier a permis de maintenir la situation des année sprécédents.</t>
  </si>
  <si>
    <t>Le questionnaire est évidemment très généraliste et ne correspond pas vraiment à l'activité qui est la nôtre. sport en salle avec habituellement plus de 450 adhérents, et presque une année sans activité - la crainte principale est la reprise si reprise il y a en septembre. Si les adhérents ne reviennent pas ou en très petit nombre les emplois vont être en grand danger. Le risque est d'être obligé de se séparer de certains employés (d'un secteur très particulier), et lors d'une meilleure reprise en 2023 n'avoir plus de personnels pour assumer les activités.</t>
  </si>
  <si>
    <t>Le sentiments que l'on a est simple c'est "délaissé"  Touts les mails reçus pour des aides ce soldes par une non éligibilité... L'espace d'une seule fois où j'ai eu espoir que quelqu'un chose ce concrétise, personne n'est présent pour expliquer de manière significative. Peut-être qu'il y a eu des aides possibles, mais trop compliqué quand on a une vie professionnelle compliquée à cause de ce contexte...</t>
  </si>
  <si>
    <t>Le sport associatif est le support de cohésion sociale et permet de vivre en bonne santé.  Il est en danger  Les élus reconnaissent les actions bénéfiques du sport associatif , sont très heureux de communiquer sur ce sujet mais n'ont pas les moyens de nous aider plus que les subventions habituelles ( "l'exploit" est de maintenir les montants attribués annuellement - et c'est déjà bien !)  Les dirigeants bénévoles sont inquiets et doivent faire face à de nombreuses démarches administratives souvent compliquées pour demander de l'aide.</t>
  </si>
  <si>
    <t>Le traitement des demandes de fonds de solidarité semble à l'arrêt. Demande de fonds de solidarité au titre du mois décembre 2020 faite à mi-janvier et toujours en statut "attente de traitement par la DGFiP" en date du 30/03/2021.</t>
  </si>
  <si>
    <t>Les activités aux domiciles des membres sont plus compliquées avec le covid et des actions à destination de personnes instables. Le manque d'un local (une pièce où l'on puisse laisser notre matériel) pour accueillir les personnes se fait fortement sentir. Suite à une demande circonstanciée à l'accueil de personnes en précarité pendant le covid, la ville nous avait accordé l'utilisation d'une salles sur certaines plages hebdomadaires, à la Maison des Associations, mais ceci a été reporté avec le confinement et, surtout, ne répondait pas à notre besoin de laisser une table de soins.  Fonctionnant sans subvention aucune, il ne nous ai pas possible d'en louer un.</t>
  </si>
  <si>
    <t>Les associations ont besoin d’un plan de relance. Le sport permet le bien être et le bien être redonne l’espoir. Mon association est l’un des espoirs de notre territoire. Elle œuvre au quotidien pour la solidarité et la fraternité tout en tissant des liens essentiels au bien et mieux vivre ensemble.</t>
  </si>
  <si>
    <t>Les collectivités et financeurs (européens notamment) ont pris un retard important du fait de la situation sanitaire pour instruire les remontées de dépenses. Nous avons des somme très importantes en cours d'analyse des remontées de dépenses.</t>
  </si>
  <si>
    <t>Les collectivités locales (ville et agglo) cherchent à faire des économies en demandant aux petites associations comme la nôtre de faire appel aux dispositifs d'aides de l'état. Elles envisagent de réduire les subventions annuelles de fonctionnement au regard des trésoreries" trop importantes" (selon elles !). Cela n'incite pas les associations à faire attention aux subventions publiques et à trouver des financements complémentaires.</t>
  </si>
  <si>
    <t>Les compétitions et les familles sont le coeur de notre activité sportive.  Sans compétition, les enfants décrochent et accumulent les retards dans leurs apprentissages.  Avec la durée ces retards ne pourront pas toujours être rattrapés.    Sans compétition difficile d'équilibrer le budget et surtout difficile de mobiliser nos bénévoles.  Avec la durée certains ne reviendront pas.    Il est urgent que les compétitions reprennent.</t>
  </si>
  <si>
    <t>Les difficultés principales actuelles du fait de la pandémie sont liées  à la lourdeur des démarches administratives et organisationnelles du fait  du télé travail de notre salarié et ajoutées aux charges de fonctionnement habituelles déjà lourdes, l'incertitude  et la perte ou diminutions de certaines subventions pendant cette période du fait de certaines actions reportées auprès du département,  et moyens supplémentaires à mettre en œuvre pour pouvoir fonctionner qui ont entrainé des dépenses non budgétées ainsi que l'épuisement d'une poignée de bénévoles pour maintenir un niveau de fonctionnement et d'échanges .  moyens et compétences salariales insuffisantes pour faire face à cette situation ...</t>
  </si>
  <si>
    <t>Les 'Farfadets' ont toujours été attentifs aux difficultés de communication des populations dites éloignées et c'est pourquoi les techniques du théâtre se sont immiscé dans leurs environnements c'est le cheval de bataille de la compagnie lutter par ces mêmes moyens contre la dyslexie la psychomotricité voir pour certains l'illettrisme .La transmission de textes par l'oralité est une technique d'approche intéressante .Nous demandons a être suivi particulièrement sur le plan financier par tous les services publique dont c'est les prérogatives .</t>
  </si>
  <si>
    <t>Les politique publiques en matières d'association privilégient les organismes de taille importante et avec des salariés et négligent les petites associations de bénévoles.   Avec les critères actuels les "petites" associations n'ont quasi plus de chance d'obtenir de subvention même de faible somme de la part de la DDCSPP.  Ces "petites" associations sont pourtant souvent dans les zones désertées et sont un des rares moyens de faire du lien social accessible à tous.  Sans doute que ces associations ne sont pas assez efficientes (pas de salariés, pas d'effet sur le chômage).  Ce n'est peut être pas à la mode mais nous proposons une activité sportive pour tous, petits et grands, jeunes et moins jeunes, débutants et expérimentés, avec ou sans capacité particulière.  Du sport pour tous et partout.</t>
  </si>
  <si>
    <t>Les seul  ressource que on avais c,est avec les a,d'adhérent puis  1 ans on a plus d,adhérents apart le bureau et donc plus de ressource</t>
  </si>
  <si>
    <t>Les subventions sont souvent attribuées aux associations qui ont un but humanitaire ou social. Nous sommes une association de divertissement qui réalisons des partenaires avec des structures publics et des magasins afin de réaliser des animations de jeux de société, de jeux de cartes ou encore de jeux vidéos. Nos fonds sont exclusivement personnels ou grâce à du sponsoring partenaire. Vous comprenez que les recettes ont été de 0 euro en 2020 et en 2021, et que rien ne nous permettra de les récupérer afin d'acheter du nouveau matériel. Même une subvention de 500€ nous suffirait afin de pouvoir recommencer sereinement avec du matériel adapté.</t>
  </si>
  <si>
    <t>L'idée de l'association est (était...) de salarier notre principale intervenante, bénévoles la plupart du temps (sauf lors de contrats avec des partenaires extérieurs). Les recettes provenants essentiellement des cotisations, la baisse d'inscriptions en septembre 2020 ne nous permets toujours pas d'ouvrir un poste salarié.  Qui plus est, aucune aide n'est envisageable ne serait-ce que pour rembourser les adhérent.e.s des cours non effectués. Nous n'avons pas la ressource bénévole suffisante pour monter des dossiers de subventions (qui risquent en plus d'être refusés).    Donner des cours de danse en visio, dehors sur le bitume... Pour ne pas lacher nos adhérent.e.s, quelle galère!!! Le tout bénévolement, pffff...</t>
  </si>
  <si>
    <t>L'impact Covid n'est pas le même qu'en France car nous avons pu reprendre une activité dès mai 2020.  L'énorme difficulté se sont les subventions publiques qui ont dangereusement chuté. (151 000 euros)  Des projets ont été arrêtés, d'autres voient le jour pour se transformer.</t>
  </si>
  <si>
    <t>L'inquiétude porte sur la pérennité du projet et le bilan 2021, vu que la réadaptation nécessaire de nos actions nécessite la mobilisation des équipes afin de ne pas perdre les subventions promises, et donc empêchent le recours à la mise en activité partielle, dispositif utilisé sur une partie de l'année précédente. Perte très significative de l'autofinancement (-70%)</t>
  </si>
  <si>
    <t>L'objet unique de notre association est l'organisation annuelle d'un festival de films de voyageurs. Compte tenu de la situation actuelle, nous avons dû annuler notre manifestation en mars 2020 et basculer l'édition de mars 2021 en ligne, ce qui a complètement modifié notre fonctionnement et nos recettes et fragilisé notre trésorerie.</t>
  </si>
  <si>
    <t>Lourde association indépendante de toute collectivité qui a créé et fait vivre un chemin de fer touristique et un grand Muséotrain. Activité basée depuis 50 ans sur le bénévolat .  Ce modèle économique qui était performant jusqu'à ce jour arrive à sa fin avec la grande complexité de tout et la chute du bénévolat pour compte d'autrui et donc remet en cause l'existence  même du site qui pourtant est exceptionnel et rare.  Les aides publics (hors covid) sont minimum ( 800 € de la commune et 3000 € de la CDC pour un budget de fonctionnement de 30 000 €) . Les charges  sont énormes (2500 € d'impot foncier et 2500€ d'assurances pour ne citer que ces 2 la) et l'exploitation doit se faire en été avec 50% de bénévoles et 50% de salariés d'été. L'avenir est incertain à échéance 4-5 ans.</t>
  </si>
  <si>
    <t>Malgré un travail en réseau et un investissement régulier de notre association sur plusieurs quartiers prioritaires de la depuis plus d'une vingtaine d'années nous avons constaté ces  dernières années une baisse progressive du soutien des pouvoirs publics</t>
  </si>
  <si>
    <t>Malgré un travail en réseau et un investissement régulier de notre association sur plusieurs quartiers prioritaires de la ville depuis plus d'une vingtaine d'années nous avons constaté ces  dernières années une baisse progressive du soutien des pouvoirs publics a tous les niveaux aggravée par les difficultés de communication et de rencontre dans la période de crise sanitaire</t>
  </si>
  <si>
    <t>Merci à toute l'équipe du fond urgencESS qui nous a accompagné pour la demande et les pièces à joindre. Ils nous ont été d'un grand secours.  Si vous avez des contacts sur les aides possibles en Hauts de France nous sommes preneurs.  La situation est très difficile pour les associations sportives de haut niveau comme nous qui ne sommes pas reconnus à juste titre au niveau national.  Merci pour votre soutien et pour nos jeunes</t>
  </si>
  <si>
    <t>mes 2 clubs (Sisteron &amp; Château-Arnoux St Auban  sont 2 clubs qui fonctionnaient bien quand la crise a commencer &amp; que tout a été suspendu nous étions en OCT 2020 BEAUCOUP DE GENS NE NOUS AVAIENT PAS ENCORE REGLELA COTISATION nous avons donc environ moins de 3000€ de trésorerie sur chacune des 2 structures &amp; on NE RETROUVERA PAS DE TRESORIE maintenant !  de plus notre activité principale ne pouvant se faire il y a un REEL DESINTERESSEMENT de nos disciplines des adhérents sont partis ailleurs on ne les retrouvera pas   IL FAUT ABSOLUMENT QU'ON NOUS AIDE POUR LA RENTREE PROCHAINE!</t>
  </si>
  <si>
    <t>Mes principaux soucis pour gérer au mieux notre association      Avoir des locaux qui corresponde au besoin      De pouvoir choisir librement les horaires      Gestion des bénévoles      Conditions de travail sans masque en respectant les mesures sanitaires      Cordialement</t>
  </si>
  <si>
    <t>Mise en place IMPERATIVE d'une aide à la pratique sportive, PASS SPORT pour tout public, avec un montant significatif et incitatif pour attirer de nouveaux adhérent(e)s</t>
  </si>
  <si>
    <t>Mon association rencontre des difficultés financières qui sont dus, d'une part à la fermeture des lieux de rencontre (bar, ...), des lieux de culture et d'une autre de la difficulté à toucher nos étudiants, ce qui a entraîné une baisse significative du nombre d'adhérent.</t>
  </si>
  <si>
    <t>Mon inquiétude repose :  - notre modèle économique: notre activité financent à plus de 50% notre structure  - la précarisation du public qui ont le sait favorise le repli sur soi et donc une crainte sur la solidarité et la cohésion sociale</t>
  </si>
  <si>
    <t>Nos activités étant principalement l'organisation de rencontres internationales, nous avons suspendu toute activité de voyage ou de réception avec nos villes jumelées.  Nous avons donc décidé de ne pas faire de demande de subventions pendant cette période, estimant que d'autres en auraient plus besoin que nous.  Nous devons toutefois organiser une AG rapidement en espérant que les mesures restrictives disparaissent début mai.</t>
  </si>
  <si>
    <t>Nos besoins actuels se comptent en bénévoles et matériel BTP. Nous avons des travaux importants à effectuer avant mi-juin pour ne pas interrompre totalement nos revenus et nous ne pouvons pas les réaliser actuellement étant donné la situation sanitaire.</t>
  </si>
  <si>
    <t>Nos enseignants ont réduit leur émoluments pour ne pas que l'association soit trop déficitaire.</t>
  </si>
  <si>
    <t>Nos locaux (+/° 200m2) appartiennent  à un bailleur privé situés sur une propriété privée. Nous avons pu maintenir certaines activités (En plein air quand cela était possible) et mettre à disposition les lieux à d'autres associations pour des réunions ou une reprise partielle d'activité. Au moment où le projet du Tiers lieu des Forges se concrétise, renforçant son équipe bénévole et ses relations partenaires, ce nouveau confinement est un coup dur ! Il nous faut envisager une période de chômage partiel pour la salariée car nous ne pourrons pas faire face aux charges locatives (Loyer, EDF, assurance, 500€ /mois) + les charges liées à l'emploi.  Un résultat exceptionnellement déficitaire au 31/12/2020 de 700€ a fragilisé notre trésorerie.</t>
  </si>
  <si>
    <t>Notre activité et pour le moment complètement à l'arrêt du fait de la fermeture des piscines. Nos 9 salariés ne travaillent pas du tout. Cependant, comme ils ne font qu'environ 50 heures de travail par an en année normale, nous n'avons fait appel à aucune aide pour compenser le peu de perte de salaire que cela induit.</t>
  </si>
  <si>
    <t>Notre association "Un Hôpital Pour les Enfants" agit au sein même du CHRU de Poitiers et est unique en France. En 2019, notre budget annuel de 300 000 euros est composée de subventions publiques (43,5%), de mécénat (22,5%), manifestations de collectes de fonds organisées par d'autres structures (23%), de dons (6%), de divers (5%). En 2020, avec les restrictions mises en place, sur les 50 manifestations qui devaient avoir lieu au profit de l'association, seul 10 manifestations ont réellement pu se tenir. Nous accusons donc une grosse diminution de notre budget annuel avec un déficit aux alentours des 20 000€. L'année 2021 se poursuit de la même manière avec une difficulté supplémentaire concernant le mécénat car nos entreprises partenaires accusent le coup de la crise sanitaire et économiqu</t>
  </si>
  <si>
    <t>Notre association à beaucoup d'investissement matériel à faire pour optimiser ses actions. Il nous faudrait également un deuxième local de 400m2 pour aider plus de foyers  321 foyers en 2020 et nous prévoyons entre 400 et 500 en 2021.</t>
  </si>
  <si>
    <t>Notre association a été créée afin de gérer les charges fixes de la MAM des chérubins ( maison d'assistantes maternelles).  Nos difficultés majeures concernent le non paiement des indemnités d'entretien  en cas d'absence ou de fermeture (ainsi que les assistantes maternelles à leur domicile) alors que la MAM doit faire face à des coûts de fonctionnement et d'entretien d'un local professionnel .</t>
  </si>
  <si>
    <t>Notre association a pensé faire appel au Fonds de Sauvegarde mis en place par la Collectivité de LA REUNION.  Ce prêt remboursable trimestriellement avec un différé d'un an.  Or nous sommes encore un an après dans une situation de COVID. Nous tirons nos ressources des entreprises (personnel à former); or ces entreprises sont en parti fermées ou en télétravail.  Ces entreprises donnent priorité à leurs activités et n'ont plus de préoccupation pour former leurs employés dans le secourisme.  En ce nous concerne, nous avons besoin de plan d'actions et de négocier ce remboursement, à défaut nous devons fermer l'association.</t>
  </si>
  <si>
    <t>Notre association a réussi, malgré la COVID-19, à entretenir son réseau. En revanche, nous avons rencontré des difficultés concernant l'organisation des événements en présentiel dont 3 ont été annulé entre mars 2020 et aujourd'hui. Ce qui est extrêmement compliqué pour notre, outre la situation sanitaire, est le fait que nous ayons des activités interrégionales. Nous sommes domicilié en Bretagne, mais nous agissons dans tout le Grand Ouest. Cela peut poser des problèmes quant aux demandes de subventions...</t>
  </si>
  <si>
    <t>Notre association créée en mai 2018 prévoyait la création de 2 postes salariés octobre 2020, ce qui n'a pas été possible et a donc provoqué le départ de 2 des 3 fondatrices qui sont reparties vers le salariat. Notre but est de faire la promotion d'une économie de la sobriété et nos besoins sont donc principalement de pouvoir payer loyer et premier salaire... Or la plupart des aides sont là pour soutenir l'investissement... C'est un gros problème pour des structures comme la nôtre</t>
  </si>
  <si>
    <t>Notre association est  soutenue à hauteur de 10% par le département. Les autres aides publiques ( communautés de communes ou municipales, état ) sont quasi inexistantes d'où les incertitudes sur la rentrée 2021 2022 quant au devenir de la structure si nous perdons des adhérents et que les pouvoirs publics ne nous soutiennent pas davantage. Le recours au chômage partiel ne suffira pas pour maintenir une activité et les salaires si l'activité ne reprend pas normalement.</t>
  </si>
  <si>
    <t>Notre association est adhérente à une fédération qui pratique une politique pyramidale, à savoir que nous assumons pratiquement l'intégralité des services liés à la consommation  la constitution des dossiers de surendettement ainsi que la constitution des microcrédits et une très faible partie des subventions nous est destinés nonobstant le fait que nous n'avons pas de salariés mais nos dépenses courantes existent et ne remboursons  qu'une faible partie  des frais de déplacement à nos bénévoles à savoir 20 centimes du kilomètre  .Alors que nous assurons des permanences consommation dans tout le bassin minier.  Précision indispensable l'intégralité de nos services est gratuite .  S O S Financements.</t>
  </si>
  <si>
    <t>Notre association est ouverte depuis le début du 2ème confinement car nous assurons une mission de soutien à la parentalité mais nous n'avons pas de subvention pour cela. Nos seules ressources proviennent des adhésions et des consommations or avec les restrictions il est interdit de faire de la vente sur place et le public se déplace dans nos locaux le plus souvent pour y consommer un goûter. Comment faire pour assurer nos missions sans aides des collectivités territoriales ? L'association se maintien en vie grâce à l'équipe de bénévoles qui œuvre pour maintenir des activités et un soutien aux familles mais jusqu'à quand pourrons nous tenir alors que les familles ont encore plus besoin de ce lieu ressource pour trouver écoute et entraide.</t>
  </si>
  <si>
    <t>Notre association est riche en bénévoles volontaires. Nous sommes tres actifs dans la solidarité de proximité. et l'animation culturelle de la société;   Nous avons des projets très intéressants à portée internationale mais nous manquons d'aide pour nous orienter vers les structures à même de nous permettre de réaliser ces projets.</t>
  </si>
  <si>
    <t>notre association est un club de natation  Le complexe aquatique étant fermé, nous ne pouvons exercer , ce qui rend difficile aux réponses a certaines de vos questions .  Nous devons rembourser les adhésions et les cotisations de la saison 2020/2021 ce qui va résulter qu'il nous reste 15.000€ de la subvention de la commune .  Nous avons dépensé 20.000€ de salaires avec les charges.  Plus la perte d'adhérents déjà annoncés .</t>
  </si>
  <si>
    <t>notre association est une association de défense du cadre de vie des habitants de notre quartier  notre principal souci est la fermeture de la salle de réunion municipale et l'interdiction de se réunir en extérieur à plus de 6 personnes: l'association est donc bloquée car tous nos membres ne possèdent pas ou ne maîtrisent pas l'outil informatique qui aurait permis de communiquer par mail ou de se réunir en visio.</t>
  </si>
  <si>
    <t>Notre association est une école de musique, théâtre et marionnettes, créée il y a 40 ans. Nous accueillons toutes les personnes désireuses de faire de la musique, du théâtre ou des marionnettes de 4 ans à 92 ans pour le plus ancien à ce jour§  Nous intervenons sur 3 communes qui nous subventionnent à hauteur de 30 % environ, nous devons donc équilibrer avec les adhésions et les cours, ce qui génère des montants parfois rédhibitoire pour les familles.  Nous avons le projet de développer une activité de marionnettes musicales et nous avons préparé un dossier auprès de FDVA pour nous aider à financer ce projet...à suivre</t>
  </si>
  <si>
    <t>Notre association est une tête de réseau nationale.   Notre difficulté principale est que les têtes de réseau n'entrent pas dans les critères d'éligibilité des aides d'urgences et de relance. Nous sommes affectés en 2021 par les conséquences de la forte baisse d'adhésion en 2020 (20% de baisse) et nous seront davantage affectés en 2022 par la forte baisse d'adhésion en 2021 (-40%). Aucune aide n'existe pour faire face à cette perte de produits, or ces ressources sont essentiels pour maintenir les capacités d'accompagnement de notre réseau associatif a fortiori dans une période qui nécessite un accompagnement renforcé pour gérer l'urgence et organiser la relance. Si l'année 2020 reste économiquement peu impactée il n'en sera pas de même en 2021 et 2022.</t>
  </si>
  <si>
    <t>Notre association fondée en 2018 et dont les actions sont essentiellement culturelles , basées sur la diffusion des cultures d'Orient , n'a pas eu un temps suffisant entre sa création et le début de la pandémie pour se solidifier sérieusement ; nous avons organisé , depuis 2018 , des concerts de musique indienne et Iranienne , qui ont eu beaucoup de succès mais représentent un très gros budget , ne laissant jamais un fond de caisse important .Le concert qui devait avoir lieu le 5 novembre dernier a du être annulé du fait du deuxième confinement décidé fin octobre ; un des artistes , a du être remplacé et nous avons perdu une aide proposée par la région Bretagne , conditionnée par la mise en place de cet événement .Nous avons également perdu les frais d'impression des posters et des flyers</t>
  </si>
  <si>
    <t>Notre association gère un café associatif dans lequel les adhérent-es proposent différentes activités. Nous avons été fermés pendant 6 mois en 2020 et sommes fermés depuis le début de l'année. La situation est très difficile pour nous car nous n'avons aucune rentrée d'argent en dehors des cotisations qui ont fortement diminué. Les charges fixes restent inchangées, même si nous avons la chance d'avoir un propriétaire privé qui nous a fait cadeau de quelques mois de loyer.  Nous ne bénéficions d'aucune aide car nous n'employons pas de salarié-e.  Nous souhaitons vivement pouvoir reprendre nos activités, et sommes prêt-es à le faire avec une jauge limitée.  Nous souffrons également d'un manque de visibilité pour préparer les mois à venir et cela nous fait perdre des bénévoles...</t>
  </si>
  <si>
    <t>Notre association gère une web radio ainsi qu'un média internet nommé "Radio BCV".  Notre association a surtout énormément souffert financièrement parlant, étant donné que nous avons subi une augmentation drastique de nos charges fixes, suite notamment à la décision réglementaire relative au calcul de la rémunération due au titre de l’article L214-1 applicable aux webradios, publiée au Journal Officiel de la République Française le 29/11/2019.   Nous avons aussi subi une diminution drastique de nos recettes, étant donné que nous réalisons des prestations de service (sonorisation de soirées, animation de soirées, etc.). De plus, nous n'avons pas reçu intégralement le montant des subventions que nous avons demandé auprès de la Ville de Pont-de-Claix.</t>
  </si>
  <si>
    <t>Notre association intervient auprès du public (tout public dans divers contextes : scolaires, familles, ACM, Adapei, crèches, élus, collectivités locales, associations...  ) en tant que prestataire. Donc pas de public pas de prestation. Pas de facturation, pas de rémunération !</t>
  </si>
  <si>
    <t>Notre association participe à la particularité culturelle de la Bretagne. En effet, chaque week-end estival, plusieurs villes de Bretagne organisent des festivals. Outre les musiciens, qui sont majoritairement des intermittent du spectacle, les cercles celtiques participent également à donner vie à ces événements. Or, les membres de ces groupes sont tous bénévoles, ne pouvant pas nous réunir depuis près de 6 mois, nous ne sommes pas en mesure de proposer de spectacle, malheureusement c'est notre principale rentrée d'argent.</t>
  </si>
  <si>
    <t>Notre association prend en charge, remet en état et préserve des vestiges de la deuxième guerre mondiale pour les ouvrir au public et évoquer l'histoire de l'occupation, des bombardement et de la libération du Havre. Ville la plus fortifiée de France avec ses 450 bunkers et dernière ville libérée de Normandie. Nous ouvrons au public 4 ouvrages sur le Havre : Poste de commandement de la FLAK, Central Téléphonique, Abri chirurgical civil, Hôpital Allemand et 1 ouvrage à Montivilliers : Le point fort N°5 point clé de l'opération Astonia. Toutes les visites de nos ouvrages sont suspendus et le loyer que nous versons pour l'hôpital Allemands (375€/mois) commence à fragiliser notre trésorerie.  Cordialement.  Eric HAUCHECORNE</t>
  </si>
  <si>
    <t>Notre association regroupe des collectionneurs de véhicules militaires et organise ou participe à des rassemblements ou commémorations, dans lesquelles chacun des bénévoles partage et explique le Devoir de Mémoire au public et notamment aux plus jeunes.   La présence des matériels et des bénévoles en tenues correspondant aux époques permets d' approcher la présentation d' une "Histoire Vivante" .. Malheureusement, l' interdiction de la plupart des manifestations a bloqué pratiquement toute activité.   La seule manifestation que nous avons pu réaliser (mi septembre, entre 2 confinements) a été un succès, car  toutes les autres ( de mai à août) avaient été annulées....  Quand on pourra reprendre, notre préoccupation restera de trouver les financements pour assurer le transport des matériels .</t>
  </si>
  <si>
    <t>Notre association souhaiterait que l'Etat l'accompagne à titre exceptionnel par une prime de secours forfaitaire (type subvention d'exploitation de crise liée à la crise) afin de lui permettre de couvrir les charges générées au cours de cette pandémie.</t>
  </si>
  <si>
    <t>Notre club de natation pourrait fonctionner avec un bassin extérieur, si toutefois le projet de la Communauté de Communes de Molsheim-Mutzig de bâtir une nouvelle piscine devenait réalité, équipée d'un bassin extérieur, qui permettrait au public et à notre association de poursuivre sa pratique sportive et pour les plus jeunes, l'apprentissage de la natation.  Quand on sait que le nombre de noyades ne cesse d'augmenter chaque année, la nécessité d'apprendre à nager doit rester une priorité de sécurité publique.  Après une année de COVID, notre club de natation a perdu 200 membres et affiche plus de 14000 euros d'impayés.  Le projet de recruter un salarié supplémentaire est évidemment reporté.Le fonds de solidarité et le chômage partiel nous aident pour l'instant à ne pas licencier nos salariés</t>
  </si>
  <si>
    <t>Notre difficulté est surtout le manque de communication avec les financeurs qui sont trop éloignés des réalités de terrain. Les subventions attribuées sont en totale inadéquation et sont tellement sous-évaluées qu'elles en deviennent parfois ridicules.  Nous sommes souvent le dernier rampart entre le public et le désespoir et le passage à l'acte dû au désespoir. La misère n'est pas estimable monétairement, pourtant, lorsque nous faisons nos demandes de subvention, nous sommes dans l'obligation de l'estimer. Aucun financeur n'est en phase avec nos demandes et si nous obtenons 10% de la demande, nous devons nous estimer heureux.  Pourtant, nous intervenant là ou l'Etat ne peut pas ou plus intervenir. Sans nous, le mal serait pire. Alors la preuve doit se faire par les subventions attribuées.</t>
  </si>
  <si>
    <t>Notre difficulté sera d'équilibrer notre résultat pour l'exercice 2021/2022 du fait du report d'un an des cotisations de nos adhérents.  Par ailleurs la covid a induit une baisse des revenus des communes qui ont l'habitude de nous subventionner.</t>
  </si>
  <si>
    <t>Notre grandre reflexion est basée sur le report des cours non effectués ou sur le remboursement de ceux-ci qui nous mettrait dans une situation financière préocupante</t>
  </si>
  <si>
    <t>Notre objectif étant de regrouper les dons ainsi que les recettes générées par l'organisation d'activités de type culturel diverses, nous n'avons pu qu'organiser 2 concerts en janvier et octobre 2020, ainsi qu'une vente sans exposition "Solid'Art" sauf sur catalogue internet en novembre...  Nous avons pu malgré tout réunir, grâce surtout aux dons, la somme de 14 500 € environ à mettre à la disposition de la Fédération de Cancérologie du CHU de St Etienne.  Cette somme devra être validée par une Assemblée Générale qui n'a pas encore pu se tenir !!!</t>
  </si>
  <si>
    <t>Notre plus grand souci actuel est de répondre à des demandes de remboursement de licences</t>
  </si>
  <si>
    <t>Notre plus grande difficultés concernant les demandes de subvention (dont le plafond est d'un minimum de 1500 € pour chacune d'entre elles) du fait d'être une association regroupant plusieurs disciplines et dépendante de plusieurs fédérations, nous n'avons pas accès à ces subventions.</t>
  </si>
  <si>
    <t>Notre principale activité est le voyage à l'étranger pour les personnes en situation de handicap   et 80% de notre chiffre d'affaires vient de la vente des séjours proposés au mois d'août donc 1 seul mois pour faire vivre l'association</t>
  </si>
  <si>
    <t>Nous aimerions avoir plus de lisibilité et de visibilité dans les actions de demandes de subventions, ainsi qu'une harmonisation dans les documents type Cerfa, qui change suivant (communes,etc..).   Merci</t>
  </si>
  <si>
    <t>Nous attendions après une aide gouvernementale de 8000 euros pour avoir pris un apprenti cette année  restée sans réponse, sans cette aide nous ne finirons pas à l'équilibre.  Comment est-ce possible en ces temps si difficiles que l'on puisse mettre en difficultés tant d'associations...</t>
  </si>
  <si>
    <t>Nous aurions besoin d'aides financières afin de pouvoir attribuer des aides aux départs en centres de vacances pour les enfants de 4 à 17 ans, pour les formations BAFA/BAFD des jeunes, et pour les enfants en situation de handicap.</t>
  </si>
  <si>
    <t>Nous aurions besoin de soutiens financiers pour l'aménagement de nos locaux et l'achat de matériel.</t>
  </si>
  <si>
    <t>Nous avons fait une demande de subvention auprès de la ville de Tours et nous avons reçu récemment un courrier nous informant qu'aucune subvention ne nous était allouée, pas même pour le fonctionnement de l'association. Ceci est peut-être dû à la "crise" actuelle, et cela explique les soucis exprimés plus haut.</t>
  </si>
  <si>
    <t>Nous avons mis en place le chômage partiel de notre salariée (cheffe de choeur) au début de l'épidémie pour un mois, en mars 2020, avant d'adapter l'activité en distanciel par visioconférence et continuer à la rémunérer à partir d'avril 2020. Il avait été affirmé que les mesures de chômage partiel étaient nettes de charges sociales. Or, le Guso, auquel nous avons déclaré l'indemnité de chômage partiel, nous a réclamé en décembre 2020, 20 % !!! du montant de cette indemnité, au titre de la CSG je crois. Je suis profondément outrée de ces taxes qui menacent notre équilibre budgétaire, contrairement aux affirmations de défiscalisation qui avaient été relayées largement dans les communications gouvernementales et les médias.</t>
  </si>
  <si>
    <t>Nous avons un salarié que nous maintenons grâce au chômage partiel, sans quoi, nous aurions du nous séparer de lui, car son travail consiste à intervenir dans les salles de sport (fermées) et dans les écoles (activités interdites)</t>
  </si>
  <si>
    <t>Nous comptons rattraper certaines actions dès que la situation sanitaire l' autorisera.  Nous avons un colloque prévu, le 22 novembre sur les implants cochléaires, les vertiges et les acouphènes. PR Marianowski, Dr Sparfel, Mr Noublanche et les équipes de pré-et post implantation.  Ces professionnels viennent avec plaisir, ce qui coûte cher c'est la transcription simultanée du Messageur SCOP de Rennes dont le devis est passé de 1060 euros à 2040 euros  si nous n'y arrivons pas cela signifiera que des petites associations ne pourront plus tenir de tels colloques, tables rondes. Nous sommes inquiets.</t>
  </si>
  <si>
    <t>Nous craignons des difficultés financières importantes en raison du risque de pertes d'adhérents et de demandes de remboursement des adhérents d'une partie de leur cotisation et des séances de cours non réalisées en raison de la fermeture imposée des clubs, puis de l'impossibilité de pratiquer le tennis en salle, pendant la saison froide, rendant de facto la pratique du jeu impossible (conditions de jeu en extérieur incompatibles). Il est donc pour nous décisif de savoir en quelle mesure notre association a la possibilité d’émettre un reçu au titre des dons à certains organismes d’intérêt général (CERFA n° 11580*03), dont nous faisons partie, conformément à l’article 200 du CGI, afin de limiter les impacts financiers des demandes de remboursements des cotisations et des séances de cours.</t>
  </si>
  <si>
    <t>Nous espérons surtout pour que notre association puisse perdurer que nos demandes de subvention de cette année exceptionnelle soient acceptées... C'est la 1ere année que nous les sollicitons.</t>
  </si>
  <si>
    <t>Nous n'avons pas rencontré de difficulté particulière au printemps 2020 pour obtenir l'aide du fond de solidarité, ce qui n'est pas le cas depuis le 30 octobre, date à partir de laquelle notre structure s'est vue interdire l'essentiel de ses activité (médiation scientifique en astronomie tout public) et se trouve donc privée de ses recettes propres (70% de son budget). Depuis octobre 2020, chaque mois, l'aide est refusée en première demande pour des raisons différentes (l’association n'entre pas dans le champ du décret / toutes ses activités ne sont pas interdites / pas concernée par le dispositif...), ce qui nous oblige à effectuer un recours gracieux pour obtenir l'aide à laquelle nous estimons avoir droit. Nous avons obtenu satisfaction en novembre et en décembre seulement à ce jour.</t>
  </si>
  <si>
    <t>Nous n'avons pas répondu aux question sur les salariés (nombre de salariés et convention collective) car nous employons des intermittents du spectacle (contrat CDD tout au long de nos saisons artistique). A ce jour nous précisons que nous n'avons eût aucune aide, dans le cadre de la crise sanitaire, de l'état Français et de notre ville Dijon.</t>
  </si>
  <si>
    <t>Nous nous sommes engagés à former nos bénévoles malgré le contexte et les difficultés financières.  Aucune aide n'a été trouvée dans les dispositifs.  Et pourtant c'est indispensable pour reprendre et s'ouvrir à de  nouvelles idées.  les difficultés sont actuelles mais devraient perdurer</t>
  </si>
  <si>
    <t>Nous nous sommes engagés au financement d'une formation professionnelle mais n'étant pas employeur nous ne bénéficions d'aucune aide. Nous risquons le budget de l'association et l'avenir d'un jeune bénévole. Nous avons besoin d'aide</t>
  </si>
  <si>
    <t>Nous regrettons que les décisions de fermer tous les établissements sportifs ont été prises par des personnes que nous ne voyons jamais sur le terrain et qui ne connaissent pas les bienfaits que nos activités apportent aux personnes en situation de handicap. Avec la fermeture de notre piscine, nous avons perdu 2 ans de travail bénéfiques en partenariat avec des IME.</t>
  </si>
  <si>
    <t>Nous sommes un café associatif fermé depuis plus d'un an.  Alors que les besoins sont énormes. Des personnes en besoin de soutien ++ de l'isolement, ....  Heureusement que le bénévolat se poursuit et que la citoyenneté est là    La recherche de financement pour notre association est bien trop complexe et chronophage. Pas d'aide sur le fonctionnement, les justifications sont constantes, alors que nous passons des heures à compenser des prises en charges non réalisées par les services publics!!!</t>
  </si>
  <si>
    <t>Nous sommes un club de ski de loisir depuis 1964avec une école de sport qui forme et perfectionne ses adhérents licenciés. Notre éloignement des stations de ski: 2h30 minimum, est un handicap. Nous touchons un publique très large socialement parlant ( Ouvriers, commerçants, cadres, professions libérales, agriculteurs, etc.). Nous avons à ce jour des tarifs attractifs grâce à la notion de groupe (transport et remontées mécanique) et en répercutant" les subventions" qui de ce fait sont vitales pour perpétuer notre rôle social . Le jeune publique dont les moyens sont limités est sensible à cette tarification. Cela nous permet de promouvoir une discipline sportive: le ski alpin, à des personnes qui ne pourraient pas y accéder.</t>
  </si>
  <si>
    <t>nous sommes un comité du secours populaire  les subventions sont souvent demandés au niveau de la fédé pour les subventions état et collectivités  nous demandons des subventions au niveau local  au niveau de nos finances une baisse importante car nous n'avons pas pu faire de braderies qui nous rapportaient 2000 euros par an  nous vivons de dons et de subventions municipales  nous avons de plus en plus de bénéficiaires 40% durant le confinement</t>
  </si>
  <si>
    <t>Nous sommes un musée associatif en milieu rural. Notre trésorerie dépend des entrées au musée et des cours données aux adhérents. Les divers confinement, complets ou pas, nous ont donc privés de ces rentrées d'argent, mais nos charges continuent ( loyer, électricité, etc...) Nous sommes donc dans une situation difficile et ne voyons pas comment nous allons continuer si les visite du musée ne peuvent pas reprendre cet été...</t>
  </si>
  <si>
    <t>Nous sommes une association atypique pour la simple raison que nous sommes propriétaire de notre local dont nous payons un crédit ainsi que les charges afférentes, nous touchons une minuscule subvention de fonctionnement de notre ville qui ne couvre même pas les taxes, nos seules ressources sont les animations diverses (carnavals, fêtes de villages, de quartiers voir de famille) nos membres sont bénévoles, nous sommes une association à but non lucratif comme toutes les harmonies, fanfares, folklore etc.</t>
  </si>
  <si>
    <t>Nous sommes une association de joueurs de bridge. Cette activité concerne tous les publics de 7 à 77 ans. dans tous les endroits possible il suffit d'avoir une salle des tables des chaises  des cartes et des boites d’enchères.  Il y a des comités de bridge dans toute la France , une federation française de bridge mais aussi une fédération européenne et une fédération internationale . Dans tous les pays du monde il y a des joueurs de bridge.  nos seuls revenus sont les adhésions à l'association, les  droits de table payés par chacun des joueurs  et les compétitions fédérales  organisées.   Il est vrai en cette période de covid nos clubs sont fermés donc pas de rentrée d'argent .Il ne faudrait pas que cette situation perdure. Un petit coup de pouce de la part de l'état serait bienvenue.</t>
  </si>
  <si>
    <t>Nous sommes une association sans but lucratif se trouvant en Republique democratique du Congo. Nous abons besoin de votre soutien financier pour la suite des nos activites.    Felix Masilya  Coordinayeur  Email:cfglmasilya@gmail.com   Tel:+ 243994105450</t>
  </si>
  <si>
    <t>Nous sommes une association sportive pratiquant en salle. Toutes les salles de sport étant actuellement fermées, l'activité est tombée à zéro.  Les réponses à l'aspect financier sont difficiles à donner. Comme nous n'avons pas d'employé, l'activité étant suspendue, les dépenses sont quasi nulles. Nous supposons que les subventions seront maintenues car nous enregistrons une perte sèche de nos resources propres et le sponsoring est tombé lui à zéro.  La grosse difficulté sera de remobiliser les adhérents actuels (la première vague nous a fait perdre 50 % de nos licenciés) et d'aller en trouver de nouveaux.</t>
  </si>
  <si>
    <t>Nous sommes une petite association 20 bénévoles accueillant 55 enfants pour l'accompagnement scolaire. Aucun de nos bénévoles n'a de goût pour les demandes de subvention et nous serions heureux d'avoir l'assurance de recevoir de quoi payer les frais de fonctionnement (eau, chauffage du local, ...) avec  des formalités très limitées</t>
  </si>
  <si>
    <t>Nous souhaiterions développer une nouvelle branche de notre association en proposant des cours de guitare. Cependant, une aide serait la bienvenue afin de gerer le paiement de la intervenant ainsi que les adhésions.</t>
  </si>
  <si>
    <t>Nous souhaitons que notre secteur soit reconnu comme secteur prioritaire pour bénéficier des mêmes dispositions que les autres secteurs. Nos activités reposent beaucoup sur la tenue d'évènements grand public. Il n'est pas normal que nous ne bénéficions pas des mêmes aides que le secteur de l'évènementiel.</t>
  </si>
  <si>
    <t>Nous voudrions créer des emplois  Notre grande difficulté est liée essentiellement au prix exorbitant des loyers. Les subventions en fonctionnement -qui se raréfient- sont happées par les charges locatives.</t>
  </si>
  <si>
    <t>Nouvelle association loi 1901 créer le 26 juin 2020, nous fonctionnons comme le secours populaire, c'est à dire qu'il faut cotiser pour faire du bénévolat, suite à cette crise; nous avons des difficultés à recruter des bénévoles, difficulté à nous faire connaitre, et difficultés financière empêchant toutes actions ou communications.</t>
  </si>
  <si>
    <t>Plus aucune activité possible liée à l'activité de l'association (cours de couture), car plus accès aux salles municipales.  Je suis dans l'incompréhension totale : je peux suivre mon cours de piano à l'Argonaute (quartier de l'Argonne à Orléans) ou un cours de couture au Pôle ESS à St Jean de Braye, mais je ne peux pas donner un cours de couture dans une salle municipale à St Jean de Braye.   J'ai prouvé que l'activité pouvait être menée en respectant toutes les mesures sanitaires et malgré tout, aucune possibilité depuis un an. Mon association est en péril et je suis en souffrance psychologique, car je ne peux pas me relever de cette période très critique.</t>
  </si>
  <si>
    <t>Plusieurs difficultés dont les leviers sont en suspens:   - La décision des pouvoirs publics de maintenir les subventions liées à l'activité.  - La réouverture des activités de loisirs éducatifs et sociaux avec hébergement (complètement fermées depuis le 15 décembre 2020)  - En cas de réouverture, le maintien des dispositifs d'aide aux départs en vacances (colos apprenantes...).</t>
  </si>
  <si>
    <t>Pour aider les petites associations   La ville devrait nous fournir plus aide   La ville devrait vérifier les associations qui existent vraiment et celle non  existante</t>
  </si>
  <si>
    <t>Pour exercer au niveau national, européen voir mondial, encore faudrait il avoir des outils et des subventions dignes de ce nom, un équipement sportif pouvant accueillir 100 licenciés et du publique, des vestiaires et des douches. Un véritable espace pour développer ce qui n’existe pas dans cette commune. Un vrai club de roller dont une équipe de roller hockey à engager en championnat.Nous avons plus de 10 ans d'existence et rien n'avance, nous avons des joueurs professionnel élite pour nous aider bénévolement, nous sommes issu du haut niveau et nos compétences reconnues, nous sommes trois fois labellisés par notre fédération, Sport pour tous, sport santé bien-être et école de roller. entre 290 et 300 euros de subvention par ans et nous payons 700€ notre gymnase pour 2h semaines seulemennt</t>
  </si>
  <si>
    <t>Pour la saison en cours - Septembre 2020 / Août 2021 - les aides au chômage partiel et les aides du fonds de solidarité Etat - Région (prévu pour les entreprises), sauvent notre budget. Par contre notre inquiétude porte sur l'avenir et la probable diminution de nombre de nos adhérents (750) qui nous obligera soit à réduire notre offre d'activité, soit à connaître un déficit si les aides ne sont pas maintenues au delà de la "crise"</t>
  </si>
  <si>
    <t>Pour notre club, les conséquences à moyen terme nous préoccupe. La récupération et la fidélisation des partenariats privés risquent de ne pas se faire immédiatement et ainsi mettre en danger notre équilibre économique. D’autant que certains partenaires institutionnels, qui ont fait énormément d’effort pour nous accompagner en ces temps difficiles, nous annoncent qu’ils risquent de baisser le niveau de leur subvention de fonctionnement. Si tel était le cas, la pérennité de notre club dans l’élite du volley-ball français depuis plus de 25 ans pourrait en être grandement fragilisée. Des aides exceptionnelles et des allègement de charges sociales devraient être pérennisés dans le temps ainsi que l'élargissement des règles de mécénat pour les entreprises.</t>
  </si>
  <si>
    <t>Principale inquiétude = découragement des adhérents et baisse des licenciés     + nous offrons des avoirs à nos adhérents (car ils n'ont pas les cours pour lesquels ils ont payé) donc la difficulté financière sera décalée (pas maintenant, mais l'an prochain). Ce point est moins crucial car nous avons su constituer des réserves et cela aurait un impact sur des projets qui seraient reportés dans le temps (tennis santé...) mais cela ne jouerait pas sur la survie du club.</t>
  </si>
  <si>
    <t>Sans les aides du fond de solidarité, du chômage partiel, du fond d'urgence, c'était le dépôt de bilan.    Nous souhaitons que ces aides soient maintenues, car la saison des classes découvertes 2021 est compromises (pas d'autorisations des rectorats), début de la prochaine saison mars 2022.</t>
  </si>
  <si>
    <t>Si des aides sont envisagés par les services de l'Etat, elles doivent s'adresser en particulier aux clubs.  Les fédérations peuvent reconstituer leurs trésoreries plus facilement avec les affiliations, les licences, les taxes fédérales, les bénéfices des formations, et les différentes conventions.    Les clubs qui disposent d'une trésorerie modeste et de subventions dérisoires risquent de fermer leurs portes si cette crise se prolonge</t>
  </si>
  <si>
    <t>Une aide de la part de la Fédération des ASPTT (FASPTT) est plus que nécessaire ; elle est vitale pour maintenir les associatives hors de l'eau.  Il faut repenser un nouveau modèle pour "l'aprés Crise du Covid-19".</t>
  </si>
  <si>
    <t>Une difficulté importante rencontrée est le caractère tardif des annonces gouvernementales. A plusieurs reprises, nous avons été amenés à engager tout le travail et toues les charges afférents à une campagne d'activité qui a du être annulée au moment de son déploiement. La conséquence de cette manière de faire c'est qu'à chaque fois nous avons engagé des charges de manière importante et qu'au moment de récupérer les produits cela a été perdu.  La perte d'activité est aussi très inégale, une activité importante de l'association se maintien plutôt bien. D'autres sont devenues inexistantes et sont au niveau 0 depuis longtemps. Il y aura un  gros travail pour tout remettre en route et revenir à l'équilibre si  nous  arrivons à relancer ces activités.</t>
  </si>
  <si>
    <t>Une seule chose est souhaité, , la remise gracieuse du coût des licences par la Ligue du Grand Est.</t>
  </si>
  <si>
    <t>Vu le contexte actuel ; essayer d'aider au maximum le tissu associatif  -Trouver des solutions pour qu' il ne disparaisse pas à court terme .Cordialement</t>
  </si>
  <si>
    <t>2020 avec les aides et la solidarité a été équilibrée.    2021 semble plus compliquée la démultiplication des ateliers pour répondre aux normes sanitaires et ainsi ne mettre en danger personne devoir en permanence se réinventer ne plus pouvoir assurer les prestations qui permettent l'autofinancement de l'association coûte et ne rapporte pas ou tout au moins pas assez en rapport aux coûts .</t>
  </si>
  <si>
    <t>Alors qu’aucun cluster n’a été mis en évidence chez nous, aucune cohérence dans les arrêts associatifs.</t>
  </si>
  <si>
    <t>Certaines personnes demandent un remboursement de leur licence : ce n'est pas évident de répondre en mars pour une fin de saison fin juin.</t>
  </si>
  <si>
    <t>Dans les aides, nous n'avons jamais eu le droit au Fonds de solidarité, tandis que nos recettes étaient réduites de plus 50%.</t>
  </si>
  <si>
    <t>Dans l'immédiat notre plus grand sujet de préoccupation dès la reprise de nos activités est de trouver une salle d'environ 100 à120 places pour reprendre les conférences bi hebdomadaires.</t>
  </si>
  <si>
    <t>Épicerie solidaire, les activités se multiplient avec la pandémie. Les bénévoles sont fatigués, très fatigués mais sont souvent toujours présents.  Nous espérons une petite relâche d'ici deux moi, pour les biens de tous.</t>
  </si>
  <si>
    <t>Grâce au soutien de nos financeurs, nous n'avons pas d'inquiétude quant à la santé financière de l'association. par contre, l'impact de la crise sanitaire sur nos activités est important depuis 1 an et cela risque de durer. Il est difficile d'adapter des actions de soutien aux personnes en difficulté pour qu'elles soient aussi efficaces que les actions initiales.</t>
  </si>
  <si>
    <t>Impossibilité de tenir notre AG élective depuis décembre 2020 pour refus de la mairie de nous attribuer une salle m^peme en respectants les mesures sanitaires, alors que des réunions municipales se tiennent dans ces mêmes salles, incohérence...</t>
  </si>
  <si>
    <t>Impossibilité d'organiser des déplacements de groupes de personnes hors de France à cause des conditions sanitaires en vigueur qui fluctuent d'un pays à l'autre ( vaccination obligatoire ou non, période d'isolement gratuite ou payante, test PCR gratuit ou payant avant le départ et à destination, frontières totalement fermées ou non...).</t>
  </si>
  <si>
    <t>Inquietude vis à vis de la baisse d'effectifs depuis septembre 2020 et fort probablement forte baisse lors de la prochaine rentrée de septembre 2021.    Les cours de musique en présentiel sont interdits aux plus de 18 ans et sont ainsi réalisés exclusivement en visio, ce qui décourage les jeunes adultes et adultes à se reinscrire. Pourtant les cours de musique sont individuels, masqués, avec plexiglas de séparation... mais autorisés seulement pour les mineurs depuis de nombreux mois... ainsi, par exemple, un élève de guitare masqué ne peut pas faire son cours en présentiel avec son professeur masqué assis derrière un plexiglass dès qu'il a plus de 18 ans.... Il n y aura plus beaucoup d inscription en septembre 2021...</t>
  </si>
  <si>
    <t>J'ai maintenu un lien en envoyant régulièrement des cours par fiches et podcast afin de montrer aux licenciés qu'ils n'étaient pas lâchés dans la nature , pour garder le contact.  Pour notre association , nous avions anticipé en faisant un système d'abonnement à la carte , ce qui a permis aux personnes de ne payer que les cours reçus.  Bien évidemment , à la reprise des cours, si ceux celle ci n'a lieu qu'en septembre, se posera un problème de trésorerie..</t>
  </si>
  <si>
    <t>Je fais partie d un foyer rural, et je suis responsable d un point lecture et des activités «culturelles» en direction des adultes, ados et enfants demon village...  Depuis plus de 6 mois, j ai proposé beaucoup d activités à distance qui ont bien fonctionné!!  Je teste à vptre disposition pour en parler</t>
  </si>
  <si>
    <t>L ' Association de Compostage de Margerie que je préside a eu un arret d 'activités de deux mois pendant le premier confinement.Pas d'arret  durant le second confinement.  D 'autres démarches de compostage collectives ont été interrompu sur une plus longue période.  Les dirigeants des autres associations locales viennent se rencontrer sur notre plate forme ouverte le samedi matin, Ils en profitent pour apporter leurs bio déchets.  Notre structure est la plus grande fonctionnant sous la forme associative en France.</t>
  </si>
  <si>
    <t>La crise a impacté nos activités publiques et auprès des scolaires. Donc, plus de "vitrine" ni d'ouverture.   Nous avons cependant pu maintenir la plupart de nos activités en interne, moyennant de nombreuses et successives adaptations.  Le tout a été très gourmand en énergie pour les bénévoles du comité. Sera-t'il possible de soutenir longtemps cette charge de contraintes avec un risque de sclérose de l'association en prime?</t>
  </si>
  <si>
    <t>La crise a sanitaire a engendré une augmentation de charge de travail : animation de réseau intensif, mise en place de projet et soutien mutualisé, mise en place d'une veille covid, appui auprès de structures esseulées, etc</t>
  </si>
  <si>
    <t>La crise actuelle a entrainé pour notre association une situation incongrue :  - d'un côté, nous avons perdu une partie de nos adhérents par manque de pratique de compétition, et conservons les autres grâce à de gros efforts d'organisation, mais avec des craintes pour la saison prochaine,  - d'un autre côté, nous avons une situation financière très favorable grâce à l'absence de compétition et aux dispositifs d'aides aux associations.</t>
  </si>
  <si>
    <t>La délégation départementale Action contre la Faim Côtes d'Armor est rattachée à l'ONG Action contre la Faim France. Toutefois, nous avons un fonctionnement indépendant, raison pour laquelle nous apprécierions le soutien du département.   Un soutien qui jusqu'à maintenant semble nous exclure malgré notre activité sur le département: 45 000€ de collecte, un millier de donateurs, 4 000 élèves sensibilisés dans 30 établissements scolaires, un partenariat avec les Restos du Coeur etc...  Activités très menacées par les restrictions successives bien qu'elles respectent les gestes barrières puisque nous envisageons des projections, randonnées et courses en extérieur, des expositions de rue ou dans des espaces publics ouverts ou fermés... on s'adapte, mais ça ne suffit pas alors on se décourage</t>
  </si>
  <si>
    <t>La lutte étant un sport de contact, nous sommes depuis mars 2020 très impacté par les mesures sanitaires. Nous avons 3 sportives en Pôle qui nous coutent cher et pour lesquelles on continu de se battre. nous avons perdu beaucoup de licenciés. Pour diversifier et garder les contacts depuis le 31/03/2021 nous avons mis en place du sport pour tous à l'extérieur  ou nous avons investit dans matériels pour l'extérieur  (jeux, défis challenge, entrainement physique...) ces créneaux sont ouverts à tous publics adhérents ou non. Espérons que cela portera ses fruits pour la saison suivante...</t>
  </si>
  <si>
    <t>La pratique de la gymnastique artistique dans un gymnase partagé est problématique: la reprise en mai 2020 a été empêchée par l'utilisation la mise en place de protocoles municipaux.  Le partage des locaux, vestiaires matériel (avec les écoles) est un réel frein  et ce malgré la mise en place d'un protocole sanitaire renforcé    L'installation répétée de notre matériel a toujours été une limite pour nous (perte de temps, usure du matériel) , s'ajoute maintenant la cohabitation avec d'autres associations, des contraintes horaire accrues donc diminution de nos créneaux horaires, croisement des licenciés des différentes associations.  Peu de familles nous ont demandé de remboursement en 2020 mais cette année est différente: plus de demandes et moins de cotisations perçues.</t>
  </si>
  <si>
    <t>La pratique du chant choral est particulièrement impactée par la Covid. Nous avons pu mettre en place des répétitions en visio mais   - certains choristes ne sont pas équipés, ou pas à l'aise  - les concerts demeurent impossibles  Le statut d'intermittent du spectacle de notre salarié complique fortement le versement de ses cachets.  Par contre l'aide de l'Etat à la perte d'activités est précieuse.</t>
  </si>
  <si>
    <t>La reprise de nos activités, qui se déroulent essentiellement au Togo, dépendent aussi de la situation sanitaire dans ce pays d'une part et d'autre part d'y retrouver un partenaire local   intervenant dans notre champ d'actions. Nous avons aussi dû interrompre nos recherches dans ce sens du fait de la situation sanitaire</t>
  </si>
  <si>
    <t>La situation de la jeunesse nous inquiète . Chaque membre de notre association est mobilisé pour les actions de solidarité que nous mettons en place.  Une veille sur la prise en charge des situations signalés.  Malgré la crise Sanitaire, chaque bénévoles a accru les actions de solidarité en contribuant financièrement sur ces actions de solidarité.(écoute en ligne, paniers essentiels, action ciblée), Nous avons recherchons les partenariats associarltifs locaux pour nos actions de soutien. Qui mobilise tous bénévoles actifs affaiblis du fait du covid-19 . Certains ayant connu des situations difficiles du fait de la crise. Nous sommes plus présents pour notre jeunesse et les familles. Avec le numérique pas maitrisē par tous.  Une note d'espoir pour le Futur avec nos prochains projets.</t>
  </si>
  <si>
    <t>L'arrêt de la vie culturelle diminue fortement les sujets possibles dans les émissions de notre radio;</t>
  </si>
  <si>
    <t>L'association a été créée un an et demi avant la crise sanitaire liée à la Covid. Le lancement des activités et des événements ont été stoppés brutalement ce qui n'a pas permis de faire connaître l'association comme prévu. Cependant, elle a repensé ses animations afin de s'adapter à la situation actuelle. Cependant, la question du financement des prestations et de la logistique reste cruciale.</t>
  </si>
  <si>
    <t>L'association a vu son nombre d'adhérents passer de 150 en 2019 à 35 en 2021. Nous travaillions beaucoup avec les centres de la fédération des oeuvres laïques de l'Ardèche . L'activité de la fédération est fortement impacté, une répercution directe pour notre association sur les actions de médiation scientifique auprès des publics scolaires notamment.</t>
  </si>
  <si>
    <t>le gros problème sont des bénévoles qui veulent se rendre utiles mais qui ne viennent pas aux réunions cause covid  en plus le sujet de la culture et de la poésie n'est pas porteur pour le bénévole qui n'aime pas écrire, LIRE ou la lecture ou dire des poèmes en public.  pour notre revue de poésie, il faudrait que tous les CDI des lycées possèdent notre revue en bourgogne au lieu d'acheter que des revues parisiennes, idem pour les bibliothèques.    En ce qui concerne les structures comme les "centres régionaux du livre"... leur but est de s'intéresser qu'aux professionnels (Editeurs) et non aux associations culturelles, c'est un réseau en circuit fermé et ce n'était pas le cas il y a 40 ANS ! c'est le fric qui compte, non les actions culturelles.</t>
  </si>
  <si>
    <t>Le plus difficile, c'est le changement quasiment hebdomadaire des accueils de public depuis la Toussaint. Nous donnons des cours d'art pour adultes, adolescents et enfants. Pour chaque cours il y a des règles différentes qui ont évoluées au cours de l'année (couvre feu, mineurs en intérieur, changement des vacances ...) le programme a changé chaque semaine. C'est fatiguant, sans compter le travail supplémentaire de communication (une heure de plus en moyenne par semaine).    Pour les adultes, nous avons l'impression qu'il n'y a que le sport qui est pris en compte comme activité au niveau du gouvernement. En quoi faire du dessin à 6 dans une salle aérée avec des masques et sans contact est plus dangereux que des coureurs non masqués passant entre des piétons ?</t>
  </si>
  <si>
    <t>Le sujet principal réside dans l'obtention de garantie sanitaire à la reprise d'événements culturels et/ou festifs à l'intérieur de locaux collectifs.</t>
  </si>
  <si>
    <t>Les difficultés proviennent aussi du manque de clarté des informations sur ce qu'il est possible d'organiser comme ateliers.</t>
  </si>
  <si>
    <t>L'Europe, l'Etat et les collectivités territoriales ont aidé notre association en ces temps de crise sanitaire et économique. Nous craignons de voir augmenter fortement la précarité quand les diverses aides accordées aux familles seront taries. La fermeture des écoles et des cantines génère davantage de frais pour les familles. De plus, nous ne pouvons pas organiser les manifestations qui nous apportaient des fonds (concerts, vide-greniers, lotos etc...) en raison des mesures sanitaires. Cependant, nous constatons une plus grande solidarité de la part des jeunes (plus de candidat.es bénévoles qu'auparavant) et de la part des donateurs privés.</t>
  </si>
  <si>
    <t>Nos solutions d'aide au retour à l'emploi par des sessions de 72 heures sur 6 semaines gratuites et collectives devraient être mieux connues et écoutées par les pouvoir publics.  Ce que nous faisons marche et les chercheurs d'emploi, même en grande difficulté, s'ils collaborent, retrouvent un emploi.  Mais avec d'autres méthodes souvent que les classiques aides associatives, voire privées.  Rien d'arrogant mais simple constatation.(entre2emplois.com)  Naturellement, on ne peut demander à Pôle Emploi (dont sont issus nos participants) à mobiliser des personnes pour 72 heures sur 6 semaines consacrées à 10 participants.  Faire notre promotion et sensibiliser les Directions Régionales Pôle Emploi, les conseillers et les élus locaux attirés par l'aide matérielle et financière serait un plus.</t>
  </si>
  <si>
    <t>Notre association consiste en réunions hebdomadaires à fins de couture et patchwork. La salle est prêtée par la mairie. Fonctionnement : subvention municipale + montant des adhésions annuelles + "droit de table" acquitté à toute réunion réunion. Fonctionnement en 2020 = 6 mois. Depuis le 02/01/2021 aucune réunion bien qu'ayant proposé un fonctionnement à mi-effectif + 2 m de distanciation sociale + port du masque + désinfection des meubles et locaux + aération. La mairie n'a toujours pas donné de feu vert pour reprendre les réunions et tient ses salles fermées. La subvention 2021 s'est limitée à 100 euros afin d'aider aux frais d'assurances. Nous avons perdu 1/5 des adhérentes.</t>
  </si>
  <si>
    <t>Notre association, CADICE développe des actions autour de l'éducation à la radio et au cinéma. Nous sommes une radio associative et aussi un circuit itinérant. Nous coordonnons les dispositifs scolaires (Ecole et cinéma, Collège au cinéma, Lycéens et apprentis au cinéma), le dispositif Passeurs d'Images et le Mois du Doc.    Grâce à la multiplicité de nos actions, nous avons pu rebondir pour faire face à nos charges. Nos partenaires tels que la DAC, les contrats de ville, la collectivité de Martinique, la CAF et le CNC nous ont permis en 2020 de surmonter en partie la crise. L'année 2021 s'annonce un peu plus compliquée à cause des périodes de confinement et l'arrêt d'une bonne partie de nos activités. Nous n'avons plus de trésorerie pour affronter 2021.</t>
  </si>
  <si>
    <t>Notre principal souci est de ne pas pouvoir nous développer à un moment où nous souhaitions pérenniser un poste d'animateur</t>
  </si>
  <si>
    <t>Notre principal souci réside dans le MANQUE de Salles disponibles adaptées à nos diverses Activités.</t>
  </si>
  <si>
    <t>notre salle étant centre de vaccination ,nous souhaitons avoir une nouvelle salle appropriée à  nos besoins dès l'aval gouvernemental .</t>
  </si>
  <si>
    <t>Nous aimerions pouvoir reprendre notre activité de café-asso mais en plein air</t>
  </si>
  <si>
    <t>Nous attendons dans notre ville, ROMAINVILLE, la création d’une maison associative afin que nous ayons un accueil administratif et de l’aide dans nos demandes de subventions. Avoir des créneaux concernant la mise à disposition des salles</t>
  </si>
  <si>
    <t>Nous ne comprenons pas que dans une grande salle aérée, nous ne pouvons pas donner de cours surtout à des personnes en difficulté qui ont besoin d'une activité physique tout en respectant les gestes barrières.</t>
  </si>
  <si>
    <t>Nous recherchons activement des associations pour établir un partenariat  : mise à disposition d'une salle de jeu contre une représentation théâtrale avec partage pour moitié des bénéfices réalisé sur les entrées au spectacle.</t>
  </si>
  <si>
    <t>nous sommes 2 au bureau.  la crise a 2 effets pour nous :  - la mise en sommeil qui durera tant qu'il n'y a plus de possibilité de se regrouper  - l'une des administratrice à pris un grand virage personnel.  nos bénévoles se comptent actuellement sur une seule main.  donc nous patientons (financièrement, nous pouvons attendre 3-4 ans) et nous nous soutenons moralement avec d'autres associations amies du village (maison à thème = site touristique fermé -, les anciens - chacun chez soi -, la bibliothèque et la pétanque)</t>
  </si>
  <si>
    <t>Nous sommes une bourse aux vêtements, les gens déposent leurs vêtements chez nous et nous géront la vente. Le fruit de la vente revient aux déposants auxquels est retenu une participation de 10% sur la la vente de de leurs articles. Une adhésion est également demandée. Malgré les dimensions de la salle, avec la crise sanitaire, je ne vois pas comment ni quand il sera possible d'organiser ce genre d'évènement, d'autant que les bénévoles sont très âgées... En réfléchissant, je me dis qu'il faudrait que la commune mette à disposition un local beaucoup plus grand que la salle des fêtes. soit un grand ou plusieurs barnums provisoires, soit un très grand gymnase. Maisen plus plus il faudrait y emmener les tables et les portants. Ça me parait carrément impossible.</t>
  </si>
  <si>
    <t>Nous souhaitons vraiment que les délais puissent être tenus, tant pour nos adhérents que pour les professionnels que nous faisons intervenir lors de nos manifestations.    ET QUE NOUS ARRIVIONS ENSEMBLE A RETROUVER DES ACTIVITÉS PAISBLES ET DANS LA NORMALITÉ...</t>
  </si>
  <si>
    <t>Nous voulons bien respecter les consignes gouvernementales à conditions :   - qu'elles soient cohérentes :Établissements scolaires dans notre salle et les jeunes du club dehors),   - qu'elles tiennent compte des conditions réelles de fonctionnement en milieu rural (problème des 10 km ce qui nous a obligé à arrêter les activités dehors car cela pénalisait trop d'enfants !   - qu'elles soient plus réfléchies et précises (il n'est pas fait mention des entraîneurs bénévoles, hors les petits clubs comme nous, fonctionnent  avec des bénévoles indispensables: nous avons, parmi nos adhérents, des enfants de 2 à 5 ans en éveil corporel et gymnique : que fait-on avec les 2 m de distanciation obligatoire ? : nous avons le choix de ne pas respecter ou de supprimer les activités pourtant indispensables !</t>
  </si>
  <si>
    <t>Nous voulons développer nos activités en ayant accès à des crénaux disponibles des équipements de la ville  Un document qui  n'existe nulle part  Pourquoi  ?</t>
  </si>
  <si>
    <t>Nous voulons juste pouvoir retourner dans la salle d'escalade, même avec les mesures prises en septembre dernier (limitation du nombre, masque, gel...) et pouvoir fair enos sorties en montagne ou même sur la falaise d'escalade de Blois qui est distante de 29kms, mais pas considérée comme un ERP!!!</t>
  </si>
  <si>
    <t>On veut pouvoir ré ouvrir normalement</t>
  </si>
  <si>
    <t>paradoxalement, si l'activité traditionnelle de notre association a diminué de 20 % environ, le charge de travail a augmenté, soit du fait de la création d'autres activités, soit du fait de la nécessaire adaptation au contexte sanitaire, mais surtout du fait des réponses à apporter en matière d'accompagnement social et d'aide d'urgence pour les personnes les plus fragilisées.</t>
  </si>
  <si>
    <t>Plus nous aurons de disponibilités, plus nous pourrons améliorer la vie des résidents de l'Ehpad "La Source de l'Agaret" de Brem sur Mer en Vendée 85470</t>
  </si>
  <si>
    <t>plusieurs bénévoles de notre association sont publics "à risque " nous avons du réduire nos permanences durant le premier confinement mais nous avons utiliser notre énergie pour garder le lien 'avec nos adhérents et nos bénévoles  Nos conférences ont été reportée et nos action de solidarité  (repas conviviaux, pt déjeuners débats réduits au minimum</t>
  </si>
  <si>
    <t>Pour notre MJC, le questionnement entre la prestation de services et le fait associatif va être l'occasion de débat avec les adhérents, notamment concernant une "compensation" de leurs cotisations annuelles entre ce qui a pu être maintenu à distance (avec une réflexion sur la pédagogie, les limites, etc....), mais pas toutes les activités, notre impossibilité d'accueillir les adultes depuis novembre, les animations maintenues, les nouvelles propositions mis en place, etc....  Nous devons faire cet effort de pédagogie, la situation nous le propose, voir nous l'impose et nous avons une attente des têtes de réseau et coordination de réseaux pour nous alimenter en arguments et données (fait associatif, juridique, partage d'expérience......)</t>
  </si>
  <si>
    <t>Pour travailler comme enseignant de yoga nous avons besoin de l ouverture des salles car dehors l hiver c est totalement impossible et il est bien reconnu et recommandé de faire du sport et pour ma part du yoga ! Alors ouvrez donc l accès aux adultes et enfants en salle et on se charge du reste</t>
  </si>
  <si>
    <t>Pourquoi maintenir les piscines fermées alors qu'un protocole strict permettrait largement de reprendre l'activité. Les études le montrent, peu de cluster dans les piscines. Nous attendons d'ailleurs qu'ils soient listés. On compare une piscine à un gymnase.... Où est la logique ?!!!</t>
  </si>
  <si>
    <t>Suivant la reprise effective avec l'ouverture des gymnases que nous utilisons, les adhésions en septembre et octobre nous indiquerons si nous pouvons garder le même nombre d'heures de cours et donc les heures de nos salariés.  Mais nous avions déjà perdu plus de 75% des adhérents et pourtant nous avons proposé des activités à l'extérieur toute l'année passée.(fitness, marche nordique, randonnée) Les contraintes horaires ont également lourdement pesé sur la possibilité de continuer certaines activités qui se déroulaient en soirée avec des adhérentes qui travaillent. Mais la plus grande déception a été de constater que nos heures de sport-santé n'ont pas pu se tenir, bon nombre des personnes concernées craignant d'être contaminées. La vaccination nous aidera.</t>
  </si>
  <si>
    <t>Tant que nous n'avons pas de terrain  exterieur nous sommes bloqués. La mairie ne nous aide pas à en trouver un. Les archers qui ont peur pour l avenir commencent à parler de se diriger vers d'autres clubs qui ont un extérieur.</t>
  </si>
  <si>
    <t>Un de nos grands problèmes est le local : mis à disposition par la ville (Aix en Provence), il n'est plus accessible en ces temps de pandémie et nous ne savons pas s'il va rouvrir pour nous</t>
  </si>
  <si>
    <t>Un décès du Covid 19 d'un adhérent a sapé le moral de l'association.  Même pour le handisport, la com-com n'ouvre pas la salle d'entraînement.</t>
  </si>
  <si>
    <t>- Nous n'avons pas de salarié mais un collaborateur (issu d'une grande banque) mis à disposition dans le cadre d'un mécénat de compétences. Nous souhaiterions poursuivre après la fin de son contrat cet été. Il a joué un rôle clé dans notre traversée réussie de l'année 2020.</t>
  </si>
  <si>
    <t>- pas de salarié régulier, mais un conteur, déclaré différemment selon ses activités au sein de l'association: salarié pour les spectacles, et  auto-entrepreneur pour les ateliers contes.</t>
  </si>
  <si>
    <t>Activité à l'arrêt depuis très longtemps baisse de 45 % des adhérents. Entraînements et compétitions impossibles. Etant un sport de contact avec une pratique en intérieur nous n'avons aucune visibilité sur notre avenir pour les prochaines saisons</t>
  </si>
  <si>
    <t>Après avoir subi lors de la saison 2019-2020, plusieurs événements ont  ralenti ou mis un arrêt à nos activités, suspension d'un détachement d'un éducateur APA par l'hôpital de Laval pour l'encadrement des séances de gym de réadaptation cardiaque, un confinement, les premières mesures de restrictions sanitaires, nous avons repris les activités de prévention, sport santé, sensibilisation aux gestes qui sauvent en octobre 2020. Nous avons travaillé pour une reprise, visite ou rappel téléphonique des adhérents, préparation et mis en applications des mesures de prévention Covid tous ces efforts pour 1 mois d'activités. Le deuxième confinement et les restrictions sanitaires a mis de nouveau un arrêt à nos activités.  Quel sera notre avenir ? Il dépendra d'une reprise d'une vie sociale normalisée</t>
  </si>
  <si>
    <t>Dans notre commune et intercommunalité, nous avons une Maison des Associations mais qui n'a d'existence que par ses mûrs et son toi. Pas de responsable, pas de site internet, pas d'adhésion des associations, aucune formation proposée, pas de mise en commun de moyens et aucune communication depuis le début de la crise. raison pour laquelle nous avons créé nous-mêmes ce collectif d'associations locales liées au handicap.   Depuis, nous avons réalisé des ateliers de partage de bonnes pratiques sur :  - les relations avec la presse,  - l'organisation d'évènement éco-responsable  - la communication et l'organisation d'une AG en temps de crise  et d'autres sujets seront au programme au cours de l'année.</t>
  </si>
  <si>
    <t>En tant qu'association employeuse, il est très difficile en cette période de trouver des réponses à nos interrogations, nos doutes. Il manque des formations pour les dirigeants associatifs avec des professionnels juridiques.</t>
  </si>
  <si>
    <t>En tant que bénévoles, un condensé d'informations aurait été mieux perçu que toutes les informations reçues jusqu'à présent.    Cela implique une bonne concentration pour tout lire et quand tout a été lu, on ne se rappelle pas forcément le début.    La reconnaissance de nos actions en tant que bénévoles ne semble pas être bien reconnue par la Fédération et cela aux détriments de nos adhérents.</t>
  </si>
  <si>
    <t>Eviter une trop grande pression administrative, et mettre l'administration au service des projets associatifs.</t>
  </si>
  <si>
    <t>Il est vraiement dommage de ne pas avoir trouvé un référent pouvant conseiller et accompagner les associations face à cette crise.</t>
  </si>
  <si>
    <t>Il faut vraiment que l'état aide les association avec un outil de communication permettant une visio conférence dans le cadre d'une A.G. Cela coûte très cher pour un outil fiable et sécuritaire, ce qui est impossible pour les petites associations qui ont une vocation nationale néanmoins. Il faut que cette outil permet aux adhérents de s'identifier formellement pour une question juridique et de voter sans risque de contestation par la suite. C'est important pour la confiance entre les dirigeants et les adhérents.</t>
  </si>
  <si>
    <t>Il m'a été impossible de répondre à la question 16 car aucune case active !!!    Depuis mars 2020, les médias parlent beaucoup des clubs professionnels, de sommes d'argent exubérantes nécessaires pour les faire fonctionner (!) mais très rarement des difficultés rencontrées dans les petites associations en zone rurale ; et pourtant nous sommes des bénévoles qui passons énormément de notre temps et de notre énergie pour les autres, pour donner un peu de vie dans nos campagnes, pour gérer nos associations sans aide, sans appui, sans compréhension des pouvoirs publics et collectivités locales (besoin d'un terrain synthé pour répondre aux attentes des adhérents...).  Le bénévolat dans ces zones rurales s'essoufflait déjà avant cette crise sanitaire mais je crains le pire dans les mois à venir...</t>
  </si>
  <si>
    <t>J'aimerai insister sur le manque totale de motivation de no salariés alors que nous continuons à faire le maximum pour qu'ils soient rémunérés à presque 100%.   DU fait qu'ils sont en chômage partiel, avons nous le droit de leur demander d'executer quelques heures en salaires normales?? C'est à dire avoir un chômage partiel et une rémunération partielle, si on peut les payer??</t>
  </si>
  <si>
    <t>J'aurais apprécié avoir un interlocuteur dédié à l'explication des mesures gouvernementales de lutte contre la Covid adaptées au fonctionnement de notre association.   Notre principale activité consiste en un hébergement touristique social dans un ERP classé Maison familiale de vacances. J'ai remarqué que certaines structures comme la nôtre étaient restées ouvertes, d'autres, fermées. Dans le doute, nous avons fermé notre établissement, sans avoir réellement la certitude que nous y étions obligés.</t>
  </si>
  <si>
    <t>je suis choqué de l'inefficience de la CPAM et de l'ARS dans le soutien aux entreprises pour la gestion de situation de cluster tel que nous en avons rencontré une dernièrement en interne.  si nous n'avions pas pris l'initiative de régulation autonome, et seulement suivi les recommandations de l'ARS la situation aurait pu devenir catastrophique.  c'est une véritable calamité...</t>
  </si>
  <si>
    <t>Je suis la correspondante départementale d'une association nationale. Je mène des actions sur le Calvados, l'association agit partout en France. Nous avons maintenu des réunions entre bénévoles régionaux à distance, mais nos actions auprès de nos adhérents et auprès du grand public se sont très fortement appauvries, voire interrompues comme dans le Calvados. Il va être très difficile de remobiliser ces personnes malades pour les ramener vers des activités qui pourtant leur sont si utiles. Le poids de l'isolement avec la maladie est délétère. J'aurai besoin d'aide pour relancer ces actions aidantes pour les malades.</t>
  </si>
  <si>
    <t>La crise COVID a mis en avant un certains nombre de besoin, notamment le contact en distanciel:  -&gt; avoir des moyens numérique pour pouvoir faire des AG et des votes en lignes sans avoir besoin d'acquérir des licences onéreuses pour nos budgets  -&gt; pouvoir maintenir et sécurisé nos moyens numériques, disposer de coffre de données accessibles finnacièrement en évitant de dépendre des GAFA  -&gt; disposer d'outils collaboratifs    Disposer d'aides pour mettre en œuvre la protection de nos adhérents : matériel de désinfection et la communication afférente    Disposer d'incitation pour promouvoir nos activités et inciter les adhérents à revenir</t>
  </si>
  <si>
    <t>La gestion des associations employeurs par des bénévoles est très compliqué. Je trouve que les institutions ne prennent pas assez en compte ce type d'association qui fait vivre des familles aux travers de ses salariés, mais qui ne reconnait pas les dirigeants bénévoles.  Avec la crise, nous avons du engager beaucoup de démarches administratives afin de protéger les emplois. On n'était pas préparer à ça, et contrairement à une entreprise notre engagement est bénévole. Donc aucun intérêt personnel sauf de maintenir l'activité pour les adhérents et les salaires.  L'état devrait reconnaître l'engagement bénévole. Les dirigeants bénévoles sont rares, et on est généralement en place pour de nombreuses années.</t>
  </si>
  <si>
    <t>La lourdeur des documents pour répondre à des appels à projets, freine l'innovation et donc l'élargissement de l'emploi de jeunes.    Cela impacte l'investissement des bénévoles et ne rassure pas pour l'avenir: l'esprit de "consommation" va s'accentuer, la convivialité qui favorise la connaissance des uns et des autres tend à disparaître.    Notre "coeur de métier" qui est de favoriser le rapprochement entre les générations, se détériore: défiance et suspicion sont en train de remplacer la confiance et l'entraide.</t>
  </si>
  <si>
    <t>La plus grande difficulté pour une association fonctionnant uniquement avec des bénévoles est de pouvoir gérer le chômage partiel   Le système est fait pour des professionnels , Pour avoir une aide téléphonique plus de 30 minutes d’attente (si une personne veux bien décrocher) depuis Mars 2020 aucun retour donc aucune aide nous devons assurer les salaires sans revenus   Comme toujours seulement les grosses structures sont aidées   Les petites associations  elles doivent essayer de survivre et compter uniquement sur les ressources des bénévoles</t>
  </si>
  <si>
    <t>La reprise de l'activité est liée fortement à la réouverture de la salle de sports.     Pour augmenter les compétences des entraineurs et ainsi faire évoluer les enfants dans le domaine de la gymnastique artistique, il sera indispensable d'employer la saison prochaine un salarié.     Une opportunité s'ouvre au club d'employer un entraineur diplômé d'état.     Toutefois l'association n'est pas assez solide pour être employeuse.     Et le risque d'avoir moins d'adhérents et donc de cotisations risquent de baisser les ressources financières pour la saison 2021/2022</t>
  </si>
  <si>
    <t>L'arrêt complet de nos activités, sport loisir et annulation de toutes compétitions suite fermeture des équipements sportifs, nous préoccupe fortement pour la nouvelle saison sportive de septembre 2021 conditionnée à la fin de la pandémie.  Il nous faudra revoir notre politique d'adhésion de nos licenciés et d'étudier une mise à niveau des montants des cotisations.</t>
  </si>
  <si>
    <t>L'Institut est un centre de santé de premier recours qui adhère à la FNCS. C'est une association de l'ESS. Cette année l'activité sportive à cause de la Covid s'est trouvée ralentie et donc moins de blessures du week-end. Seuls les clubs pro ont eu une activité avec des protocoles lourds et chronophages  (rugby-Basket-Hockey-Foot).Les activités sport-santé ont été revues à la baisse pour respecter les distances. A partir de la mi-mars nous avons eu recours au télétravail et engagé les démarches pour bénéficier des différentes aides de  l'Etat. Elles sont arrivées assez rapidement. L'un de nos soucis le plus impactant cette année aura été le suivi de la gestion des ressources humaines (fiche de paie -CP RTT) avec notre prestataire de paie et nos règlements URSSAF, IRCANTEC-Mutuelle.</t>
  </si>
  <si>
    <t>Malgré notre affiliation à la FFEPGV, on déplore le manque de soutien et d'aides de cette fédération. La seule chose qu'elle a proposé,ce sont des cours numériques pour récupérer des licences, l’aide au clubs a été inexistante.... je ne parle pas du CODEP46 dont les responsables étés complètement démunis par une situation sanitaire inédite : aucun accompagnement, aucune mesure de soutien ... dans cette histoire, chacun a chercher à sauver sa peau de manière isolée....  Notre association a continué, car nous avons la chance d’avoir des animateurs prestataires de services (qui n'ont pas accès au chômage et donc besoin de vivre) à mener des activités avec les difficultés qu'on connait : aucune aide car nous ne sommes pas employeurs ! le monde du travail change, il faudrait se mettre à jour !!</t>
  </si>
  <si>
    <t>manque cruel de moyen humain. L'association aimerait pouvoir  réembaucher sa directrice et pouvoir aussi embaucher une ancienne stagiaire qui a fait son stage de master-1 et de master-2 dans l'association (jusqu'à fin juillet 2020). Aujourd'hui sa directrice est en complet bénévolat.   Par ailleurs, il serait très utile pour l'association d'être accompagnée sur une durée de 6 mois par ex en stratégie et en recherche de financements</t>
  </si>
  <si>
    <t>Manque de soutien’ de contacts faciles tél ou ime et d’infos rapides  de la part des instances publiques pour les associations .</t>
  </si>
  <si>
    <t>Merci à la maison de Associations de Dijon , pour leur accompagnement et leur écoute en cette période difficile qui verra peut être le bout…</t>
  </si>
  <si>
    <t>Merci à tous ceux qui nous soutiennent !</t>
  </si>
  <si>
    <t>nos difficultés sont que nos adhérents en sont pas revenus et nous ne savons pas faire de dossier de chômage partiel pour notre salarié</t>
  </si>
  <si>
    <t>Nos jeunes et adolescents doivent être une priorité tant sur le plan de la santé que sur le plan éducatif, et le monde associatif reste le leviers qui sera le plus efficace et réactif avec des actions très ciblées</t>
  </si>
  <si>
    <t>Nos plus grandes craintes pour la saison à venir:  1/ la perte d’adherents ( c’est pour cette raison que nous allons faire un rabais de 50% sur les licences à venir )  2/ une diminution  de trésorerie   3/ une perte de bénévoles...</t>
  </si>
  <si>
    <t>Nos problèmes (renouvellement des bénévoles) ne sont pas dûs à la crise COVID mais cette dernière les a renforcés ou a retardé leur résolution.  Etrangement, nous n'avons pas perdu en nombre d'adhérents, sans doute grâce aux mois 'd'ouverture' entre 1er et 2ème vague.     Le lien avec les adhérents s'est maintenu notamment via whatsapp, mais cela a surtout servi à permettre les sorties non-officielles, avec encadrants bénévoles ou sans.  Non-officielles car le Club ne pouvait pas prendre la responsabilité de transgresser les restrictions.</t>
  </si>
  <si>
    <t>Notre association a besoin d accompagnement administratif RH, juridique et comptable et en communication.  Les bénévoles sont de plus en plus rares. Il est grand temps d avoir une politique incitant au bénévolat car en tant que président d association, même dans une grande association comme la.notre on se sent seul et cet engagement bénévole est source de stress car peur de mal faire face à la complexité et la lourdeur des dispositifs. On finit par perdre le plaisir originel de notre investissement.</t>
  </si>
  <si>
    <t>Notre handicap est de pratiquer dans une structure privée sans éclaircie pour la réouverture. Nous partons vers une saison blanche. La perte de licenciés et de jeunes dans le cadre de l'école nous laisse perplexe ? Les opérations mises en place et pérennisées avec le CDSA et l'APF sont compromises . Donnez-nous des solutions.?</t>
  </si>
  <si>
    <t>Notre mission étant d'inciter et aider les possesseurs d'un jardin public ou privé a y accueillir la nature, nous aimerions beaucoup trouver des ouvertures vers les entreprises et les communes disposant d'espaces enherbes qui pourraient être aménagés et plantes à cet effet.</t>
  </si>
  <si>
    <t>Nous aurions bien eu besoin d’une aide de type tutoriel et/ou fourniture de ressources numériques pour concevoir des vidéos de notre ensemble à distance publiable sur Facebook ou autre réseau social; et de documentation du ministère de la culture sur la pratique instrumentale d.instruments à vent au niveau des distances, des protocoles de désinfection des instruments sans nuire à leur état, d’une aide financière pour les achats de plexiglas de séparation, d’une aide de la collectivité locale pour le nettoyage des salles de répétition... on a l’impression que la pratique musicale amateur a été un grand oublié. Et la motivation pour travailler l’instrument que nous avons réussi à maintenir même à distance jusque fin 2020 s’est réellement essoufflée depuis 2021.</t>
  </si>
  <si>
    <t>Nous avons adhéré au syndicat des organismes de formation le SYNOFDES en 2020. Nous en attendons beaucoup.</t>
  </si>
  <si>
    <t>Nous avons besoin d'aide pour le montage de demande de financement car notre association grossit très vite et nous avons à faire face à un fort développement d'activité.</t>
  </si>
  <si>
    <t>Nous avons besoin d'être aider.  Nous avons besoin de nous exprimer et de donner notre avis sur les différents confinements.  Nous avons besoin de faire faire du sport aux familles.  Nous voulons vivre avec ou sans le SRAS19.  Si le SRAS19 bloque la vie associative, bloqu ela vie économique, que ferons nous avec le SRAS20 et le SRAS 21, qui ne vont pas tarder à arriver ???</t>
  </si>
  <si>
    <t>nous avons demandé un DLA qui devrait commencer en fin de mois</t>
  </si>
  <si>
    <t>nous avons participé à des concertations régionales sur l'emploi, l'ESS, etc... Les propositions pour sortie de crise  sont inadaptées à nos réalités associatives. L'association remplit essentiellement des service public, non monnayables. Les propositions proposées tournent trop souvent autour du changement du modèle économique, rendre des services rétribuables. Il nous semble que les responsables associatifs qui tiennent ces propos méconnaissent les réalités de terrain et les contraintes associées aux financements (ils ne comportent pas en règle générale de financement des frais de fonctionnement et des frais de personnel par exemple). Modifier le modèle économique revient à modifier l'objet même de l'association, voire la négation de son objet social. Séparer les associations par type</t>
  </si>
  <si>
    <t>Nous développons une offre pour renforcer les coopérations financières entre acteurs associatifs et proposons de créer un groupement d'achat solidaire entre associations en utilisant une monnaie locale pour soutenir les entreprises locales. Plusieurs leviers permettraient de palier la situation actuelle en terme financier : reversement solidaire de monnaie locale au bénéfice des associations, mutualisation des achats, de compétences, de locaux etc. Ne pas hésiter à revenir vers nous pour explorer cette piste.</t>
  </si>
  <si>
    <t>Nous essayons d'organiser une AG partielle en juin, qui serait en distanciel. Un accompagnement sur les outils possibiles serait bienvenu... et surtout très urgent...</t>
  </si>
  <si>
    <t>Nous nous sommes lancés dans un programme de rénovation de notre informatique passage sur le cloud travail collaboratif (Teams office 365 ...). auto financée, formation des salariés financée par le fonds de formation continue.  Nous souhaiterions financer la formation de nos adhérents et l'organisation d'une salle de visio-conférence. Solutions de financement????</t>
  </si>
  <si>
    <t>Nous sommes actuellement accompagnés par la DLA et sommes en train de restructurer notre association..</t>
  </si>
  <si>
    <t>Nous sommes un collectif de 7 associations très dynamique, il est vrais que la situation a mis en pause énormément de projet.  Nous sommes en train d'en construire des nouveaux sur des domaines que nous maîtrisons moins et pour cela nous avons besoins de conseil et d'aide.</t>
  </si>
  <si>
    <t>Nous travaillons sans budget subventionné. Nous serions heureux de savoir et d'être accompagné pour d'éventuelles demandes de subvention dans le cadre de notre mission : monter des pièces jouées bénévolement au profit d'associations caritatives de notre région.</t>
  </si>
  <si>
    <t>Organisation d'une exposition photos de 10 jours en octobre dans les salles Saint Nicolas de Compiègne. Nous avons le projet d'organiser en même temps une exposition en extérieur de photos sur bâches de grands format. Pource faire nous recherchons des soutiend.  Gérard Morisot  Président du club photo PVCC</t>
  </si>
  <si>
    <t>Pour avoir porté les projets de l'association dans les demandes de subvention ou les propositions d'action, validées par le comité qui s'est largement engagé pour la mise en oeuvre, comme dans l'opérationnel sur le terrain, j'ai une approche assez complète de la situation. Nous avons été bien soutenus par les mesures d'Etat, mais le chômage partiel coûte cher. Nous avons été bien soutenus par les collectivités, territoriale et locale, mais la part du social va augmenter et restreindre le financement public. Il nous faut un soutien pour créer des liens dans le sport avec les structures de santé, les structures sociales et le monde scolaire. Notre club peut apporter une gamme étendue de sports individuels, compatibles avec le sport santé, le handisport et le sport adapté et bien sûr l'école.</t>
  </si>
  <si>
    <t>Pour info pour vous donner une idée de la difficulté des dossiers administratifs avec lesquels je me bats : j'ai un contrat d'alternance signé le 06/09/2020. Je n'ai toujours pas à ce jour le versement de l'aide de l'état de 8000€. Le problème serait du à des soucis de transfert de dossier en AFDAS, DGFE et ASP... La loudeur administrative Française... J'ai écrits jusqu'au ministère de l'emploi... L'alternant concerné est une jeune qui était en service civique au Cub sur la saison 2019/2020. Elle est motivée. Nous avons confiance en elle. On a souhaiter l'accompagner et si ça continue il faudra arrêter le contrat... au dernière nouvelle (semaine dernière) le dossier viendrait d'arriver à l'ASP le paiement serait pour début avril...</t>
  </si>
  <si>
    <t>Pour nous association d'anciens combattants les grosses difficultés rencontrées durant cette période sont  En pleine refonte de nos statuts nationaux départementaux et sections locales nous sommes dans l'impossibilité de les valider mener cette action par vidéo-conférence et compte tenu de l'âge moyen de nos présidents "82 ans " cette manipulation est impossible  ne pouvant pas réaliser nos AG le fonctionnement est perturbé et quelques adhérents décrochent mais nous ferons face  nous rencontrons de sérieux problèmes dans la distribution du courrier</t>
  </si>
  <si>
    <t>Quelles aides financières peuvent espérer des associations comme la nôtre qui enregistre des exercices 2020 et 2021 déficitaires, avec de grandes incertitudes pour l'exercice 2022 ?</t>
  </si>
  <si>
    <t>l'association Cappglisse Tarbes 65 (accompagnement  de personnes handicapées sur les pistes de ski à l'aide de fauteuil bi-ski) en 2021 a connue une année blanche    pas de participation des centres accueillant des personnes handicapées    Une seule perspective ( si la situation évolue dans le bon sens) pour 2021  : la formation annuelle des pilotes fauteuil bi-ski en décembre 2021</t>
  </si>
  <si>
    <t>Le bénévolat devient très compliqué quand il n'y en a qu'une seule "en fonction" pour tout tenir, et que des soucis familiaux viennent s'insérer dans une surcharge de travail : Gros retards qui s'accumulent. Espoir que des conséquences n'en seront pas dommageables.   On se sent submergé.  Grande fatigue et dans ces conditions, difficulté à trouver du temps pour recevoir et accompagner de nouvelles bénévoles.</t>
  </si>
  <si>
    <t>Les sportifs sont résidents d'un établissement médico-social et doivent répondre avant tout aux directives de l'ARS et de l'association gestionnaire, c'est à dire une absence quasi complète de brassage et de rencontre depuis mars 2020.   S'ajoutent la fermeture des installations sportives, ainsi que les directives du ministère des sports.  Le calendrier sportif est arrêté quasiment depuis mars 2020.  Notre souci est avant tout pouvoir repartir rapidement en toute sécurité.  Notre budget est faible et très resserré. Ce n'est pas un souci majeur actuellement.  Nous nous inquiétons beaucoup pour la pérennité de notre mouvement sportif.</t>
  </si>
  <si>
    <t>80 % dez adhérents ne suivent plus les cours visio ou en vidéo.  Nous risquons une très grosse perte de nos adhérents mettant en doute sa survie. Nous devions fêter les 40 ans d'existence.</t>
  </si>
  <si>
    <t>à chaque Association, sa taille, son modèle économique et son projet.  Notre projet est le suivant, depuis 32 ans d'existence:  se retrouver toutes les semaines à la piscine entre adhérents, former les adhérents à progresser dans le cursus fédéral de la plongée, faire connaitre l'activité en proposant des baptêmes.  se retrouver au bord de nos lacs et gravières pour pratiquer l'activité durant la belle saison, d'avril à octobre.  se retrouver lors de sorties de plusieurs jours pour pratiquer en mer.   se retrouver lors de voyages à l'étranger.  donc toutes choses impossibles à mettre en place durant les restrictions.  notre trésorerie doit nous permettre de tenir une année. Ensuite on ne pourra plus faire face aux frais incompressible de l'association et à la désaffection des adhérents.</t>
  </si>
  <si>
    <t>A la suite du décès brutal  de notre président, et par manque de candidature, nous créons un partenariat avec une assoc nationale et d'assoc locale, ns allons devenir antenne d'une assoc nationale.   Depuis un an , la Covid ns a bcp impacté pour les rencontres, sensibilisation ...</t>
  </si>
  <si>
    <t>A l'origine tournée vers les pays en développement, aujourd'hui nos activités sont 50% à l'étranger et 50% en France. A l'étranger nous intervenons dans l'enseignement et dans la formation professionnelle avec également la réalisation de projets, avec par exemple la réhabilitation de station de traitement des eaux usées, ou la formation dans le domaine du froid. Avec l'impossibilité actuelle de voyager nos actions sont réduites à fort peu de choses !  En France nous intervenons principalement en appui à des structures administratives (Pôle emploi, CRIJ, PJJ, Jeunesse et Sport, collectivités, lien social, aide à la création d'entreprises, etc...) et dans le contexte actuel, il n'est pas possible d'intervenir. Tout est à l'extrême ralenti !</t>
  </si>
  <si>
    <t>À revoir la politique concernant les aides</t>
  </si>
  <si>
    <t>Accompagnement</t>
  </si>
  <si>
    <t>Aidez-nous à pratiquer notre sport ! Il nous manque depuis trop longtemps...</t>
  </si>
  <si>
    <t>Asso de choristes, donc pas de répétitions en physique mais par visio.  Avantages : on garde le lien avec une partie des adhérents (50 à 60%)   Inconvénients : moins de participants donc moins d'adhésions mais plus d'heures de travail du chef de chœur, donc plus de frais alors que moins de recettes.</t>
  </si>
  <si>
    <t>Association "Accueil des Enfants de Tchernobyl"    http://a.e.tchernobyl.free.fr/</t>
  </si>
  <si>
    <t>Association de quartier sans salariés, sans locaux maintenir la vie associative a été un peu lourd avec, début 2020, 37 adresses mail sur 163 anciens adhérents.   Baisse des adhérents éloignés ou "consommateurs" en 2020 pour arriver à 123 adhérents. La participation a l'AG par courrier a fonctionné puisque 89 adhérents ont voté. Nous avons réussi à trouver un membre de plus au conseil d'administration et deux nouveaux vérificateurs aux comptes.  Malgré tout et avec du contact maintenu par portage d'infos à domiciles nous avons à ce jour plus d'adhérents qu'en 2020. Le contact bénévole direct a fonctionné. Il a nécesssité un engagement important de quelques bénévoles et la participation d'un plus grand nombre au maintien de la relation.</t>
  </si>
  <si>
    <t>Association Humanitaire "Le Printemps   DE Saint-clet" loi 1901 née le 21 avril 2001. But organisée à Saint-clet une brocante et une randonnée par ans pour financer la construction d'école, maternité, dans les pays les plus pauvres de la planète.  Plus de 20 pays pour l'instant. Devais financer la construction d'une école aux Cameroun mais plus de fêtes depuis le mois d'avril 2020 donc plus de rentrer financière.</t>
  </si>
  <si>
    <t>ASSOCIATION INTERMEDIAIRE    Services à la personne : ménage, repassage, jardinage, bricolage</t>
  </si>
  <si>
    <t>association sportive qui a maintenu ses séances d'entrainement hebdomadaires en tenant compte des consignes gouvernementales (regroupements de 6 personnes maxi - désinfection du matériel - couvre-feu qui n'autorise pas les séances après 19 heures..etc  Le + gros manque : toutes les compétitions ont été annulées.</t>
  </si>
  <si>
    <t>Association type loi 1901 donc bon réseau de bénévoles mais difficile de le faire fonctionner à cause des règles sanitaires</t>
  </si>
  <si>
    <t>Associations de réflexions, de lobby pour les droits des personnes</t>
  </si>
  <si>
    <t>Au delà de la situation que nous connaissons depuis des mois, les dirigeants d'associations que nous sommes tous, et pour beaucoup , bénévole au sein de leur structure, désirent avant tout, avoir des perspectives d'avenir pour chacune de leur entité, quelle soit sportive, culturelle ou autre. Avancer sans objectif précis et durable , n'a aucun sens , et va faire que de nombreux dirigeants et adhérents et autres auront sans doute tendance à baisser les bras .. Il nous faut aussi être réellement soutenu par nos instances fédérales, Ce qu'elles ont fait en 20020 , mais beaucoup moins depuis des mois. ..</t>
  </si>
  <si>
    <t>Avec la crise sanitaire, nous avons perdu plus de 20% de nos licenciés randonneurs, cela alors que la randonnée a le vent en poupe. L'enjeu est de fidéliser nos licenciés, retrouver les anciens et attirer de nouveaux publics.</t>
  </si>
  <si>
    <t>Avec les changements de plannings récurrents que la situation impose, les nouvelles normes à intégrer, la relation avec les adhérents à développer alors qu'on ne les voit pas, il faudrait une personne de plus en "administration/communication", etc. Alors que nos professeurs de cirque sont en chômage partiel car une partie de nos activités n'a pas lieu. Ces professeurs ne sont pas qualifiés pour les missions sur lesquelles nous avons des besoins actuellement.    Nous sommes une école (donc notre activité principale est l'enseignement) de cirque (à mi-chemin entre le sport et la culture) portés par les valeurs de l'éducation populaire.</t>
  </si>
  <si>
    <t>Bonjour    suite a la crise sanitaire et la situation actuelle, nous avons perdu tout nos adhérents, nous vivons une crise très difficile.    mais nous gardons l'espoir nous l'achont pas</t>
  </si>
  <si>
    <t>Bonjour à tous,    Merci de cette recherche par vos questionnements de la l'associatif basique en difficulté.   Atteinte certaine de la communication juste, claire, précise pour un relationnel associatif positif, garantie d'une citoyenneté équilibrée.</t>
  </si>
  <si>
    <t>bonjour,    nous n'avons pas de salarié dans l'association mais nous employons des prestataires indépendants les dépenses de prestations représentent 50 % des dépenses de l'association.. Dans les documents administratifs ou dans les sondages, l'emploi de prestataires ne correspond jamais à une rubrique.  Nous n'avons pas de possibilité de déclarer des variations de dépenses liées aux actions couvertes par l'intervention de prestataires.  La crise sanitaire nécessite des aménagements d'encadrement tels que la charge financière des prestations d'intervenants diplômés  a augmentée de 60%. Cette situation ne pourra pas être reconduite à la rentrée sportive de septembre 2021.</t>
  </si>
  <si>
    <t>Bonjour,  Directeur bénévole de l'association "Témoins de Paris - centre de ressources orales sur l'histoire de Paris et de l'Ile-de-France" la principale difficulté a été de faire intervenir bénévolement des témoins âgés sur des périodes et thématiques de l'histoire francilienne depuis 1945 (la guerre d'Algérie, les grands chantiers d'urbanisme, différents métiers, mai 68, les luttes pour les droits humains et sociaux, l'histoire de l'immigration...). Le contact avec les personnes âgés étant très limité, trouver des témoins, les rencontrer, les accompagner, a été très difficile, d'autant plus que nous avons commencé en 2018. Les interventions n'étant plus possible, notamment dans les établissements scolaires, nous devons trouver des alternatives dématérialisées et des moyens. Cordialement.</t>
  </si>
  <si>
    <t>Bonjour,  Vous avez proposé une enquête sur la vie des associations pendant cette période de crise sanitaire.Celle-ci a réellement affaibli l'élan déjà difficilement trouvé auprès d'un public fragilisé par la maladie. J'espère que cette enquête permettra de mettre en avant les très petites associations comme la notre, et ouvrir à des partenariats.  Merci  Beaujol'air  Association qui promeut l'Activité Physique Adaptée aux personnes porteuses d'une maladie chronique respiratoire ou autre.</t>
  </si>
  <si>
    <t>Bonjour, Je suis le trésorier de l'AS Nord Territoire club de football concernant les communes du Nord Territoire en tant qu'ancien président je me suis permis de réponse à vos questions.  Nous sommes un associatif rural avec 154 licenciés de 6 ans à 84 ans  avec toutes les catégories sociales.  Nous sommes à la recherche plutôt de moyen pour faire progresser nos licenciés soit par équipements sportifs via las communes ou des équipements vestimentaires,  on organise près de huit manifestations annuelles pour subvenir à nos besoins.  Je vous remercie pour ce questionnaire  Cordialement  PIERRE Roger  06.03.16.04.23</t>
  </si>
  <si>
    <t>Bonjour, je suis président d'un refuge animalier / fourrière sur Epernay.</t>
  </si>
  <si>
    <t>Bonjour, nos besoins principaux se situent dans l'informatique, le multimédia et en des budgets de formation.</t>
  </si>
  <si>
    <t>Bonjour, nous sommes une section UNC/AFN Soladats de France sur la commune de Beaurepaire (85500).  Nous participons principalement à 3 commémorations de guerre et à la sépulture de nos membres.  Nous sommes tous bénévoles. Le siège social étant à la Mairie.  Cordialement.</t>
  </si>
  <si>
    <t>Bonjour, suite au Covid'19,nous structure à été durement mise à l'épreuve financièrement, 3 vides greniers annulés, donc perte de 9000 euros, nous attendons les petites subventions de la ville de Saint-Fons, pour pouvoir honorer nos charges,Activ'Fons à quand même continuer à distribuer des denrées alimentaires aux personnes seules et isolées dans le quartier QPV, grâce à un élan de solidarité de plusieurs partenaires associatifs sur la Région Rhône Alpes.  Nous attendons avec impatience la reprise pour pouvoir mettre à bien nos futur projet.</t>
  </si>
  <si>
    <t>Ce qui a beaucoup pénalisé mon Association, c'est la fermeture de la structure municipale couverte .   Le boulodrome couvert jeu Lyonnais étant  interdit d'accès, les cours d'EPS n'ont pu se dérouler .     Pour le développement du sport boules , il faut recruter des professionnels pour accompagner les clubs    dans leurs projets . Le sport boules est un métier ,   pour convaincre quelqu'un  d'adhérer à une discipline sportive il faut savoir en parler et   savoir la pratiquer avec un vrai "savoir faire" !!!</t>
  </si>
  <si>
    <t>C'est une association qui a lancé son activité en 2020. La crise sanitaire a ralenti le démarrage du projet, l'embauche du salarié et a limité les moyens de diffusion du projet (actions dans l'espace public...).</t>
  </si>
  <si>
    <t>Cette réponse ne se veut pas exhaustive pour tout EGEE et ne concerne que les délégations EGEE de Midi-Pyrénées</t>
  </si>
  <si>
    <t>d</t>
  </si>
  <si>
    <t>Club des Vélivoles de l'Agenais. Nous avons encore de la trésorerie pour poursuivre car nous n'avons pas remboursé notre emprunt à la FFVP</t>
  </si>
  <si>
    <t>Concernant le nombre de salariés, nous avons 14 salariés en contrat CDI Intermittent , ce qui représente environ 1ETP</t>
  </si>
  <si>
    <t>Début de saison, sport de plein air, problématiques spécifiques.</t>
  </si>
  <si>
    <t>Depuis 1975, notre association met en relation les étudiants internationaux inscrits et logés à l'Université de Caen Normandie avec nos 200 familles d'accueil bénévoles. Ces familles s'engagent à inviter l'étudiant du pays de son choix une fois par mois minimum pendant sa première année universitaire.   Depuis sa création notre association a jumelé plus de 8.000 étudiants de 117 pays. A notre connaissance notre association ne connaît pas d'autres villes offrant un accueil gratuit dans une famille pendant une année universitaire.</t>
  </si>
  <si>
    <t>depuis le début de la pandémie je suis resté seul! sans soutien</t>
  </si>
  <si>
    <t>Depuis un an, l'association est passée de 4 salarié.es CDI, 35 h à 1 salariée 35 h CDI (2 ruptures conventionnelles et un licenciement économique). Elle a eu recours au chômage partiel dû à la baisse d'activité.  Après une baisse de fréquentation des bénévoles, elle en a de plus en plus notamment des personnes isolées (en chômage partiel, en chômage, étudiant, en temps partiel ou retraité) qui cherchent à se rendre utiles.  Les soutiens financiers, les modifications de l'organisation et le financement du chômage partiel en 2020 ont permis d'amortir le déficit prévisible en mai 2020. L'année 2021 sera positive malgré tout.</t>
  </si>
  <si>
    <t>Du fait du COVID, nous avons dû:     - arrêter la séance d'entrainement du mardi soir (séance d'1h45) car couvre-feu à 18h00 puis à 19h00     - solliciter d'avantage les animateurs bénévoles afin de respecter la jauge de 6 par groupe (5 adhérents + 1 animateur)     - arrêter temporairement les séances du dimanche matin d'où une dizaine adhérents que l'on ne voit plus     - investir dans du matériel afin de ne pas avoir à nettoyer après chaque séance les bâtons prêtés     - organiser un système de prêt de bâtons sur l'année moyennant une caution     - annuler une épreuve de MN     - faire notre AG en consultation écrite!</t>
  </si>
  <si>
    <t>ECTI est une association nationale, avec des Délégations Régionales, et Départementales  Je suis l'un des Délégués Régionaux</t>
  </si>
  <si>
    <t>En période de crise , le sport en entreprise est un exutoire, mais c'est surtout un  formidable maillon social permettant des rencontres intergénérationnelles et  interentreprises, mettant à bas les barrières hiérarchiques,  D'autre part, un tournoi annuel et un esprit convivial permanent ,permettent à la grande famille des Corpos , de se rencontrer de octobre à Mai :  Le Tennis de Table Corporatif Briochin, ne demande qu'à s étoffer et se bat pour faire connaître de " Ping Pong " dans les entreprises de l'agglomération Briochine .</t>
  </si>
  <si>
    <t>En plus de nos activités sociales et humanitaires, nous habillons gratuitement par semaine une trentaine de sans papiers, de SDF, de personnes sans ressources. Nous aidons aussi pour le remplissage des documents administratifs etc.... et depuis notre création en 1998, nous avons eu comme aide de l'Etat 50€ (CINQUANTE EUROS) alors qu'à l'époque, on travaillait dans un local sans éclairage, et sans chauffage parce que le courant était coupé pendant deux ans pour non paiement d'une facture EDF de 1500€ (MILLE CINQ CENTS EUROS) C'est notre ancien voisin qui utilisait notre compteur la nuit pour charger les batteries de ses camions de transport etc....</t>
  </si>
  <si>
    <t>En raison des salles de sport fermées, les demandes de licences se sont amoindries et par conséquent moins de demandes de bilan médical</t>
  </si>
  <si>
    <t>Entre problèmes d'âge et de santé des membres du comité ici, augmentation des violences terroristes dans le pays d'intervention ( Zones Nord et Est du Burkina Faso) et l'impossibilité d'organiser des évènements ou de participer à des puces ou autres avec le Covid, nous nous préparons à clôturer petit à petit nos activités ; 28 des 31 écoles partenaires du Loroum sont fermées pour cause de terrorisme, le Centre de formation a été fermé en novembre 2019 et les livres de la bibliothèque remis à la Municipalité de Titao.  Nous avons juste réussi à soutenir 3 des derniers filleul.e.s  dans leur scolarité en 2020 et trouvé de quoi financer un jardin potager bio pour les anciens élèves du collège de Toulfé, maintenant personnes déplacées à Titao début 2021.</t>
  </si>
  <si>
    <t>Faire des sports de combat c'est pour QUAND</t>
  </si>
  <si>
    <t>France Bénévolat Quimper Cornouaille appartient à un réseau national mais le centre lui-même opère sur le sud finistère (la Cornouaille). Le nord finistère est couvert par le centre de Brest.  Nous mettons en relation les bénévoles et les associations adhérentes à notre réseau.</t>
  </si>
  <si>
    <t>Heureusement que nous avons bénéficié d'un soutien sans faille de la Ville de Lyon et de ses services</t>
  </si>
  <si>
    <t>https://youtu.be/4UBQh--lC68    http://www.graffartpresse.fr/    association graffart depsuiq 2010 a St Ouen   développement de l'art de la rue, street art graffiti, visite des Puces, ateliers, prix du graffiti 4° édition</t>
  </si>
  <si>
    <t>Il s agit d un petit club d echecs dont la pérennité n est pas assurée</t>
  </si>
  <si>
    <t>Instaurer de la convivialité et de l'interconnaissance avec des bénévoles dirigeants à distance est très compliqué et ne favorise pas leur implication</t>
  </si>
  <si>
    <t>J AI REPONDU A CE QUESTIONNAIRE EN TANT QUJE RESPONSABLE LOCAL D UNE ASSOCIATION NATIONALE SECOURS CATHOLIQUE   AVEC DES QUESTIONS AYANT TRAIT UNIQUEMENT SUR MON SECTEUR LOCAL</t>
  </si>
  <si>
    <t>J'ai cliqué sur "autre" dans la rubrique "principal secteur 'activités" car, dans le don de sang, nous n'avons pas une rubrique propre à notre activité mais nous rayonnons sur plusieurs secteurs, médical, social, caritatif, entre autre.</t>
  </si>
  <si>
    <t>J'ai répondu aux questions en limitant les réponses au département 21 et uniquement en ce qui concerne ce qui est de mon ressort : Les actions urgence-secours et actions sociales des 400 bénévoles de la Croix Rouge Française.du département de Côte d'Or.</t>
  </si>
  <si>
    <t>J'ai répondu en qualité de responsable d'une ludothèque associative, entité d'une association départementale CBPT qui répondra également séparément.</t>
  </si>
  <si>
    <t>Je souhaite par votre intermédiaire communiquer auprès du Grand Public l'existence des activités physiques adaptées (APA) de notre structure de santé agréée  et ce à titre préventif comme curatif. Merci de votre aimable compréhension et bienveillance.     Joël ROMEU   Président Alliance du Coeur Sud-Ouest   CHU de Bordeaux   Groupe Hospitalier Bordeaux Sud   Hôpital cardiologique Haut Levêque   33600 Pessac</t>
  </si>
  <si>
    <t>Je suis membre du bureau d'une association nationale, qui se décline en régional, départemental, local sur le champ du handicap.  Activités de soutien aux familles et de représentation dans tous les secteurs institutionnels et locaux.  Je ne témoigne que dans mon domaine de compétence, excluant les questions financières.</t>
  </si>
  <si>
    <t>je suis présidente, coordinatrice, bénévole de deux associations distinctes : nord + pas de calais</t>
  </si>
  <si>
    <t>je vous répond en position de Président du comité départemental du Pas de Calais de javelot tir sur cible  je suis également Président de la Ligue des Hauts de France de javelot tir sur cible , trésorier de la fédération Française de javelot tir sur cible et remplaçant en intérim du président de la fédération suite occupant le poste de 1er vice président de ladite fédération en attente de pouvoir effectuer l'assemblée générale élective</t>
  </si>
  <si>
    <t>L’association est active dans deux secteurs principaux, la culture et l'environnement, en même temps.</t>
  </si>
  <si>
    <t>La Cimade est une association Nationale  Les réponses données à cette enquête concernent le Groupe loc</t>
  </si>
  <si>
    <t>La Cimade est une association Nationale  Les réponses données à cette enquête concernent le Groupe local de Dijon</t>
  </si>
  <si>
    <t>la differenciation qui a ete faite systematiquement entre le secteur professionnel et associatif a tué l'activité. Il y a tres peu de DE en speleologie.  Pire alors que la federation et ses benevoles assurent un service public de secours, il nous a ete interdit de poursuivre les exercices et entrainement qui font notre reussite, alors que les pompiers n'assurent pas cette mission. Des interventions sur requisitions du prefet (situation normale) ont eu lieu pour secourir des chasseurs et chiens tombés dans des trous et grotte!!</t>
  </si>
  <si>
    <t>La majorité des aides aux associations sportives (entre autres) sont réservées à celles qui possèdent des salariés, ce qui ne peut être notre cas compte tenu de notre surface financière. Et pourtant notre public constitué majoritairement de jeunes est fortement accro à la fois à leur club et à leur sport. Nous avons une équipe de bénévoles motivés et dynamique mais ne finissent-ils pas par être les travailleurs au noir du sport associatif et des fédérations aux quelles nous sommes affiliés?? Entre les discours sur le bienfait des activités sportives de la part de l'Etat et la prise en considération des problèmes des petites et moyennes structures il y a un fossé , un abîme. Et nous doutons que que la nouvelle gouvernance du sport (ANS) va nous apporter un mieux être de ce point de vue..</t>
  </si>
  <si>
    <t>la place des associations et notamment des centres sociaux  sur un territoire auprès d'habitants n' a été que rarement évoqué par notre gouvernement dans la crise sanitaire. Pourtant ces acteurs de seconde ligne jouent un rôle important auprès des familles dans le cadre du lien social en général, de l'aide apportée auprès des enfants (accompagnement à la scolarité, accueil petite enfance, jeunesse..) à la parentalité ( écoute des difficultés, animation de petits groupes ).</t>
  </si>
  <si>
    <t>La réponse à cette question est à la fois très simple et complexe... Nous sommes une Association Patriotique Française, regroupant des combattants ou anciens combattants nationaux, et leurs familles et sympathisants. Ces adhérents peuvent être de toute Armée ou Arme au sens de la législation Française, de toute origine, confession, orientation politique. Nous ne sommes inféodés à aucune organisation et aucun parti.</t>
  </si>
  <si>
    <t>La section musique a perdu cette année l'orchestre junior, du collège n'ayant pas l'autorisation de jouer des instruments à vent.  Des prêts d'instruments ont pu être honorés pour que les jeunes puissent tout-de-même s'exercer avec leur professeurs au collège. Par contre, une petite section d'ensemble violons/violoncelles a été créée avec des enfants de l'école élémentaire.  La section danse, a pu quand le temps le permettait de danser en extérieur avec le protocole strict des distances.  La section Gym, seuls, les séniors ont pu depuis quelques semaines avoir leur séances de Gym Douce en extérieur, quand le temps le permet, avec distances de rigueur, les autres classes ont toutes été annulées.  La section Judo est au point mort avec une trentaine d'adhérents. Nous remercions la mairie de son</t>
  </si>
  <si>
    <t>La situation actuelle (fermeture de l'établissement aux adultes) fait que la majorité des salariés et bénévoles éprouvent une grande lassitude. Une certaine incompréhension des mesures, parfois contradictoires, prises par le gouvernement accentue cet effet. Une impression d'infantilisation alors qu'en septembre, tout était mis en place pour la santé et la sécurité des adhérents.</t>
  </si>
  <si>
    <t>Lacher par la fédération française de boxe qui ne pense qu' au profit !!!</t>
  </si>
  <si>
    <t>L'Association Mouvement pour l'UNESCO "La Rose du Dadès" oeuvre beaucoup pour la coopération éducative et pour des projets interculturels liés aux mobilités internationales et à la connaissance réciproque des cultures. et également à une dimension francophonie,</t>
  </si>
  <si>
    <t>L'association n'a pas de salarié mais un prestataire</t>
  </si>
  <si>
    <t>L'association s'adresse à des enfants de 9 à 14 ans.  L’Association a pour objet l'initiation des jeunes aux métiers du patrimoine et aux métiers manuels, par des gens de métier, dans un cadre d'atelier ou tout autre lieu connexe.  Son principe fondateur est de permettre aux jeunes, à partir de 9 ans de s'initier aux métiers du patrimoine et aux métiers manuels.  L'Association se devra d'être un lieu de rassemblement et d'échange entre les jeunes et les gens de métier et de permettre une prise de conscience de la nécessité de la transmission d'un savoir-faire aux jeunes générations.  L’Association est apolitique et aconfessionnel.</t>
  </si>
  <si>
    <t>le besoin d'etre considéré localement par les collectivités car le statut associatif est souvent pris pour des amateurs alors que nos interventions et notre savoir faire  est reconnu professionnellement par des structures autres n'étant pas sur notre territoire de travail</t>
  </si>
  <si>
    <t>Le budget annuel indiqué est celui que nous avons hors période de crise sanitaire. Pour l'année 2020 il sera inférieur à 200 000€ .</t>
  </si>
  <si>
    <t>Le but de nos actions dans la région de Nantes est de récolter des fonds pour les envoyer ensuite à l'association partenaire que nous soutenons. Dans la mesure où presque toutes nos actions ont été annulées en 2020, et toutes le sont en 2021, nous ne pourrons plus financer nos projets.    De nombreux bénévoles nous aident principalement lors de nos actions. Dans la mesure où nos actions sont annulées, nous n'avons plus besoin de faire appel à eux.    Peut-on parler de "difficultés financières" dans la mesure où on finance les projets à hauteur des fonds qu'on a pu récolter? Ce sont nos partenaires qui vont connaître d'importantes difficultés financières, pas notre association.</t>
  </si>
  <si>
    <t>Le cinéma de Mons en Montois est un mono-écran de 50 fauteuils dans une fermette briarde située dans un village de 460 habitants.L'exploitation est assurée par l'association 11x20+14,depuis une vingtaine d'années. Sa programmation atypique, variée et exigeante lui permet d'avoir le classement Art et Essai et les labels. Chaque semaine, 16 à 18 séances  et 8 à 10 films sont projetés,un total annuel de 300 films dont 260 à 280 A/E .Nombreux sont les évènements :cycles, rencontres, festivals (Le festival du Cinéma§acré  - le 18ème cette année) et  notre programme hebdomadaire: 1 film pour enfants ou ados,1 du Patrimoine français ou étranger VO,1 ou deux français ou européens de grande qualité, 5ou 6 des divers continents toujours en VO pour une meilleure connaissance du cinéma mondial.</t>
  </si>
  <si>
    <t>Le côté incertain des réouvertures des restaurants, des lieux de rencontres, du monde culturel, des cinémas, dans nos communes pose de gros problèmes dans le montage des projets car nous dépondons de de ces structures, de même pour nos déplacements à l'étranger pour les rencontres du umelage</t>
  </si>
  <si>
    <t>le covid nous impacte beaucoup plus maintenant que l'année dernière et pourtant nous avons toujours les meme exigences   par rapport aux protections</t>
  </si>
  <si>
    <t>Le Devoir de Mémoire des Morts pour la France est essentiel, le COVID 19 a stoppé nos activités et nous avons perdu de nombreux contacts patriotiques pendant cette pandémie.  Difficile a rattraper  cette idée de Mémoire.   Mais la vielle garde est encore là pour quelques années</t>
  </si>
  <si>
    <t>Le gouvernement a méprisé les petites structures formatrices de tant et tant de champions en ne privilégiant que les "listés ministériels" si mal évalués car se basant souvent sur les performances de mois ou d'années précédents. et qui ont du regarder depuis de mois leurs copains "souvent moins bons qu'eux à la TV .  Le manque et l'interdiction de toute compétition a privé ces mêmes structures de la grande partie de ses budgets de fonctionnement et quasiment rien n'a été proposé pour compenser toutes ces pertes. Le petits sont les grands oubliés du sport et pourtant ils alimentent tous ces viviers de champions pour le futur. Les JO de Paris seront une grande désillusion par le mépris apporté à la "sous couche" de ces élites</t>
  </si>
  <si>
    <t>Le monde associatif rencontre des problèmes qui compliquent la vie des responsables.  Nous avons de plus en plus de problèmes concernant le recrutement de nouveaux adhérents,  et encore plus pour le recrutement de responsables.  C'est surtout le fait que les responsables du bureau sont civilement et pénalement en   possibilité d'être poursuivie en cas de problèmes, cela refroidie les candidats.</t>
  </si>
  <si>
    <t>Le montant du budget annuel de notre association ne peut être précisée. Elle est gérée par le réseau ADMR.</t>
  </si>
  <si>
    <t>Le rôle essentiel et capital de l'association des Médaillés j s  Est la relation et la communication avec les différentes associations de bénévoles Rôle fédérateur</t>
  </si>
  <si>
    <t>Le SEL DE VIENNE est un Système d'Echange LOCAL QUI PERMET 0 SES ADH2RENTS D42CHANGER AUTREMENT ET LIBREMENT DES S</t>
  </si>
  <si>
    <t>Le SEL de Vienne est un Système d'Echange Local qui permet à ses adhérents d'échanger autrement et librement de savoirs, des savoir-faire, et des service sans utiliser d'argent    C'est un réseau d'entraide et de solidarité, une autre façon de communiquer et d'échanger, une expérience économique, éducative et sociale     Ne pouvant organiser des sorties, des rencontres, il est difficile d'avoir des liens avec nos adhérents    Cordialement,    Madame GARNIER membre du bureau collégial du SEL</t>
  </si>
  <si>
    <t>L'enjeu majeure au 30/06/2021 est le renouvèlement complet du bureau de l'assaociation. A ce jour, Président je ne suis pas candidat, mon projet de vie m'éloignera de la région.  Aucun candidat se profile, ce qui pourrait conduire à une mise sous tutelle fédérale ou administrative ou une dissolution.</t>
  </si>
  <si>
    <t>Les activités de tête de réseau ont été impactées de façon différentes, à la fois comme plateforme en raison des difficultés des associations de notre réseau qui sont soit dans l'insertion et le médico social, soit dans le tourisme social et solidaire (très très impacté financièrement), soit dans la jeunesse et l'éducation populaire. A la fois comme opérateur dans le cadre de ses activités de volontariat à l'international et d'organiateur de séjours et échanges interculturels de jeunes.</t>
  </si>
  <si>
    <t>Les associations ne semble pas être la priorité des élus en ce moment:  - transformation de la maison des associations en centre de vaccination covid,  - transfert de ce centre dans la nouvelle salle destinée aux activités des associations alors que des demandes d'utilisation ne reçoivent pas de réponse.</t>
  </si>
  <si>
    <t>Les chapitres 1 et 2 ne nous concernent pas trop,   car nous sommes une association employeur de 4 animateurs sportifs que nous mettons à disposition des associations locales ( football, tennis de tables , basket, puis accueil jeunes et Temps péri scolaire ) contre indeminisation par les clubs.</t>
  </si>
  <si>
    <t>Les collectivités locales s'intéressent aux trésoreries des associations : il semblerait qu'une trésorerie "importante" inciteraient ces collectivités à réduire les subventions. Une "bonne" gestion des associations n'est pas payante ! Il semble qu'il faut dépenser sans compter pour pouvoir être toujours subventionné, un paradoxe non ?</t>
  </si>
  <si>
    <t>Les Compagnons de la Tourlandry: des concerts pour des Associations  dont la majorité sont à caractère Humanitaire.</t>
  </si>
  <si>
    <t>Les confinements et toutes les mesures qui y participent provoquent une sorte d'engourdissement général auquel il est difficile de résister. La vitalité de la vie civique en est gravement affectée et je ne pense pas que le gouvernement actuel de notre pays s'en soucie. Je pense que quelque part cela l'arrange pour empêcher le développement des mouvements sociaux</t>
  </si>
  <si>
    <t>Les difficultés que nous rencontrons résident essentiellement dans ces points :  1/ La non-clarté de chaque annonce gouvernementale concernant l'autorisation ou non de nos activités culturelles extra scolaires / Les délais entre annonces et autorisations ou interdictions, l'attente des décrets.  2/ La fermeture au public des locaux d'accueil partenaires (centre de vie social, maison de quartier, théâtre...) alors que nous sommes autorisés à assurer nos activités.  3/ La peur d'une baisse des financements publics.  3/ L'impossibilité de mener des projets sur le long terme.  4/ Le temps passé à tout mettre en place, puis à tout annuler pour ensuite tout reconstruire, en cherchant de nouveaux potentiels partenaires...  5/ La difficulté à maintenir la motivation des jeunes dans les projets proposé</t>
  </si>
  <si>
    <t>Les femmes migrantes et/ou réfugiées sont durement impactées par la pandémie.  La situation les contraints à des conditions de vie qui renforcent leur isolement en les éloignant de nombreux liens et réseaux sociaux indispensables à leur intégration sociale, professionnelle..  La situation révèle un accroissement des violences intrafamiliales et conjugales.  On peut craindre un recul des acquis en matière d'insertion socilale et une fragilisation en terme de cohésion sociale à travers des comportements du repli sur soi..</t>
  </si>
  <si>
    <t>les projet européen que nous portons ont tous été annulé ou modifier</t>
  </si>
  <si>
    <t>Les restrictions et les peurs sont "anti-associatives". Les bénévoles et dirigeants se sentent pris en otages de décisions administratives imprévisibles, sans logique.   Quand un événement est annulé à la dernière minutes par la préfecture ou les puissances locales (gestion salles), cela décourage les plus téméraires.  L'économie est protégée inégalement mais la vie associative est ignorée, prétendue accessoire, quelles que soient les conséquences de solitude, psychologiques etc pour les personnes    Je suis également correspondante de presse, en lien avec toutes les associations d'un territoire rural de 12 000 habitants 20 km. C'est le désert depuis un an et rares sont celles et ceux qui auront l'énergie de relancer leurs activités tant que la visibilité ne sera pas d'au moins quelques mois</t>
  </si>
  <si>
    <t>Les services de l'état ont montré une attitude bien plus constructive que les services des entités locales (municipales) qui ne savent pas prendre en compte les effets du Covid sur les associations de leur communne.   Désolant qu'une municipalité ne sache pas décaler la date de remise des demandes de subvention pour cause d'impossibilité de tenir une AG suite au Covid alors qu'elle l'avait fait l'an passé suite au report des élections.</t>
  </si>
  <si>
    <t>Lier le Circulaire au Solidaire, c’est l’enjeu de L'association La Pièce Solidaire. Créée en 2015 et basée à Cachan (94), L’association La Pièce Solidaire est régie par la loi 1901. Le principe est d'insuffler une démarche Éco-Solidaire, celle d'unir les citoyens autour d’un petit geste qui peut en cacher un autre…  L'objectif même de notre philosophie est de nous inscrire dans un élan de solidarité pour participer aux problématiques présentées et, en même temps, d'être utile aussi à un large public en cette période si particulière. L’affirmation de notre action est la filière du réemploi. C’est une nouvelle vie pour les articles qui nous sont confiés.</t>
  </si>
  <si>
    <t>L'objectif de l'ARMC est double : Aide aux malades SLA que nous visitons à la demande des familles dans le 56, aide humaine, technique Financière et contribution au financement de la recherche médicale. l'ARMC : ce sont des partenariats avec l'INSERM et un avenant annuel que nous validons les premiers jours de l'année civile. C'est un projet de recherche que nous soutenons depuis le Noël 2015 avec l'équipe de Séverine Boillée à l'Institut du Cerveau “Causes de la SLA et mécanismes de la dégénérescence motoneurale”. l'ARMC ce sont aussi des interventions devant élèves et communautés éducatives qui valident le projet annuel de l'ARMC. Ce sont des présences sur les marchés de Noël un seul cette année à Pontivy et au marché du samedi matin à Vannes, à Noël et à Pâques. C'est une journée de gra</t>
  </si>
  <si>
    <t>Loos sur les traces de la grande guerre  loos.avilledieu@orange.fr  www.loos1915.fr  Tourisme de mémoire  On va préparer le Loos Sunday 2021 en septembre...  Tous des bénévoles ....</t>
  </si>
  <si>
    <t>L'UDAF du 91 s'est toujours rendu disponible pour répondre à nos questions</t>
  </si>
  <si>
    <t>Malgré les difficultés inhérentes à la période le nombre de sonnantes en circulation s'est maintenu autour de 20000, ce qui est honorable pour une monnaie citoyenne qui n'a que 3 ans.</t>
  </si>
  <si>
    <t>MEDITATION  SPONTANEE est une association  a but non lucratif, tournée vers le bien-être intérieur et la paix intérieure.</t>
  </si>
  <si>
    <t>merci à la MAAM de garder ce lien indispensable</t>
  </si>
  <si>
    <t>mes réponses n'auraient peut-être pas été identiques si le reconfinement  n'était pas intervenu ; une nouvelle fois n'est tenu aucun compte de la situation réelle et des besoins élémentaires des enfants et des familles obligées de trouver des solutions batardes, et qui dans les quartiers populaires sont encore plus mortifères. Le logement, pour certains totalement inadaptés à la taille des familles et pas en adéquation avec un fonctionnement harmonieux en temps normal, est encore plus problématique, promiscuité, impossibilité de s'isoler, difficulté pour les enfants à effectuer du travail scolaire, manque de moyens opérationnels, etc. Bref totalement décalé avec la réalité de terrain avec en plus une interdiction des accueils de loisirs.</t>
  </si>
  <si>
    <t>Mon association loi 1901 est culturelle, surtout faire connaître L'Italie ses traditions et son folklore (organisation de voyage essentiellement en Italie et d'échange scolaire en Italie)</t>
  </si>
  <si>
    <t>Mon association se nomme INNERWHEEL, c'est un club service dédié aux femmes et aux enfants. C'est une organisation internationale qui concerne 105000 personnes dans 45 pays. ( c'est l'ONG féminine la plus importante au monde). Elle vient en aide aux femmes victimes de violence, misère, et aux enfants.. Chaque club initie des actions pour récolter des fonds et les redistribue à des associations .En ce moment, l'accent est mis sur l'autisme qui est une cause nationale, en particulier, l'autisme féminin plus difficile à détecter.</t>
  </si>
  <si>
    <t>Mon association travaille avec le Tchad et en ce moment les contacts aériens et internet sont très difficiles.</t>
  </si>
  <si>
    <t>Nom de l'association : Société musicale de Landerneau - Rue de la Lune    musique de rue - animation d'événements publics ou privés    une douzaine de membres de l'association, musiciens bénévoles    Contact : herve.garrec@orange.fr    06 08 92 94 48</t>
  </si>
  <si>
    <t>Nos activités relèvent de la culture au bénéfice de la recherche médicale sur les maladies psychiatriques et couvrent donc les 2 domaines que sont la culture et la santé.</t>
  </si>
  <si>
    <t>Nos activités sont les sports nature : Trail, rando, marche nordique  VTT.  Notre budget est fortement dépendant de l'organisation annuelle d'un trail qui rassemble 1500 participants. Annulé en 2020 (déficit 9000€) et 2021. Budget du Trail : 25000€</t>
  </si>
  <si>
    <t>Nos réponses doivent etre analysées en prenant en compte le fait que l'association a été créée officiellement en février de cette année.     L'association a été mise sur pied pour rapprocher les contributeurs et acteurs autour d'une appartenance et pour assure le financement et la pérennité du site.  Dans les faits, le site wikimaginot.eu existe depuis prés de 10 ans et la majeure partie de nos activités sont numériques, ce qui explique le peu d'impact de la crise Covid19 puisque nous sommes pour la plupart rompus à l'utilisation des moyens numériques.   Le principal impact est la difficulté d'organiser des rencontres ou WE de découverte comme les années précédentes</t>
  </si>
  <si>
    <t>note activité consiste à préparer des spectacles style petite opérette et à les présenter en maisons de retraite ou autre selon la demande</t>
  </si>
  <si>
    <t>Notre activité (randonnée)se déroulant à l'extérieur,  nous aimerions que la limite kilométrique soit la même que pour les équipements sportifs de plein air.</t>
  </si>
  <si>
    <t>notre activité : mettre à la disposition des enseignants, des éducateurs, des personnes en rapport avec les enfants et adolescents de tout public en général, une méthode sur la Communication Bienveillante-Méthode Prêt Pour La Vie d'Erwin Tielemans, en proposant des formations et des séminaires en présentiel et en Visio;</t>
  </si>
  <si>
    <t>Notre activité est exclusivement centrée sur la prison. Nous dépendons donc des mesures décidées à l'échelon national notamment pour autoriser nos interventions auprès des détenus.</t>
  </si>
  <si>
    <t>Notre adresse email est déjà dans les listes de diffusion du DDVA et de la Maison des Assos de notre secteur.    nb :  pour la question 4 : nous avons eu une baisse des ressources mais également une baisse des dépenses momentanées.  Question 24 : nous avions déjà des relations avec le RRMA Bretagne et la Maison des Assos auparavant. On ne peut pas pour autant dire que la crise à renforcer les liens ni les a distendus.</t>
  </si>
  <si>
    <t>Notre association à but culturel est implantée en milieu rural depuis 18 ans et propose un programme de manifestations variées de qualité s'adressant à tous, tous ceux qui aiment découvrir, apprendre, connaître! des conférences sur des sujets divers Art, Littérature, Histoire, Sciences, Sujets d'actualité....   des projection de films, des concerts plutôt classiques, des expositions artistiques, et des sorties... découverte de la nature.</t>
  </si>
  <si>
    <t>Notre association a été créée en 1988 pour faire du maraîchage collectif biologiques dont les produits se partagent entre les adhérents et dont les cotisations sont suffisantes pour salarier un jardinier maraîcher professionnel. Le projet de l'association étant de rester indépendant de toute aide financière autre que celle de ses propres adhérents. Notre association n'appartient à aucun réseau, mais elle cotise à plusieurs associations s'occupant de la protection et de l'éducation à l'environnement, et du maraîchage biologique.</t>
  </si>
  <si>
    <t>Notre association a pour but de favoriser le bien etre au travail des soignants par le biais de l’enseignement de l'apprentissage et la pratique de la meditation de Pleine conscience. Cet objectif est absolument indissociable de la qualité des soins dans toutes les structures de soins (hôpitaux cliniques , EHPAD) et vers tous les "soignants" ( aide soignants, infirmières, kinésithérapeutes, médecins et partenaires associés) . Ceci est particulièrement important à l’époque du COVID où le travail demander aux soignants c'est totalement transformé). L’entrée à l’hôpital public se fait très progressivement. La rentrée dans les structures de soins publiques ( pour les soignants et les malades) se fait selon la sensibilisation des décisionnaires qui est malheureusement très variable .</t>
  </si>
  <si>
    <t>Notre association a pour but de fournir des moyens de culture sur les plans intellectuel, manuel, artistique et physique à toute personne majeure, quel que soit son degré d’instruction, ou la nature de ses activités. Les activités proposées aux adhérents ont pour objectifs d’offrir de nouveaux apprentissages intellectuels, artistiques ou manuels, de stimuler les capacités intellectuelles et physiques, de maintenir et enrichir les relations sociales, et enfin, de réduire la fracture numérique. Chaque année, nous proposons des cours et des programmes de conférences, sorties et voyages d’études. Nous développons des actions intergénérationnelles dans les établissements scolaires qui le souhaitent. Nous organisons des cours d’informatique adaptés avec pour réduire la facture numérique.</t>
  </si>
  <si>
    <t>notre association a pour but principal le lien social à travers l'activité sportive adaptée à l'age de nos adhérents sénior; la convivialité est réduite à néant et le moral et la forme de nos adhérents en subissent des conséquences physiques et morales importantes, surtout les personnes seules et isolées (plutôt féminines) qui existent en grand nombre dans notre effectif.  Les retraités ne sont pas que des nantis et notre association gérée et animée uniquement par des bénévoles leur permettait par sa cotisation très modique (45€ licence comprise) une "vraie" vie</t>
  </si>
  <si>
    <t>Notre association Alliance Citoyenne du Monde, se veut une association ouverte à tout public aimant la culturelle et la solidarité dans tous les domaines pour aider à faire bouger les choses dans notre arrondissement (18e) mais pas seulement, elle se veut partenaire avec d'autres associations parisiennes et celles d'Île-de-France et de toute la France. Elle a aussi des objectifs à long terme au niveau international puisqu'elle opte pour la solidarité internationale et être un membre actif dans le monde écologique, le développement durable, le commerce équitable et l'encouragement de l'artisanat pour la préservation de la nature et tout ce qui s'en suit...</t>
  </si>
  <si>
    <t>Notre association anime et gère un écomusée en milieu rural</t>
  </si>
  <si>
    <t>Notre association assure une mission de service public (insertion sociale et professionnelle) auprès des jeunes de 16 à 25 ans révolus ; à ce titre, elle est financée par l'Etat et les collectivités territoriales qui ont maintenu le montant de leurs subventions en 2020 et 2021.  Notre association ne compte aucun bénévole.</t>
  </si>
  <si>
    <t>Notre association concerne les anciens combattants Algérie Tunisie et Maroc +les OPEX et les veuves de nos adhérents</t>
  </si>
  <si>
    <t>Notre association crée en 1996 aide les demandeurs d'emploi à trouver un nouveau job construire un projet.  Nous avons constaté durant cette crise une importance des demandeurs d'emploi qui viennent nous trouver pour des licenciements subites. Beaucoup de grandes dépressions.   Nous savons aider les personnes mais manquons de financements pour nous réorganiser et de bénévoles pour nous aider.  la situation risque de se détériorer avec la fin des aides. Nous regrettons que toutes les aides vont vers les jeunes. Notre action envers les adultes n'est pas assez reconnue et pourtant indispensable 1 accompagnement personnalisé c'est qq qui retourne vite à l'emploi c'est aussi une famille. La fracture numérique l'arrivée de l'IA est un problème pour les quiquas. Les cadres ➕ 45 ans sont touches ➕ ➕</t>
  </si>
  <si>
    <t>Notre association diffuse des paniers de produits locaux bio et durables dans un rayon de 30 km en Côtes d'Armor et a vu son activité augmenter de 30% en 2019-2020.</t>
  </si>
  <si>
    <t>Notre association dispose de locaux adaptés à l'accueil et l'hébergement qui ne sont plus utilisés. Nous pouvons les mettre à disposition d'une autre association dans un même but afin de pouvoir maintenir les activités en faveur de nos adhérents.</t>
  </si>
  <si>
    <t>Notre association emploie un salarié au Burkina Faso. Il a permis la continuation de nos projets durant l'année 2020.</t>
  </si>
  <si>
    <t>Notre association en tant que telle n'a pas eu à souffrir de la période ce sont nos bénéficiaires qui n'ont pas pu en profiter pleinement. Nous oeuvrons pour aider aux loisirs ou achat de matériel pour les résidents en situation de handicap d'un foyer d'accueil.</t>
  </si>
  <si>
    <t>Notre association essait de mettre en place un Groupe d'Entraide Mutuelle depuis 2014, et nous n'arrivons pas a avoir les financements de l'ARS pour être conventionné GEM et pouvoir avoir un local dédié pour nos adhérents et vraiment créer ce lieu tiers en dehors des soins et géré par les adhérents pour qu'ils puissent retrouver une autonomie et le pouvoir d'agir sur leur vie.  Pourtant au niveau du territoire, une des priorités du PTSM est le développement des GEM et la participation des usagers au seins des instances sanitaires et sociales.   Nous ne sommes portés par aucunes structures sanitaires ou sociales mais soutenu par notre parrain , par l'agglomération (depuis peu) et par le secteur de psychiatrie</t>
  </si>
  <si>
    <t>Notre association est agréée au niveau départemental pour l'environnement et habilitée à participer au débat public (2 agréments préfectoraux). Elle est basée sur le bénévolat.  Elle regroupe des adhérents directs et des associations membres (qui ont des adhérents indirects). Nous subissons depuis la mise en place des nouvelles régions, une pression de la part de la fédération nationale France Nature Environnement pour que FNE Bourgogne intègre la structure régionale qui s'est autoproclamée FNE Bourgogne Franche-Comté sans l'accord de FNE Bourgogne. Or c'est Yonne Nature Environnement qui est le plus représentatif en nombre et en actions. Notre but c'est d'agir au plus proche des territoires et des gens, en l'occurrence en Bourgogne et pour l'association dans le département de l'Yonne.</t>
  </si>
  <si>
    <t>Notre association est créée depuis 2019, les débuts sont compliqués avec le contexte que nous avons vécu sur nos 2 premières années.</t>
  </si>
  <si>
    <t>Notre association est née en 1978, elle a connu un essor pendant prés de 25 ans avec des activités essentiellement encadrées par des bénévoles, en 2003 une bascule s’opère vers le salaria.  Face à la loi du marché et pour pouvoir attirer les compétences que nous recherchions, nous parfois proposés des salaires plus intéressants.  D'une part, les lors de recrutements depuis 2009 les candidats sont devenus de plus en plus exigeants, ils demandent toujours plus, certainement en raison du manque de personne qualifiées sur le marché.  D'autre part pour nos activités extrascolaires, nous avons du mal à trouver des animateurs, à cela 3 raisons ;   -la question de la desserte par les transports sur notre territoire  -la modification du planning des FAC;  -le manque d’animateur sur le marché (BAFA. D).</t>
  </si>
  <si>
    <t>Notre association est recente d petite,</t>
  </si>
  <si>
    <t>notre association est un orchestre d' harmonie (30 musiciens locaux et hors département)) notre principal soucis est que nous ne pouvons plus nous retrouver en raison des mesures nationales actuelles pour pouvoir répéter en prévisions de futurs concerts ( jumelages : Allemagne ,Italie etc...), manifestations commémoratives  et de disposer des locaux communaux mis à notre disposition habituellement ( responsabilité des Mairies)</t>
  </si>
  <si>
    <t>notre association est un petit jardin partagé ou tout un chacun apporte sa touche de connaissances et de cultures, tout en favorisant l'idée de la permaculture.</t>
  </si>
  <si>
    <t>Notre association existe depuis 2012 et intervient principalement auprès es enfants du désert Marocain. Nous regrettons de ne pouvoir organiser de manifestations pour collecter des fonds et que les entreprises ne prennent pas la peine de répondre, c'est très incorrect, même en temps de crise !</t>
  </si>
  <si>
    <t>Notre association gère un café de village, qui est le lieu d'un dépôt de pain, épicerie, journaux. Elle organise des rencontres, concerts, ateliers (poterie, chant, nature, écriture, yoga) hebdomadaires. Ce lieu est le seul ouvert dans un petit village, éloigné de toute source d'approvisionnement et distraction. Nous avons pâti du manque total de soutien de notre commune, obsédée par la stricte application des consignes sanitaires, et du manque de soutien de la FAL/Ligue de l'enseignement, obsédée par les nouvelles technologies de communication. Nous nous sommes rapprochés d'associations locales qui partagent nos valeurs, et éloignés des partenaires "institutionnels" habituels (mairie, FAL). Je pense que cette orientation va se maintenir.    Frédérique Perrin, administratrice Café du Tilleul</t>
  </si>
  <si>
    <t>Notre Association gère une école, un collège, un lycée professionnel sous contrat avec le Ministère de l'agriculture, une résidence de vacances sur deux sites qui œuvre dans le tourisme social, une cuisine centrale et un chantier d'insertion.</t>
  </si>
  <si>
    <t>Notre Association Groupement d’Intérêts Culturels de Sarre-Union et Environs, respecte fidèlement depuis sa création, le 14 septembre 1982, l’objet fixé par ses statuts : « Proposer et favoriser des activités socio-éducatives et de loisirs à toute personne sans exclusive. »   Notre offre est très large et permet aux habitants d’un territoire un peu excentré et d’un niveau socio-économique des plus faibles d’Alsace, de profiter de 12 activités de créativité différentes, de 5 activités sportives, de 5 activités de développement personnel, de 12 propositions culturelles et de loisirs et de 2 bourses solidaires. Tout au long de l’année, petits et grands – au nombre de 900, les meilleures années - trouvent au sein de notre association une oreille attentive, la convivialité, des conseils pour s’i</t>
  </si>
  <si>
    <t>Notre association HAUTES-PYRÉNÉES SPORT NATURE est un organisme associé au Conseil Départemental 65. L'association loi 1901 a été créée en 1992 par le conseil général. Elle reste de droit privé. Seuls les membres du Comité Directeur sont bénévoles. Ils sont réunis environ 4 fois par an. L'association fonctionne comme un entreprise avec, en temps "normaux" entre 11 et 15 ETP, constitués de permanents (6) et de saisonniers + un directeur mis à disposition par le Département. Nous réalisons des séjours et activités sportives de Nature. Nos secteurs d'interventions sont multiples: SPORT - TOURISME - SOCIAL - EDUCATION... Nous sommes très impactés par le fait de la fermeture de nos hébergements (ERP type R).</t>
  </si>
  <si>
    <t>Notre association ne fonctionnant qu'avec des bénévoles, nous n'avons pas eu de problème de trésorerie. pas de recettes, mais pas de dépenses</t>
  </si>
  <si>
    <t>Notre association possède 2 pôles d'activité : - pôle 'aide aux personnes' qui a connu un regain d'activités notamment sur le volet difficultés sociales - pôle 'information, documentation , communication' dans une démarche partenaire pour informer d'autres publics (prévention). Ce dernier était tributaire des activités maintenues ou pas des partenaires comme les scolaires ou étudiants (écoles et université fermée) rencontres thématiques soumises à conditions, etc...</t>
  </si>
  <si>
    <t>notre association pratique des activités  au sein d'une maison de retraite et notre budget se constitue des cotisations et des ventes style brocantes et marché de noel.que nous n'avons  pas pu realiser depuis 2020.</t>
  </si>
  <si>
    <t>Notre association s'appelle : "Les Alcooliques Anonymes". Tout est dans le titre</t>
  </si>
  <si>
    <t>Notre association s'appelle les Chicoufs. nous organisons des groupes de paroles avec les parents ayant des enfants de moins de 6 ans. ce serait très utile par les temps qui court car l'éducation est un sujet intéressant. on ressent bien l'intérêt du public mais il est difficile de mobiliser les parents. peut-être parce qu'ils ont de jeunes enfants, ce doit être compliqué pour eux. nos réunions étaient un soir par mois à 20h. ou peut-être parce que notre communication ne convient pas. nous n'avons pas de budget, nous faisions de l'affichage et nous distribuions des prospectus à la sortie des écoles. ce qui n'est pas très agréable comme action.</t>
  </si>
  <si>
    <t>Notre association se tourne depuis 2013 vers le sport " bien être " mais une de nos activités est la santé à travers des conférences, des ateliers cuisine à destination de tout public  .</t>
  </si>
  <si>
    <t>Notre association s'occupe essentiellement de mettre en relation des personnes désireuses de faire du bénévolat avec nos associations adhérentes qui proposent des missions. Beaucoup de bénévoles se sont inscrits ces derniers mois. En revanche, plusieurs associations nous ont fait savoir qu'elles ne souhaitaient plus engager de nouveaux bénévoles.  Les autres activités de notre association liées à la promotion du bénévolat sont actuellement en sommeil.</t>
  </si>
  <si>
    <t>Notre association travaille sur l'échange du savoir. Chaque personne étant porteur d'un ou de plusieurs savoirs qu'elle peut transmettre en tant qu'offreur à des demandeurs de savoirs.</t>
  </si>
  <si>
    <t>Notre association, avec ses 40 adhérents, cultivent des légumes pour, d'une part les adhérents, et surtout les personnes défavorisées. nous donnons nos légumes au secours populaire, a une épicerie solidaire du quartier, et nous avons l'intention de fournir les personnes âgées dans le village où se situe notre jardin.</t>
  </si>
  <si>
    <t>Notre établissement (accueil de groupes, tourisme rural, animation nature, séjours de courtes durées) n'est pas géré par une association Loi 1901 mais par une SCIC (Société Coopérative d'Intérêt Collectif) - J'ai tenu malgré tout à répondre à ce questionnaire car nous nous inscrivons clairement dans l'ESS et nous affirmons bien comme une société à but non lucratif.  SM</t>
  </si>
  <si>
    <t>Notre objectif principal œuvrer pour le bénévolat associatif sur notre secteur territorial. faire que l'offre bénévole corresponde au plus grand nombre .Accompagner les associations dans la gestion de leurs bénévoles et faire évoluer leurs missions pour correspondre au changement de vie de chacun et pour tout âge.</t>
  </si>
  <si>
    <t>Notre professeur de danse n'est pas salariée de l'association mais auto-entrepreneur. Nous payons une prestation mensuelle.</t>
  </si>
  <si>
    <t>Notre secteur d'activités est à la fois culturel et social , création textile et lutte contre les discriminations , égalité homme - femme et technique d'apprentissage de la couture et des métiers du costume...</t>
  </si>
  <si>
    <t>notre siège de notre association est en Saône-et-Loire  et notre maison familiale et colonies de vacances est à Mijoux 01410</t>
  </si>
  <si>
    <t>Notre siège social est à la Mairie de LaSaulce et non en Provence Côte d'AZUR</t>
  </si>
  <si>
    <t>Notre spécificité est de pratiquer et d'enseigner la danse aérienne( tissu, hammock, cerceau, pole, etc...)</t>
  </si>
  <si>
    <t>Nous  travaillons essentiellement pour aider les femmes en difficultés et les familles monoparentales</t>
  </si>
  <si>
    <t>Nous adhèrerons au 1er septembre à la FDSMR. Contacr déjà pris.</t>
  </si>
  <si>
    <t>Nous avons constaté que nos actions (activités de pleine nature) sont plébiscitées pour les pratiquants et leurs parents. Notre "stade de pleine nature" (site de pratique d'escalade de voile parcours VTT course en forêt etc....avec déplacement sur les lieux de pratique en VTT ou a pied) correspond à une demande forte. Les activités  de notre  association rurale apportent un bien être physique et mentale pour notre publics</t>
  </si>
  <si>
    <t>Nous avons du annuler des manifestations sportives</t>
  </si>
  <si>
    <t>nous avons dû licencier une personne qui travaillée 20 h par semaine (qui est aussi bénévole pour l'association)  nous maintenons pour le moment la salariée qui travaille 5 h par semaine (cette personne est aussi bénévole pour l'association)</t>
  </si>
  <si>
    <t>Nous avons entrepris la structuration d'une activité sportive (Cricket) auprès d'une population de réfugies afghans demandeurs d'asile.</t>
  </si>
  <si>
    <t>Nous avons l'adresse mail de notre association Jaugette@gmail.com qui sert pour des contactes   Nous organisons le festival unique en Brenne chaque année le 1 ere week end après 14 juillet , avec 12 concerts en tout, master classes en aout (violon - piano) et les evenements en avril et septembre  On a le site Jaugette.com avec tout les informations et films</t>
  </si>
  <si>
    <t>Nous avons repris notre activité de gymnastique d'entretien dès juin 2020 puis du 3 septembre au 25 octobre en respectant le protocole sanitaire et n'avons eu aucun cas de covid.  En revanche, la fermeture de nos installations et l'interdiction gouvernementale d'exercer cette activité à d'importants impacts sur la santé physique et psychologique de nos adhérents.  Nos cours par internet sont loin d'atteindre le niveau des cours en présentiel où chacun bénéficiait d'un suivi personnalisé, où nous disposions de matériel adapté et où le dynamisme de groupe et la stimulation du moniteur nous faisait progresser.  Certains adhérents étaient inscrits au club depuis 40 ans à raison de 2 heures hebdo et ont perdu de leur souplesse, de leur force musculaire et de leur équilibre pour les plus âgés.</t>
  </si>
  <si>
    <t>Nous constations que malgré la crise certains partenaires (CAF. URSSAF ) n' ont rien changer  dans leurs habitudes les comptes financiers doivent être impérativement déposer le 30 avril chaque année et sachant que salariés ne fonctionnent plus de la même façon ils sont tous au ralentis et sont plus souvent malades et absents personne ne tient compte de tout cela et exige exige des pièces justificatives   dans les delais imposer</t>
  </si>
  <si>
    <t>Nous datte dos avec impatience le droit de se rendre dans les services hospitaliers car nou faisons de l'écoute auprès des personnes malade de la aisance à la fin de vie</t>
  </si>
  <si>
    <t>Nous devons reconnaitre les efforts et les aides de l'Etat , de la Région , du département et de notre Fédération . Nous regrettons simplement un manque d'écoute de notre municipalité pour l'amélioration de nos infrastructures pourtant indispensable pour être plus attractifs et ainsi nous faciliter la tâche pour fidéliser nos adhérents .</t>
  </si>
  <si>
    <t>Nous espérons vivement qu'il y ait une meilleure compréhension de l'importance de l'activité physique quelle que soit sa forme comme moyen INDISPENSABLE de maintenir sa santé et que nous ayons à partir de la rentrée la possibilité enfin d'assurer des cours collectifs en respectant des conditions sanitaire nécessaires mais de bien permettre d'assurer ces activités indispensables à notre immunité.</t>
  </si>
  <si>
    <t>Nous faisons du parrainage de proximité : Le parrainage de proximité est la construction d’une relation affective privilégiée instituée, d’un lien  entre un enfant ou un adolescent et un adulte ou une famille bénévole.  - Il prend la forme de temps partagés, de façon régulière, entre l’enfant ou l’adolescent et le parrain  - Il repose sur des valeurs d’échange, de réciprocité, d’enrichissement mutuel et sur la confiance.    - Il est basé sur l'engagement volontaire de chacun.    Notre association, elle-même composée de bénévoles, le promeut, le met en place et en assure le suivi. Elle existe depuis plus de quarante ans, et est active dans toute l'Ile de France.</t>
  </si>
  <si>
    <t>Nous intervenons sur la transition énergétique et sociétale. Les activités de production, de développement de projet se poursuivent. Les difficultés concernent d'une part le lien avec les riverains des projets et d'autre part, les animations liées aux actions d'incitation aux économies d'énergies.</t>
  </si>
  <si>
    <t>Nous n'avons pas de salarié mais 2 animateurs qui assurent en.partie les cours de ceramique auprèsdes enfants et des adultes et qui sont rémunérés ils adhèrent à la Maisondes artistes.</t>
  </si>
  <si>
    <t>Nous n'avons plus de salarié en chômage partiel, mais nous avons utilisé ce dispositif de mars à juillet.</t>
  </si>
  <si>
    <t>Nous ne comprenons pas que la sous préfecture nous demande de remplir des formulaires alors que notre association est crée depuis 2006 et qu'elle compte 170 adhérents</t>
  </si>
  <si>
    <t>Nous nous appelons Education Physique et Gymnastique Volontaire Drôme des Colline</t>
  </si>
  <si>
    <t>Nous oeuvrons pour la sauvegarde de notre patrimoine dentellier et pour l pratique de l'activité dentelle.</t>
  </si>
  <si>
    <t>Nous ont est une association bizarre pas de budget de fonctionnement tout € gagné est redonné a l'association pour faire un don</t>
  </si>
  <si>
    <t>Nous partons ailleurs fin 2021 et seront totalement subventionné par la mairie pour notre activité santé.</t>
  </si>
  <si>
    <t>Nous passons un moment difficile à tout point de vue.</t>
  </si>
  <si>
    <t>Nous pratiquons la spéléologie avec une petite équipe.  l'activité est un ensemble de disciplines : sport, environnement, technique de progression souterraine, sciences  ==========================</t>
  </si>
  <si>
    <t>Nous recevons dans notre ferme, en temps normal 40 000 enfants venant des écoles, des centres de loisirs, des IME.  Activités: Animaux, végétal, ateliers divers.</t>
  </si>
  <si>
    <t>nous somme "logés" sur un terrain communale .la mairie prend en charge l'eau et l'électricité. mais nous n'utilisons que le wc.nous somme des bouliste :boules lyonnaise sans jeux couverts :nous ne pratiquons que en extérieur.  nous n'avons plus de rentrée de buvette,mais notre trésorerie nous permet de tenir encore.  nous ne demandons pas de subvention a la mairie.d'autre as en on + besoin.</t>
  </si>
  <si>
    <t>Nous sommes dans la sauvegarde du patrimoine donc nos problèmes dominants actuellement sont les mêmes que ceux des musées quel que soit notre statut.</t>
  </si>
  <si>
    <t>Nous sommes déçu de voir que la voix de la culture n'a pas du tout porté auprès du gouvernement pour une réouverture des lieux de culture , alors même que des études mondiales, montrent qu'en respectant des protocoles sanitaires stricts ce ne sont pas des lieux de contaminations.</t>
  </si>
  <si>
    <t>Nous sommes déjà dans les contacts du Département des Côtes d'Armor. Il diffuse les infos pour les  Nous avons reçu une subvention en 2020 pour la présentation du dossier FDVA 2020.  Nous avons des contacts via le R.E.S.I.A dont notre association est membre du Conseil d'Administration  Donc bien informés. Seul problème St Brieuc 22000 à 17 kms d'Etables-sur-mer 22680 pose problème du déplacement des bénévoles. et je suis la seule en tant que Présidente qui me rend aux réunions, formations, ou certaines actions organisées  RESIA -(Festisol, Festival Alimentaire, Photoreporter, éduc à la citoyenneté dans les écoles, conférences  sur tous les domaines de Solidarité Internationale;  C'est lourd à porter surtout actuellement pour le manque de bénévoles dans notre association - MERCI</t>
  </si>
  <si>
    <t>Nous sommes en particulier déçu et assez en colère face la politique gouvernemental qui autorise le sport en salle pour les scolaires et l'interdit au public mineur dans le cadre des activité péri et extra scolaire alors qu'il  s'agit de la même population souvent bien mieux encadré dans les clubs sportifs que par les structures de l'éducation nationale il y a là ue totale incohérence se la part du gouvernement qui met en péril certaines activités sortive</t>
  </si>
  <si>
    <t>Nous sommes l'association des Restos du coeur</t>
  </si>
  <si>
    <t>Nous sommes nous-mêmes une Fédération, et ce sont surtout nos adhérents qui rencontrent des difficultés, plus que nous.</t>
  </si>
  <si>
    <t>nous sommes structure d'appui à la vie associative  PAVA , DLA et CRIB   nous sommes confrontés à un turn-over  important des salariés (pour des raisons personnelles ) ce qui déstabilise notre activité .   nous avons des difficultés de coopération avec des structures privées non associatives et avec des professionnels indépendants .   nous ne connaissons pas  d'autres assos avec qui travailler  en toute confiance .</t>
  </si>
  <si>
    <t>Nous sommes sur Dijon une petite antenne d'une grosse association. j'ai répondu par rapport à l'antenne et non par rapport à l'association dans son entier</t>
  </si>
  <si>
    <t>Nous sommes un Centre France Bénévolat</t>
  </si>
  <si>
    <t>Nous sommes un Comité de jumelage avec la Grèce.</t>
  </si>
  <si>
    <t>Nous sommes un comité de jumelage.</t>
  </si>
  <si>
    <t>Nous sommes un groupe folklorique qui existe depuis 45 ans nous ne voyons pas de nouveaux adhérents venir.    notre commune compte 8000 habitants et beaucoup d'activités sportives sont proposées aux jeunes et moins jeunes, donc le folklore et les traditions d'autrefois ne les intéressent pas. C'est bien dommage.</t>
  </si>
  <si>
    <t>Nous sommes une asso de retraités de la raffinerie ex BP France de Lavéra qui fait partie de l'union des anciens de BP france ( 5 comités )</t>
  </si>
  <si>
    <t>Nous sommes une association affiliée à 2 Fédérations (FFPJP et UFOLEP) dont l'objet est la promotion de la pétanque sous toutes ses formes (loisir et compétition); nous avons à disposition une salle couverte utilisable toute l'année, sauf en période de restricion sanitaire...  Nous nous arrangeons pour ne demander et ne devoir rien à personne... :-D</t>
  </si>
  <si>
    <t>Nous sommes une association de jumelage avec une ville dans un pays africain</t>
  </si>
  <si>
    <t>Nous sommes une association de solidarité internationale avec le Togo mais nous œuvrons aussi dans le domaine social (la lutte contre l'isolement avec la pratique activités manuelles) dans des quartiers prioritaires dans notre ville en France.</t>
  </si>
  <si>
    <t>Nous sommes une association et adhérons à une fédération</t>
  </si>
  <si>
    <t>Nous sommes une structure prestataire de service aux AVF des villes Bourgogne et Franche-Comté. Nous n'avons aucun adhérent individuel.  Nous appartenons au réseau national des Accueils des Villes de France.</t>
  </si>
  <si>
    <t>Nous souhaitons simplement que notre Association Sportive puisse être dans la liste des Associations de la ville de BIDART où se trouve notre activité sportive et notre siège depuis 34 ans / Les élus ont tout fait pour nous en écarter et ne pensons que c’est du favoritisme en comparaison avec d’autres surf clubs ..  Notre numéro d’affiliation FFS  est C7564064  Une injustice abusive qui nous interroge sur le droit ou le non droit de notre disparition de cette liste des Associations de la ville de BIDART....  Nous espérons obtenir de l’aide pour appartenir à cette liste au même titre que les autres , c’est ce qu’attendent nos licenciés pour la majorité des enfants de BIDART et de Guethary.</t>
  </si>
  <si>
    <t>Nous travaillons sur l'adaptation au changement climatique, la gestion de l'eau et la lutte contre le gel</t>
  </si>
  <si>
    <t>OBJET DE NOTRE ASSOCIATION    Ose Savoir est une association engagée dans le développement des compétences de base en faveur des personnes en situation d'illettrisme et dans l’enseignement du français en faveur des personnes d'origine étrangère scolarisées ou non en France ou dans leur pays d'origine.</t>
  </si>
  <si>
    <t>Paragraphe   8.1 - Quelles solutions avez-vous activées ? Plusieurs réponses possibles  La seule solution que nous avons activée est le chômage partiel de notre unique salarié (prof. de Judo à temps plein)     Enquête remplie par Gérard GENESTIER  (Président du DOJO FRANC-COMTOIS &amp; DESJEPS de Judo)</t>
  </si>
  <si>
    <t>petite précision, nous n'avons plus de bénévoles d'activités, seulement des Bénévole aux conseil d'administration.</t>
  </si>
  <si>
    <t>Pour mieux comprendre les difficultés à répondre à certaines des questions, voilà le but de notre association (extrait de nos statuts) :  Les buts de l’association consistent :  1. à créer un vignoble associatif sur un terrain communal répertorié sous le numéro 29 au cadastre  2. à générer une convivialité autour d’une vielle pratique locale  3. à rechercher une qualité du travail et des produits, à prendre toute initiative et apporter son concours à toute manifestation dont l’objet sera l’éloge et la défense de notre projet  4. à partager les produits obtenus dès qu’une occasion se présentera dans le village  5. à encourager la connaissance de la culture de la vigne  6. à exalter entre les membres de l’association les sentiments d’amitié, d’entraide et de convivialité.</t>
  </si>
  <si>
    <t>Pratiquant le tir aux armes anciennes, arbalètes médiévales et archerie équestre, sans parler des arts martiaux (spectacles) il est très difficile de trouver de nouveaux partenaires (qui ne seraient pas formés, ou que nous devrions former). Ne parlons pas de déplacements, des rassemblements, etc...</t>
  </si>
  <si>
    <t>Problèmes rencontrées : difficulté de communiquer avec nos partenaires locales à Madagascar.   La pandémie de Covid 19, nous a freiné à mener nos actions.</t>
  </si>
  <si>
    <t>projet de développement 2024   nouveau stade national et centre d'entrainement</t>
  </si>
  <si>
    <t>Projet pour AMI Fabrique de territoires et FDI 2021 pour juin!</t>
  </si>
  <si>
    <t>Que font les ddva pour nous aider ?? Rien</t>
  </si>
  <si>
    <t>questionnaire lacunaire (validable ?) puisque relatif à un groupe de bénévole local d'une association d'envergure nationale avec délégations départementales.    Grosse colère et sentiment d'injustice que les pêcheurs et les chasseurs aient l'autorisation de se déplacer sur tout un département + 30 km, alors que les sorties associatives d'observation de la Nature sont interdites !!!!!!!!</t>
  </si>
  <si>
    <t>Saisons très compliquées du fait de la fermeture des locaux et des mesures de distanciation.</t>
  </si>
  <si>
    <t>Situation actuelle assez ubuesque puisque nous avons dû, pendant une période, mettre nos salariés au chômage partiel en raison de l'interdiction d'accueillir du public dans les salles, alors même que nous avions la possibilité de les faire intervenir en milieu scolaire (partenariat régulier avec les écoles primaires de la ville), dans une salle de la ville bien plus petite que celle dont nous disposons pour la pratique club, et avec un nombre supérieur d'enfants concernés (format de classe souvent entre 22 et 25 enfants, quand les cours de l'école de tennis fonctionnent sur des formats de 12 à15 personnes maxi).</t>
  </si>
  <si>
    <t>Sur le plan national, certaines manifestations n'ont pu se tenir :  - journée nationale Huntington,  - colloque franco-belge sur la recherche,  - journée maladies rares reformulée à minima.....</t>
  </si>
  <si>
    <t>UDAF est une union départementale intervenant dans le domaine médicosocial l'éducation budgétaire et ainsi que diverses mesures liées au handicap ou à la protection de l'enfance. Réprésentant des familles au titre du code de l'action sociale et familiale elle regroupe les associations familiales implantées dans le département (tête de réseau)</t>
  </si>
  <si>
    <t>Un sujet nous préoccupe depuis assez longtemps et encore plus pour cette sortie de crise dans le cadre de l'organisation d'une manifestation sportive sur laquelle nous comptons pour générer des recettes.  C’est celui de l’accès à la manifestation que nous organisons : 3ème BIKE &amp; Run // CROSS Duathlon Jeunes Hermitage Tournonais maintenant prévu maintenant le 05 septembre prochain.  Manifestation modeste très pénalisée par le sujet du Certificat Médical.  En effet, dans des dispositions existantes, nous ne pouvons accueillir que des licenciés, ou des non licenciés FFTRI titulaires d’un CM avec les mentions : pratique du sport en compétition, pratique de la CaP et vélo en compétition.  Mais quid des licenciés FFA et FFC tout a fait capable de participer à des épreuves d'endurance.</t>
  </si>
  <si>
    <t>Une aide de 21 millions d'euros aux associations nationales de sécurité civile apporté pour palier aux difficultés liés à la crise !!! D'accord...c'est un très beau gestes......mais pour les association plus modeste, disposant aussi d'agrément de sécurité civile et qui n'ont pas la chance d'être nationale (c'est à dire de disposer de 20 antennes dans 20 départements), ou est l'aide ???.  Franchement.....on se demande encore comment nos bénévoles peuvent tenir et nous rejoindre, mais...........c'est le prix de l'indépendance je suppose!!</t>
  </si>
  <si>
    <t>Une difficulté rencontrée : on nous demande de maintenir de l'activité pour les personnes vulnérables, mais les salariés de notre association ne sont pas considérés comme des personnels prioritaires, et ne peuvent donc pas inscrire leurs enfants dans les centres de loisirs dédiés. Comment pouvons-nous faire face à ces injonctions contradictoires ?</t>
  </si>
  <si>
    <t>Ce type de questionnaire ne prévoit pas vraiment le cas de club ou section sportive appartenant à une association omnisports.  Dans de nombreux cas, c'est le siège de l'association omnisports qui, via le service comptabilité, gère les salariés des clubs/sections sportives.    et, à la fin... on ne sait plus si on doit répondre au titre de l'omnisports ou spécifiquement du club/section sportive...  En l'occurrence, j'ai répondu pour ma section sportive dont je suis le président, mais plusieurs questions m'ont vraiment embarrassé...</t>
  </si>
  <si>
    <t>Grosse inquiétude de voir le monde associatif écarté de l’ensemble des politiques publiques en direction des services à la population. La marchandisation galopante des institutions et collectivités (souvent ensemble : exemple : Département et CAF sur les aides aux familles) qui privilégie des critères d’évaluation aberrants plutôt que mettre en place des espaces de dialogue et de co-constructions entre elles et les différents opérateurs présents sur les territoires. Les forces du terrain sont constamment mises en concurrence. Ça les épuise et les éloigne de l’intelligence  Collective !!! Et tout le monde sera perdant ! Surtout les publics fragiles !</t>
  </si>
  <si>
    <t>g1</t>
  </si>
  <si>
    <t>Il est difficile de répondre très précisément à ce questionnaire.  J'espère avoir donné une image à peu près exacte de ce que vit l'ASET-NORMANDIE à ce jour.</t>
  </si>
  <si>
    <t>Il est inacceptable d'empêcher les seniors d'avoir accès à leur pratique sportive. Cela crée une ségrégation entre les membres de l'association et un manque d'encadrement sur les cours d'enfants</t>
  </si>
  <si>
    <t>J'ai complété au mieux, sans savoir véritablement pour certains aspects.</t>
  </si>
  <si>
    <t>J'ai rempli ce questionnaire avec les réponses concernant notre association mais aussi les situations concernant les associations de notre réseau.</t>
  </si>
  <si>
    <t>J'ai répondu à ce questionnaire en qualité de responsable d'une équipe locale,  du Secours Catholique Caritas Internationalis  les réponses ne sont valables que pour cette équipe et non pour l'association en général</t>
  </si>
  <si>
    <t>J'ai répondu au nom du comité de l'Orne de volley-ball</t>
  </si>
  <si>
    <t>je ne peux répondre à vos questions car les Bowlings sont fermés et nous n'avons donc aucune ACTIVITE.</t>
  </si>
  <si>
    <t>Je ne suis 0as sur du budget annuel approximatif.</t>
  </si>
  <si>
    <t>Je tiens à saluer les services de l'Etat dans le Jura qui répondent aisément à nos questions tant en ce qui concerne les règles sanitaires (cellule COVID) que ce qui concerne les financements associatifs de type FDVA.</t>
  </si>
  <si>
    <t>La DDCS du Val de Marne est particulièrement mobilisée et informative sur tous les dispositifs et règlementations qui concernent la crise sanitaire, ... c'est professionnel, utile et agréable, ... nous remercions les personnels.</t>
  </si>
  <si>
    <t>La fracture numérique exclut de plus en plus une partie des gens que nous aidons, qui ont tout au plus un smartphone et souvent n'ont pas de connexion internet à domicile.</t>
  </si>
  <si>
    <t>La gestion de la crise est facilitée par notre adhésion à la fédération départementale des foyers ruraux (conseils, aide, présence effective des salariés si nécéssaire...) On se sent soutenus.</t>
  </si>
  <si>
    <t>La mairie et les services de l'Etat sont très attentifs et présents à nos côtés. Pour autant, il y a des actions que nous n'avons pu mettre en place que très partiellement et nous craignions ne pas obtenir les subventions à hauteur sollicitée de la part de tous nos partenaires financers. Nous avons 4 salariés, si nous les mettons en chômage partiel il me semble que nous ne pouvons pas prétendre à subvention. Il y a toujours à faire au moins pour garder le contact avec les usagers, prévoir et organiser les actions à venir, mais combien de temps cela peut-il durer ? l'avenir est incertain</t>
  </si>
  <si>
    <t>La maison des associations a permis que l'on reçoive nos adhérents (gestes barrières strictement respectés  - les jardiniers  ont eu accès à leur potager - dès début avril en respectant les gestes barrières -   notre activité : en tant que présidente, vis à vis de notre C.A.,et nos bénévoles sur site , et affichage,  j'ai gardé le lien par des "infos flash" réguliers. Pour les achats obligés de matériel, vote a été demandé par mail et seront confirmés dès la prochaine rencontre en présentiel - . De plus, nous nous rencontrons dans la vie courante comme tout un chacun.   pas de problèmes -</t>
  </si>
  <si>
    <t>La situation actuelle est significative de la place que l'on accorde au monde associatif et notamment le secteur de l'Education Populaire, ou de l'Education à la Citoyenneté et à la Solidarité Internationale. La forte dépendance vis-à-vis des financements publics contribue à faire de nous des opérateurs, au service de ...   Mais la question n'est pas que financière. Elle révèle un enjeu stratégique: quelle relation entre l'Etat, les collectivités locales et le monde associatif ?</t>
  </si>
  <si>
    <t>L'appartenance de la délégation d'Ille et Vilaine à une association nationale représente, depuis 2009, des difficultés pour la reconnaissance des activités d'éducation populaire et a fait, petit à petit, disparaître l'engagement des adhérents, et ce, malgré le soutien des élus de la Mairie de Rennes qui ont toujours facilité nos actions dans le cadre élargi de la solidarité internationale via la MIR. Sans pouvoir soutenir financièrement les projets de partenariat avec les militants des associations des pays tiers intervenant auprès de l'association nationale, les bénévoles n'ont pas pu s'investir dans des projets concrets permettant de donner du sens aux actions de plaidoyer : soutien à la parentalité, lutte contre les maltraitances intra-familiales dont souffrent tant les pays "pauvres" !</t>
  </si>
  <si>
    <t>Non pour la dernière question car cela appartient à l'échelon national</t>
  </si>
  <si>
    <t>Ouvrez les Piscines !</t>
  </si>
  <si>
    <t>pas de commuication pour l'instant nous préparons un mail pour l'association</t>
  </si>
  <si>
    <t>Personnellement je ne souhaite pas organiser des AG en virtuel , je pense que cela ne peut remplacer le contact visuel global que l'on a en présentiel , ainsi que l'esprit convivial et le renforcement du lien social que permet cette organisation  ( ce qui me paraît essentiel ....)</t>
  </si>
  <si>
    <t>Peut-on envisager une véritable collaboration entre le monde culturel professionnel et celui des amateurs?  Si le monde professionnel culturel semble bien représenté auprès des instances dirigeantes nationales, le monde associatif culturel ne fait pas parler de lui. Pourtant, il représente nombre de salariés et des animations ou spectacles qui mériteraient d'être bien plus soutenues.</t>
  </si>
  <si>
    <t>Pour info complémentaire, nous avons pu boucler l'année 2020 financièrement suite à la vente d'un motoplaneur(aéronef de notre parc machines).</t>
  </si>
  <si>
    <t>Pourrons nous encore vivre nos passions..?</t>
  </si>
  <si>
    <t>Précision concernant l'appartenance à une fédération ou un réseau : notre association adhère à une fédération nationale et une fédération territoriale. Cependant elle n'appartient pas à celles-ci.</t>
  </si>
  <si>
    <t>priorité: formation des bénévoles pour la maitrise des outils de communication  assurer la pérennité des ressources par les collectivités et les entreprises.</t>
  </si>
  <si>
    <t>Quelle triste période ....</t>
  </si>
  <si>
    <t>Questionnaire complet!  Je souhaiterais rajouter les difficultés engendrées par les nombreux arrêts de travail dûs à la fatigue des équipes (effet domino des remplacements) et aux cas contacts à répétition.  Il serait pertinent que le mouvement associatif défende la vaccination prioritaire pour les animateurs et autres éducateurs pour enfants, tout comme les enseignants...</t>
  </si>
  <si>
    <t>Quid d'un passeport (avec vaccination,..) pour la facilitation des activités</t>
  </si>
  <si>
    <t>repenser l'organisation générale du sport, simplifier la vie et l'investissement des bénévoles, en simplifiant les démarches et les projets!</t>
  </si>
  <si>
    <t>Requête : Une aide sur l'utilisation du fonds de solidarité pour les associations ne pouvant se comparer mois/mois (2019/2020) mais an/an du fait d'adhésions et participations réparties sur l'année, est-ce envisageable ?</t>
  </si>
  <si>
    <t>Reste aussi que l'état mette en place unetelle politique sportive</t>
  </si>
  <si>
    <t>retour à des valeurs simples pour redémarrer</t>
  </si>
  <si>
    <t>Retraité bénévole actif, regret que mon ex institution se soit dégagée. J'étais Directeur national des prestations familiales et des minima sociaux, et créé une direction des relations internationales en 2003.  Ce d'autant plus que le social français (35% du PIB) aide trop monétairement parfois, mais   a baissée en plus action et travail social.  Les minima sociaux doivent être refondus et ne peuvent compter sur les sites  pour vraiment toucher tous les bénéficiaires, et en plus un accompagnement social est souvent nécessaire.  Pour info, j'ai 4 priorités :  - les jeunes (formation et emploi)  - climat  - territoires  - femmes</t>
  </si>
  <si>
    <t>Sur le FDVA : un pb récurrent est le changement constant de date pour solliciter cette aide. Septembre, mars, février...   Nous connaissons plusieurs responsables d'associations qui n'ont pas pu répondre parce qu'ils n'étaient pas prêts au moment où les échéances ont été rendues publiques. Spécialement, cette année, le fait que ce soit en février a posé problème pour ceux qui avaient touché une aide l'année précédente et n'étaient pas en mesure d'en fournir le bilan (compta complexe en temps de covid). Tant mieux si ça a permis d'aider les plus en difficulté.   Pour ceux dont  l'exercice finit au 31 août, il faudrait attendre au moins fin février pour la clôture des comptes.</t>
  </si>
  <si>
    <t>Toutes nos difficultés ne sont pas liées à la crise, mais au manque de (re)connaissance du modèle associatif, de son apport sociétal au sens large (social, économique, etc), à croire que la crise n'a éveillé aucune prise de conscience de l'apport des associations dans la tête de nos dirigeants et des leurs administrations. Cette invisibilité du monde associatif pour nos dirigeants est pathétique, seule la philanthropie et les bonnes oeuvres relèvent de l'associatif pour eux! pathétique!</t>
  </si>
  <si>
    <t>Triste année</t>
  </si>
  <si>
    <t>Un appui des institutions pour de valoriser et développer un emploi pérenne dans l'animation périscolaire et extrascolaire, un secteur très sollicité  durant la crise,  qui a montré sa pertinence, son engagement et son adaptabilité.</t>
  </si>
  <si>
    <t>Une meilleure écoute pour le soutien des traditions. Pour notre cas un jeur</t>
  </si>
  <si>
    <t>Valoriser le rôle social et de formation des associations comme école de la vie !</t>
  </si>
  <si>
    <t>Le covid a amené le nbre d'adherent de 120 à 50  Cela est du surtout au manque et à l'incohérence de la communication de nos dirigeants</t>
  </si>
  <si>
    <t>Les difficultés (surtout financières) de l'association sont plus liées au caractère structurellement déficitaire de l'activité, doublé d'une mauvaise gestion et d'un manque de communication interne et d'intelligence collective</t>
  </si>
  <si>
    <t>notre association la COGID a été marquée par l'absence de relations entre les membres ce qui pose aujourd'hui la problématique de la remobilisation et du du recrutement de nouveaux membres.</t>
  </si>
  <si>
    <t>Bonjour,     le problème principal réside dans la limitation des déplacements pour une association dont 90ù des activités nécessite d'aller dans des régions montagneuses ou côtières, et dans l'incompréhension des adhérents face à des mesures "barrière" qui n'ont aucun sens au vu du contexte et des comportements dans les domaines des sports de pleine nature qui ne favorisent en aucune façon la circulation des virus. Qui va contaminer qui ou être contaminé par qui dans un kayak de mer ou au cœur d'un torrent ou au fond d'une grotte ou en pleine montagne loin de toute structure urbaine et de tout le monde, sans aucun hébergement collectif....Mesures injustifiées et injustifiables, très mal perçues. et très néfastes à la santé physique et morales des personnes, autant qu' à la vie sociale.</t>
  </si>
  <si>
    <t>association ASHERN (les Amis des Sites Hébraïques des Environs de Reichshoffen et de Niederbronn-les-Bains)</t>
  </si>
  <si>
    <t>Association ASTREE  Antenne Le Mans</t>
  </si>
  <si>
    <t>Association communale de retraités, 500 adhérents en 2019.  Plus d'activité depuis 03/2020 (jeux divers, sorites d'un jour, voyages 8 jours...)  Sortie &amp; voyages bloqués avec acomptes versés sans garantie de la réalisation desdits voyages...    Jean QUINQUIS  Président</t>
  </si>
  <si>
    <t>Bonjour   Je tiens à vous remercier de prendre des nouvelles de nos associations, aujourd'hui c'est très dur d'essayer de maintenir la route que je me suis fixé pour mes adhérents encore plus avec le confinement actuel. J'espère que la vie va reprendre pour tous et encore merci</t>
  </si>
  <si>
    <t>Ce club photo fait partie de APCL (association de promotion du causse de Limogne en Quercy) qui organise chaque année trois expositions dans la salle culturelle "la halle" : salon de la photo, salon des arts, expo des loisirs créatifs. Toutes nos activités sont totalement arrêtées actuellement.</t>
  </si>
  <si>
    <t>Ce questionnaire m'a été transmis par un membre d'une autre association , il semble que Les Amis du Musée de Melun ne figure plus dans vos bases?</t>
  </si>
  <si>
    <t>ce questionnaire me parait bien incomplet: le principal problème rencontré est celui de la démoralisation des équipes bénévoles et salariées, bien avant le problème financier (qui participe à la cristallisation des pb) . le secteur associatif fonctionne , à mon avis, beaucoup sur des liens "affectifs" et moins sur un modèle entreprise pur.   par ailleurs, ce questionnaire sera rempli de façon très différente s il est rempli par un bénévole ou par un salarié, même de la même structure. Bon courage pour les interprétations...</t>
  </si>
  <si>
    <t>Ce sera tout !</t>
  </si>
  <si>
    <t>Da</t>
  </si>
  <si>
    <t>Dans quel lieu votre association exerce-t-elle majoritairement ses activités ? Région essentiellement</t>
  </si>
  <si>
    <t>EPLE collège  public</t>
  </si>
  <si>
    <t>il est fort regrettable que depuis un an, le sport amateur et populaire</t>
  </si>
  <si>
    <t>L'année dernière j'ai présenté un dossier  de subvention à vos services. Il a été rejeté pour des raisons de forme. Pouvez vous m'en rappeler le motif exact. Il me semble qu'il s'agit d'un problème d'adresse du compte bancaire de l'association  ADFI Bretagne SUD. Merci de me le repréciser mais j'ai perdu la trace de la réponse faite.  Merci</t>
  </si>
  <si>
    <t>l'association est affiliée à une union nationale</t>
  </si>
  <si>
    <t>Le club du nouvel Age de Chantonnay s'appelle depuis novembre2020  Le club de l'Amitié Chantonnaisien</t>
  </si>
  <si>
    <t>Le FAR étant une structure régionale soutenue par la Région Normandie, la DRAC, les départements 50/14/61 et la ville de Caen, ses problématiques relèvent certes du secteur associatif mais le sta</t>
  </si>
  <si>
    <t>Le printemps est sacrément lent à refleurir cette année...    Courage à toutes et à tous.</t>
  </si>
  <si>
    <t>Les salariés peu nombreux sont au niveau national ou régional .  Nous n'en avons pas au niveau départemental dans le Gard</t>
  </si>
  <si>
    <t>MJC Narbonne  Place Salengro - 11100 Narbonne  Responsable : Antoine Nestor  Tél. 0680702905</t>
  </si>
  <si>
    <t>Non rien à dire de plus</t>
  </si>
  <si>
    <t>Notre adresse mail a déjà été fournie à la Délégation Départementale à la Vie Associative de Vendée</t>
  </si>
  <si>
    <t>nous sommes une collectivité territoriale, la plupart des questions ne nous concernent pas     cordialement</t>
  </si>
  <si>
    <t>Poire savoir tout sur notre association allez. Sur le site.  entrenousquadrille.com.</t>
  </si>
  <si>
    <t>Quel est le nombre de salariés dans votre association ?   De 3 à 5 &gt; EQTP</t>
  </si>
  <si>
    <t>S.O.</t>
  </si>
  <si>
    <t>Salut</t>
  </si>
  <si>
    <t>Suite aux dernières élections municipales, nos contacts à la</t>
  </si>
  <si>
    <t>Vivement que cette crise sanit</t>
  </si>
  <si>
    <t>voir notre nouveau site internet : https://sepra81.jimdo.com</t>
  </si>
  <si>
    <t>Aujourd'hui aucune solution n'est apporté pour des salariés au statut d'auto-entrepreneur dont leur activité au sein d'associations est une activité secondaire. Secondaire cette mais néanmoins essentiel à leur équilibre vie professionnelle et privée.   Aujourd'hui les gens dans cette situation ne bénéficient d'aucune aide et en cas de fermeture des associations suite au covid, aucune allocation type chômage ou autre ne Leurs sont accordées. Rien n'est mis en place pour les associations ou salarié de ce type.</t>
  </si>
  <si>
    <t>Bonjour    Félicitations pour cette nouvelle enquête dont nous attendons avec impatience les résultats. Nous la transmettrons et la diffuserons aux associations adhérentes au pôle ESS Pays de Lorient...étant engagés auprès de la Ville de Lorient dans un projet de PTCA, nous aimerions être contactés par le Mouvement associatif de Bretagne et RNMA dans ce sens, et voir si nous pouvons bénéficier d'un focus particulier sur les données retours de l'enquête sur le périmètre lorientais car cela viendrait alimenter fortement notre démarche, que nous partageons et construisons avec des partenaires locaux : Lorient Asso, La Ligue de l'Enseignement, etc...    Merci d'avance.    Bien à vous    Fabrice JETAIN chargé de mission pôle ESS Pays de Lorient</t>
  </si>
  <si>
    <t>Bonjour    Le problème majeur de mon association TONIK DANSE est d'avoir une salle de danse pour effectuer mes cours puisque la salle que j'utilise est la salle de la MJC Place de la résistance et de la déportation à Saint-Denis 93200  Depuis le mois de Novembre je ne peux plus donner mes cours de danses sportives de salon, barre au sol et modern jazz !  faute de salle puisque la municipalité de Saint-Denis à tout fermé !! à cause du covid !  Malgré le respect des consignes - masques - écart de 1m50 -  gel hydroAlcoolique pour les mains et fenêtre ouverte pour aérer !!!  Bien cordialement  Association TONIK DANSE  Daniella Moroz  Présidente</t>
  </si>
  <si>
    <t>Bonjour  Je suis labo diallo président de l'association des jeunes ressortissants de salemata à kedougou au au Sénégal nous sommes à la recherche d'aide pour améliorer notre jardin et lutter contre l'exode rural et l'immigration clandestine en créant des emplois sur place pour des jeunes et femmes candidat à l'immigration clandestine et participe aussi à la lutte contre le réchauffement climatique par le reboiser et la sensibilisation sur la protection de l'environnement et lutter contre l'exode rural     Cordialement   Tel00221773027535</t>
  </si>
  <si>
    <t>bonjour harmonie municipale bloquer depuis le début du covidev19  cordialement Émile goger</t>
  </si>
  <si>
    <t>Bonjour,      Il est vraiment très bon de savoir que ce genre d'étude est menée. Elle ouvre la possibilité d'un accompagnement, sans en assurer la réalisation, mais laisse espérer.  Nous restons dans l'action et sommes très intéressés de connaître le résultat de cette étude et s'il permettra de faire avancer les choses.    Merci encore.    Emmanuelle</t>
  </si>
  <si>
    <t>Bonjour,     Beaucoup de bénévoles sont des personnes  qui ne maîtrisent pas ou peu l'outil informatique et dans ces conditions il n'est pas envisageable de faire une AG par visioconférence.   C'est une difficulté qu'accentue la fracture numérique.     Au delà de ce constat, maintenir des activités qui permettent d'assurer le financement partiel de nos engagements reste difficile, voire très difficile.      Enquête intéressante dont  le dépouillement permettra certainement d'adapter et de mettre en oeuvre des moyens dédiés aux différents profils associatifs.     Cordialement.</t>
  </si>
  <si>
    <t>Bonjour,     Je suis étonnée que dans ce questionnaire, il n'y ait aucune question sur la Collecte de fonds, alors que c'est la raison majeure de notre adhésion à France générosités. De plus pour une association dont le budget est constitué à 100% par des dons, la crise a impacté nos plannings et process de Collecte et dans les prochaines années va très probablement générer des comportements de prudence au égard à la crise économique et sociale qui a déjà commencé à se répandre.     La santé d'une association comme la nôtre dépend de la Collecte, alors oui, il est étonnant de n'avoir aucun chapitre dédié dans ce questionnaire    Bien cordialement</t>
  </si>
  <si>
    <t>Bonjour,  Depuis le début de la COVID 19 énorme difficultés avec nos correspondants, nos échanges et nos représentations locale, régionales et internationales (Espagne, Mexique, ...)  Bon courage, ce que nous avons....</t>
  </si>
  <si>
    <t>Bravo et merci !</t>
  </si>
  <si>
    <t>c.marie@ccbdc.fr</t>
  </si>
  <si>
    <t>ce fut un bon questionnaire qui relate bien notre association et surtout notre bénévolat ,le président  jcc</t>
  </si>
  <si>
    <t>Ce serait intéressant qu'il y ait encore un troisième suivi : si tout reprend normalement (espérons-le) on peut se rendre compte de certains manques ou certains oublis dans  nos réponses.</t>
  </si>
  <si>
    <t>Comme beaucoup de sondage, il manque des choix.  Question 9 : Moins de 20 %. Voir 0% on est à l'arrêt depuis novembre.  Question 24 : Aucune réponse n'est valable pour mon cas. Status quo avec ma fédération, pas d'éloignement, ni resserrement de liens.</t>
  </si>
  <si>
    <t>Comme pour les demandes de subventions émanant du CERFA beaucoup d'interrogations auxquelles il n'est pas possible de répondre parce-que inadaptées.</t>
  </si>
  <si>
    <t>Dans la question secteur principal de l'activité, les choix proposés ne nous permettent pas de donner une réponse satisfaisante.  Nous sommes à la fois une MAISON DES JEUNES ET DE LA LA CULTURE donc avec du loisirs, du sport et de la culture et UN CENTRE INTERNATIONAL DE SEJOUR avec de l'hébergement (tourisme social), de la restauration et des locations de salles.</t>
  </si>
  <si>
    <t>Dans un QCM, les réponses ne recouvrent pas toujours exactement a réalité du terrain / quotidien.  Par exemple, 100% des salariés de notre structure sont au chômage partiel, mais à raison d'environ 60% du temps de travail.  J'espère que ces quelques réponses permettront néanmoins de faire un état des lieux fidèle à la réalité.</t>
  </si>
  <si>
    <t>De notre côté, ce qui nous inquiète beaucoup, c'est la concordance de la reprise d'une activité culturelle et le maintiens des aides de l'état (fond de solidarité et chomage partiel). Une vraie reprise culturelle mettra plusieurs mois à repartir, et il ne suffit pas de permettre la réouverture des lieux recevant du public pour stopper net les aides actuelles. Il faudra une période de transition, qui doit être de minimum 1 an.  Merci et bravo en tous cas pour votre travail et en souhaitant que cette étude ai un impact positif sur nos activités mises en péril.  Bonne journée</t>
  </si>
  <si>
    <t>Depuis le début de la crise nous avons eu de tres nombreux questionnaires, mais cela a donné quoi de concret ? Rien  Nous les bénévoles nous sommes sur le terrain, nous vivons et subissons la crise sanitaires  Combien d'athlètes reprendront une licence en septembre ?  Combien de famille sont tombées dans le besoin (chomage,moins de revenus, plus de frais, decouragement)  Les Fédérations de sports, le gouvernement, le ministere des sports ne s'occupent que du sport professionnel, des athlètes listès mais les autres les 90 % restant vont devenir quoi ?  Ne vous inquietez pas en septembre les élus des communes, la police, les éducateurs auront du travail car les jeunes ne seront pas dans les associtions culturelles ou sportives mais dans les quartiers et les rues, comme cela se passe actuellement</t>
  </si>
  <si>
    <t>Difficile de répondre à certaines questions, nous sommes en plein dans la crise, ne savons pas jusqu'à quand elle va durer.  Nous ne connaissons pas encore les impacts.  En tout cas : toutes les activités à l'arrêt en présentiel, certaines continuent en distanciel.  Une de nos principales sources de revenus sont les manifestations : 0 organisation en 2020 et 2021 jusqu'à maintenant.</t>
  </si>
  <si>
    <t>Enquête trop longue.  Recouvrant un champ trop vaste - nous sommes une "petite" structure. Du coup beaucoup de questions n'ont pas de sens pour nous.</t>
  </si>
  <si>
    <t>Il me semble que le questionnaire a permis de faire le tour de la question!</t>
  </si>
  <si>
    <t>Il y a un sujet de préoccupation que vous n'abordez pas: la perte de bénévoles due au Covid. Notre secrétaire est décédée à cause du Covid, notre webmaster a été malade et s'en est tiré de justesse.</t>
  </si>
  <si>
    <t>j espère  que cette enquête  apportera un résultat  pour les petites  asso  merci</t>
  </si>
  <si>
    <t>Je dénonce le silence assourdissant de notre Fédération, incapable de nous aider à la mise en place de solution pratiques.  Merci pour votre enquête  Cordialement</t>
  </si>
  <si>
    <t>Je ne sais pas si nos réponses sont adaptées à vos questions, notre association fait partie de la protection animale. Les besoins ne sont pas les mêmes que pour les autres associations.</t>
  </si>
  <si>
    <t>Je pense que cette enquête, bien qu'intentionnellement bonne, est bien trop large pour répondre aux difficultés de chacun.   Par exemple notre association est en arrêt depuis prêt de 6 mois et on ne sait toujours pas lorsqu'elle va reprendre et dons quelles conditions...  Impossible alors de se projeter entièrement sur son avenir même si l'on se doute que cela aura un impact sur les futurs demande d'adhérents</t>
  </si>
  <si>
    <t>Je remercie vos service de s'inquiéter régulièrement de notre situation. Espérons que la situation évolue favorablement rapidement.  Bien cordialement  PS j'aurai bien aimé que ce Formulaire soit téléchargeable, une fois rempli, pour le suivi des dossiers</t>
  </si>
  <si>
    <t>je réponds à chaque fois et il n'y a aucun retour</t>
  </si>
  <si>
    <t>Je tiens à vous remercier de vous soucier des associations - qui œuvrent difficilement - déjà avant la crise pour le bien commun.</t>
  </si>
  <si>
    <t>Je vous remercie de vous soucier des associations, liens socials primordials en ses temps d'éloignement.    Bien cordialement.    Rénald Papazian.</t>
  </si>
  <si>
    <t>Je vous remercie pour l’attention donnée au secteur associatif  S’agissant de mon association c’est pour la maintenir trouvé le financement pour un encadrant sportif qualifié au niveau du handisport car nous sommes dans un secteur géographique ZRR éloigné de la métropole toulousaine</t>
  </si>
  <si>
    <t>J'éai répondu à l'échelle du FJT pour toutes les questions sauf le nombre de salariés et budget.  Nous n'avons pas de bénévole sur l'établissement, donc la réponse à la première question n'est pas correcte</t>
  </si>
  <si>
    <t>J'espère avoir un retour de cette enquête</t>
  </si>
  <si>
    <t>L'activité de notre association : ACCOMPAGNEMENT DES PERSONNES ENDEUILLEES (ENFANTS - ADOLESCENTS - ADULTES) - n'est répertoriée nulle part dans votre questionnaire.    Cet accompagnement n'a pas pu être assuré depuis plus d'un an du fait des confinements et des mesures restrictives et laisse les personnes en grande détresse. Elles se sentent abandonnées et seules à faire face à la souffrance suite à la perte d'un être cher.</t>
  </si>
  <si>
    <t>L'association pour la saison 2019-2020, a "bien" subi la crise sur le plan économique. La saison 2020-2021 est bien plus compliquée avec une baisse significative des licenciés et des fonds qui ne sont pas "rentrés".  C'est pour cela que les réponses aux questionnaires peuvent sembler parfois incohérentes.</t>
  </si>
  <si>
    <t>Le questionnaire n'est pas toujours adapté au moment  ex  : activité partielle, nous n'y avons recours que marginalement sauf en confinement ou c'est presque 100% en raison de notre forte activité péri et extrascolaire</t>
  </si>
  <si>
    <t>Les associations sont essentielles et le travail de terrain souvent peu (re)connu.   Merci de votre soutien.</t>
  </si>
  <si>
    <t>Les item de cette enquête nous semblent suffisamment   precis pour analyser les problèmes actuels de nos associations dont les activités ne permettent pour ainsi dire aucun autofinancement et liens directs entre les adhérents et  les bénéficiaire.</t>
  </si>
  <si>
    <t>Merci</t>
  </si>
  <si>
    <t>Merci  Enquête très bien faite</t>
  </si>
  <si>
    <t>Merci !</t>
  </si>
  <si>
    <t>Merci !  J'adore ce que vous faites.</t>
  </si>
  <si>
    <t>Merci à vous pour cette enquête !</t>
  </si>
  <si>
    <t>Merci beaucoup de cette enquête. Très cordialement</t>
  </si>
  <si>
    <t>merci beaucoup pour cette enquête!  vos questions sont très pertinentes  vous avez compris notre problématique: développer notre réseau pour mutualiser nos moyens  merci à vous!</t>
  </si>
  <si>
    <t>Merci bien</t>
  </si>
  <si>
    <t>Merci d’ores et déjà de nous consulter</t>
  </si>
  <si>
    <t>Merci d'avance</t>
  </si>
  <si>
    <t>Merci de ce souci pour les associations. Cordialement Sylvie / ACE</t>
  </si>
  <si>
    <t>Merci de nous consulter cela permet d'avoir le sentiment de ne pas être seul dans la conjoncture actuelle très perturbante et très anxiogène.</t>
  </si>
  <si>
    <t>Merci de nous faire retour d'une synthèse.</t>
  </si>
  <si>
    <t>Merci de votre attention à notre situation nous perdons chaque jour du chiffre d'affaire et nous avons peur de ne jamais pouvoir retrouver notre niveau d'activité...  Nous serons en difficulté financières dans quelques mois ...  Si une aide financière était encore possible nous serions preneur.   Merci encore</t>
  </si>
  <si>
    <t>Merci de votre confiance et soutien</t>
  </si>
  <si>
    <t>merci de votre demande et de votre lecture.</t>
  </si>
  <si>
    <t>Merci de votre écoute et soutien.</t>
  </si>
  <si>
    <t>merci de votre enquête !</t>
  </si>
  <si>
    <t>Merci de votre initiative. J’aimerais avoir les résultats des 2 autres enquêtes et de celle-ci cordialement</t>
  </si>
  <si>
    <t>Merci de votre intérêt sur la survie des associations dans le contexte sanitaire et j'espère que votre travail portera ses fruits.  Bien Cordialement  Sergio Canto Sabido  Association Hanullim Paris  hanullimparis.fr</t>
  </si>
  <si>
    <t>Merci de votre travail.</t>
  </si>
  <si>
    <t>Merci de votre travail.  Nous sommes toujours intéressés à connaitre les résultats de votre enquête qui est diffusée à tous nos salariés permanents et à tous les bénévoles.  Bien cordialement,</t>
  </si>
  <si>
    <t>Merci de vous inquiéter du sort de vos adhérents !  Les animateurs CEE non recrutés depuis 1 an sont oubliés des soutiens de l'Etat.</t>
  </si>
  <si>
    <t>merci de vous intéresser au "devenir" des associations. Pour notre part, nous sommes une toute petite structure dans le secteur culturel (Poésie et Musique et littérature) qui avons su nous adapter à la situation, une fois les déconfinements passés.</t>
  </si>
  <si>
    <t>Merci de vous souciez des associations qui sont en difficulté.</t>
  </si>
  <si>
    <t>Merci infiniment, enfin des questions sensées, sensation d'être écoutés !   L'association qui avait un élan certain pour soutenir les malades a vu son entrain décliner au jour le jour : beaucoup d'administration, de contacts avec les "sphères" (Fédés, assos, organismes, instances, établissements de santé, État, élus...) qui gravitent autour de la maladie, mais moins de temps du coup pour se consacrer à notre objectif premier : les malades.     Côté subventions : beaucoup d'annonces, mais peu de connaissances pour faire les demandes qui sont souvent dévoluées aux Fédés ou autre, mais ce sont des aides qui ne "descendent" pas sur le terrain.     Nous sommes crevés, beaucoup d'anciens ont lâché, certains sont décédés... C'est une relance complète à faire et je ne sais pas si on en a le courage.</t>
  </si>
  <si>
    <t>MERCI POUR AIDE</t>
  </si>
  <si>
    <t>Merci pour ce questionnaire</t>
  </si>
  <si>
    <t>Merci pour ce sondage, bon courage pour le suivi des questions et l'appui aux associations!</t>
  </si>
  <si>
    <t>Merci pour ce sondage. Serait-il possible de faire un sondage que l'on remplisse à plusieurs pour les prochaines fois ainsi toutes les personnes référents des sujets pourront apporter une réponse précise. Merci!</t>
  </si>
  <si>
    <t>merci pour ce souci pour les associations qui comme la notre, ont une vie  uniquement assurée par des bénévoles</t>
  </si>
  <si>
    <t>Merci pour ce travail et bon courage</t>
  </si>
  <si>
    <t>merci pour ces enquêtes qui nous permettent de nous exprimer face aux difficultés rencontrées quotidiennement et qui sont parfois pesantes pour des bénévoles qui consacrent souvent un bon mi-temps à leurs activités de bénévolat. Nous manquons cruellement de bénévoles pour pouvoir partager équitablement le travail. Dans notre Comité Départemental, nous sommes 3 personnes, la Présidente, la secrétaire salariée é mi-temps et la Conseillère de Développement salariée à mi-temps et en formation, à travailler pour faire vivre cette belle association qui regroupe avant la COVID 19  26 clubs et environs 1500 adhérents sur le Département. Nous craignons malgré nos efforts, une diminution des affiliations des clubs et une diminution importante du nombre d'adhérents.</t>
  </si>
  <si>
    <t>merci pour cette démarche .  l'association étant en fonctionnement réduit depuis le mois de novembre suite aux mesures et compte tenu de l'arrêt total des compétitions et déplacement d'athlètes  les frais sont limités et contenus   enfin il faut crédibiliser la pratique du sport  pour les jeunes déscolarisés et désoeuvrés dans de nombreuses situations   la plus grande crainte résidant dans la projection de la rentrée avec le taux de réadhésion inconnue et l'incertitude d'accès aux salles et à la compétition et à une pratique normle pour 2021-2022.</t>
  </si>
  <si>
    <t>merci pour cette enquête et espérons des jours meilleurs...mais en attendant il nous faut garder l'enthousiasme nécessaire  au soutien des personnels salariés.</t>
  </si>
  <si>
    <t>Merci pour cette enquête et pour le travail de suivi et d'accompagnement du FONJEP auprès des associations !</t>
  </si>
  <si>
    <t>Merci pour cette enquête et pour le travail effectué.</t>
  </si>
  <si>
    <t>MERCI POUR LA MISE EN PLACE DE CETTE ENQUETE LAQUELLE CONSTITUE UN CANEVAS PERTINANT DE REFLEXION SUR NOS ACTIVITES</t>
  </si>
  <si>
    <t>merci pour le questionnaire.  j'espère que cela pourras nous aider.  bon courage.  cordialement.  ESPACE AVENIR</t>
  </si>
  <si>
    <t>Merci pour l'engagement et le travail d'Hexopée et mouvement associatif</t>
  </si>
  <si>
    <t>Merci pour les questions efficientes de cette enquête.</t>
  </si>
  <si>
    <t>Merci pour tout votre travail de soutien</t>
  </si>
  <si>
    <t>Merci pour vos dernières enquêtes qui ont été d'un grand secours car nos réponses ont été lues et comptabilisées avec l'ensemble des demandeurs.  et bénéfiques puisque nous avons obtenu une aide complémentaire dite CIVID 19.</t>
  </si>
  <si>
    <t>Merci pour votre démarche!</t>
  </si>
  <si>
    <t>Merci pour votre soutien sans faille depuis toutes ses années!!</t>
  </si>
  <si>
    <t>Merci pour votre travail !</t>
  </si>
  <si>
    <t>Merci pour votre travail ...</t>
  </si>
  <si>
    <t>Merci pour votre travail et votre aide !</t>
  </si>
  <si>
    <t>Merci!</t>
  </si>
  <si>
    <t>Merci.</t>
  </si>
  <si>
    <t>Notre association AEHPI / EHPICENTRE prend en charge principalement des jeunes à besoin éducatif particuliers en situation de Décrochage / Phobie / TS.. Depuis la rentrée nous avons en charge 17 élèves dans nos dispositifs scolaires tous destinés à éviter leur sortie du système scolaire et leur maintien ou retour dans un  établissement. Nous nous heurtons aux mesures de l'Education Nationale car jusqu'à présent nous ne savons pas si nos pourront comme d'autres élèves bénéficier du contrôle continu. Nous sommes aussi en difficulté car nous recevons de nombreuses demandes des familles, établissements scolaires, CMES, MPEA,  que nous ne pouvons pas honorer car sommes les seuls à proposer ce dispositif.  Actuellement nous n'avons plus de place. Merci pour votre intérê</t>
  </si>
  <si>
    <t>Notre association anime le Dispositif Local d'Accompagnement. Nous sommes prêts à travailler avec les associations qui en ont besoin. Or certaines ne nous sollicitent pas, et particulièrement dans certains secteurs d'activité. Dommage. Merci au mouvement associatif de faire de la pédagogie sur l'intérêt d'être accompagné en ce moment; au moins de faire le point avec un tiers bienveillant.</t>
  </si>
  <si>
    <t>Notre principale action consiste en un groupe de paroles mensuel  Nous ne bénéficions plus de la salle que mettait à notre disposition la mairie de Saint-Brieuc  Nous réfléchissons à mettre en place des interventions en visio mais peinons à trouver le bon support ( Zoom nous semble adapté mais payant ! )    Merci de vous inquiétez de nous !!  Bien cordialement  Sylvie Jouêtre  SAB22</t>
  </si>
  <si>
    <t>Nous avons été écouté et soutenu par notre élue et ses collaboraatreurs  à l'Hôtel de ville, pendant la pandémie afin de nous informer et nous donner des conseils et à la Maison des Associations de Paris Centre pour nous aider au niveu de l'informatique.    Nous les remerciions.</t>
  </si>
  <si>
    <t>Nous fonctionnons en année scolaire et cela fait 2 années où nos projets de spectacles ont été supprimés. Nous nous sommes résignés à vivre au jour le jour et, aujourd'hui, sommes loin d'être rassurés. C'est pourquoi il nous est quasi impossible de nous projeter dans le futur (questions 18, 19, 20, 25b ). Quant à la trésorerie, nous avons tout fait pour qu'elle reste à l'équilibre en l'absence de recettes des spectacles. Une aide plus substantielle de l'URSAFF eut été bienvenue. Merci de nous avoir consultés, mais nous restons perplexes quant à l'utilité d'une telle démarche. Et salutations cordiales à la personne qui dépouillera cette enquête. Françoise GEOFFROY-MERIAU, présidente Atelier Théâtre de la Lorgnette. (Pourquoi l'anonymat ? A chacun·e d'assumer ses réponses !)</t>
  </si>
  <si>
    <t>Nous souhaitons reprendre le plus vite possible nos spectacles et relancer la vie culturelle. Notre public en détresse en a grandement besoin.  Merci à vous et courage à tous!</t>
  </si>
  <si>
    <t>Nous vivons une période paradoxale : moins d'activité, moins de dépenses, donc finalement une situation financière convenable mais qui risque de se dégrader très rapidement dès la rentrée 2021/22 avec une perte de licencié-e-s.    Merci pour votre démarche.</t>
  </si>
  <si>
    <t>Nous vous remercions de nous donner la parole, au travers ce questionnaire, dans cette période trouble. Nous pensons sincèrement que le plus dur reste à venir. En effet, aujourd'hui chacun de nous vit au rythme des annonces gouvernementales, mais lorsque cette crise sanitaire s’apaisera et que nous pourrons à nouveau accueillir du public, ce dernier sera en forte demande de lien social et surtout trouvera au sein de nos structures une écoute attentive pour laquelle nous ne sommes pas forcement formé.</t>
  </si>
  <si>
    <t>Nous vous remercions sincèrement pour l'attention porté à notre situation et pour les futurs aides appropriés mis en place à l'avenir pour le secteur associatif.</t>
  </si>
  <si>
    <t>pas de bénévoles dans notre association, plusieurs ITEM non applicables</t>
  </si>
  <si>
    <t>Pour l'aide aux subventions et aux différentes démarches administratives, je tiens à féliciter notre correspondant Monsieur DUTERME Corentin auprès de la Fédération Française de Pétanque et Jeu Provençal, sans qui on aurait eu beaucoup de mal à s'en sortir.</t>
  </si>
  <si>
    <t>pouvez vous nous dire quel est l interet pour nous de cette enquete? Cordialement.</t>
  </si>
  <si>
    <t>Quand je réponds à un questionnaire, j'aime bien recevoir en retour la synthèse, vous allez le faire, bravo !, mais aussi une copie de ce que j'ai écris pour garder une trace...et voir si j'ai été cohérent !  Merci  DF</t>
  </si>
  <si>
    <t>Que chacun apporte sa quotte-part de responsabilité pour juguler la pandémie. Soyons solidaire   Merci pour cette initiative enrichissante   HR.</t>
  </si>
  <si>
    <t>R.A.S   Questionnaire précis et complet   Merci</t>
  </si>
  <si>
    <t>Remerciements pour votre initiative</t>
  </si>
  <si>
    <t>Un sondage bienvenu s'il est suivi d'actions concrètes. Parmi ces dernières on peut suggérer la coopération inter associations, beaucoup d'associations ayant les mêmes objectifs voire les mêmes publics cibles...Il ne manque en général qu'un catalyseur pour que ces associations puissent travailler ensemble.</t>
  </si>
  <si>
    <t>Une enquête de plus, sans doute sans impact et retour sur la vie des associations  impactés par la crise, que nous nous efforçons de maintenir pour maintenir en bonne santé nos adhérents et le lien entre les individus.  Une entreprise de communication et  blabla de plus ?</t>
  </si>
  <si>
    <t>Vivement la fin !!!  Merci pour cette enquête</t>
  </si>
  <si>
    <t>Vos propositions de réponses ne correspondent pas vraiment à notre situation d'association sportive composée uniquement de bénévoles (y compris les moniteurs). Pas d'adhérent cette année mais presque pas de dépenses et des réserves suffisantes pour couvrir les frais fixes.</t>
  </si>
  <si>
    <t>Votre questionnaire est mal adapté au secteur du logement accompagné c'est pas grave. En revanche il devrait plus interroger la question des relations avec les tuteurs économiques (Etat, collectivités). Il serait temps de faire évoluer le cadre législatif des subventions publiques pour reconnaitre le rôles des associations et sortir de la logique du soupçon qui prédomine à l'octroi d'aides publiques. Il faudrait aussi s'assurer de l'égalité de traitement des demandes de subvention.</t>
  </si>
  <si>
    <t>a ce jour il n'existe pas d'aides spécifiques aux tête de réseau qui dans cette crise ont eu plus de travail sans pouvoir demander des soutiens  cordialement</t>
  </si>
  <si>
    <t>Arrêtons de laisser prendre des décisions de contraintes sanitaires globales à la tète de ministères et de l'Etat.  Nous avons la compétence du terrain et la qualité de comprendre ce qu'il faut faire, ave une collaboration municipale, sur "le terrain" et nous adapter. Nous pratiquons la dans en ligne, d'où distanciation obligatoire pour l'exercer, nous avons des masques sport agrée Afnor covid, nous avons des alles aérées, nous savons limiter le nombre de participants, .... Nous avons testé avec les autorités municipales (ville dont le maire est premier vice président de l'association des maires de France)... et réponse du ministère des psorts: "les salles sportives sont fermées".</t>
  </si>
  <si>
    <t>Association culturelle de musique (choeur et orchestre) nos difficultés ne se résoudront qu'avec la fin de la pandémie et la vaccination de nos membres.</t>
  </si>
  <si>
    <t>Association travaillant uniquement sur fonds propres, les questions ne sont pas toujours adaptées...</t>
  </si>
  <si>
    <t>Au-delà d'une crise qui nous touche tous, je salue tout particulièrement les services publics qui ont su rester malgré tout à l'écoute et présent, ainsi que l'effort pour le maintien des subventions.    Yassine MOKKADEM</t>
  </si>
  <si>
    <t>Autrement Dire est une association de conteurs et conteuses  et dont l'objectif est de promouvoir le conte par la formation et les spectacles amateurs.   La situation actuelle ne nous permet pas d'accéder à notre bibliothèque de livres de contes. Les armoires sont dans une école primaire et la formation se déroule également dans ce lieu   les projets se montent et s'annulent en fonction de la crise sanitaire.</t>
  </si>
  <si>
    <t>Beaucoup de bénévoles ont baissé les bras face aux multiples contraintes. Par contre les pratiques en dehors des calendriers officiels se sont mises en place. Faire une sortie avec seulement 5 participants en plus du cadre bénévole devient simplement une sortie entre amis Heureusement, nous travaillons depuis longtemps l'autonomie et la sécurité dans les différentes pratiques "montagne" et cela a permis des pratiques plus individuelles sans aucun impact sur le nombre d'accident sportif.       Mais  il n'y a eu cette année aucune session de formation auprès des adhérents et si cela doit durer, le niveau technique individuel va globalement baissé et à ce moment là, on peut craindre      le risque financier est important mais le risque lié aux difficultés sociales, humaines est le plus important</t>
  </si>
  <si>
    <t>Bonjour    Notre association basée sur le lien social, organisait régulièrement des ateliers et des manifestations. ( repas, brocante, fête de la musique, kermesse)  Depuis mars 2020 tout s'est arrêté, et le manque a gagner tant sur le plan humain que financier est considérable.</t>
  </si>
  <si>
    <t>bonjour    Nous sommes une association qui oeuvre pour l'accueil de jeunes enfants de moins de 4 ans sur Rouen, mais nous avons également développé une activité non lucrative d'accompagnement en gestion pour les petites structures crèches de Rouen.  cordialement</t>
  </si>
  <si>
    <t>Bonjour! Notre plus grand soucis présentement c'est le besoin urgent de l'achat d'un utilitaire pour pouvoir aller reçu perer les invendus chez nos donateurs. Et un local de stockage</t>
  </si>
  <si>
    <t>Bonjour,    Je reste à votre écoute pour tout partenariat possible ou FUSION, actuellement sommes en pourparler pour former et collaborer avec toute structure associative et PROFESSIONNELLE, au moins 2 salariés ou plus, pour prendre notre relai; je serai en retraite le 1er novembre 2021, et ensuite deviendrai Président de l'Association CaféCONTACT pour former les ou le REPRENEUR dans la phase transitoire 2021-2022</t>
  </si>
  <si>
    <t>Bonjour,  L'Auberge des Rêveurs est une très jeune association créer en Décembre 2019. Elle est basée à Loire Authion et rayonne dans tout le département du Maine et Loire (49) et même à Paris. Malheureusement, cette année les forums des associations et autres activités permettant de rencontrer son public n'ont pas eu lieu. Nous n'avons donc pas pu enregistrer autant de nouvelles inscriptions qu'espéré (une en septembre et une au mois de mars). De ce fait, nous ne remplissons pas les critères pour avoir accès aux subventions de la commune car nous avons seulement 4 adhérents sur Loire Authion sur les 19 adhérents au total. Nous demandions une aide pour acquérir une banderole et un panneau d'affichage. Notre budget annuel est de 228€ en 2020.   Merci  Olivier SOURGET  Secrétaire</t>
  </si>
  <si>
    <t>Ce n'est pas tant la crise sanitaire en elle-même qui impacte négativement notre association. Bien sûr, elle nous a obligés à trouver de nouvelles façons de fonctionner, à travailler à distance, mais nous avons été capables de nous adapter, même si certains de nos bénévoles ont été, de fait, laissés de côté. Ce qui nous impacte véritablement, durablement et gravement c'est la crise financière induite par la crise sanitaire. Elle nous fait perdre des financements publics très importants, voire vitaux. Nous ne sommes pas éligibles aux aides spéciales COVID. Avec 3 salariées à payer, lorsque nous serons éligibles, il sera trop tard...</t>
  </si>
  <si>
    <t>Ce questionnaire ne correspond pas vraiment à l'expression de nos difficultés. Nous avons connu un effondrement de la diffusion de nos spectacles et l'impossibilité de mener à bien nos activités.  Notre association est impactée dans l'immédiat par l'impossibilité de jouer et sera impactée dans les années à venir en raison de la difficulté à diffuser nos productions. Pour le moment les dispositifs gouvernementaux nous permettent d'amortir financièrement l'impact de la crise sanitaire.</t>
  </si>
  <si>
    <t>Ce qui résulte de cette situation actuelle, c'est la mise en évidence de notre invisibilité et l'absence totale de considération du Politique vis-à-vis des milliers d'amateurs !   Comme nous n'impactons pas sur l'Economique, nous pouvons disparaître des radars !!! Or dans tous les domaines sociaux et culturels les bénévoles et passionnés sont bien là pour faire fonctionner un système que le Politique délaisse... Et là je reste polie !!! Nous sommes particulièrement en colère ! La compagnie de théâtre dont je suis la metteure en scène est en train de mourir, ce qui est un comble pour un art vivant !!!!</t>
  </si>
  <si>
    <t>Cette année, les adhérents ont payé une saison complète mais on patinait encore moins que la saison dernière.  Pas d'aides prévues par notre Fédération. Pas de possibilité financière de rembourser si non, le club n'aura plus de moyen pour ouvrir en septembre.  Quelle solution ?</t>
  </si>
  <si>
    <t>Cette crise a empêché des adhesions donc moins de poids et de valeurs face aux institutions public de subvention je pense et ça m inquiète !!</t>
  </si>
  <si>
    <t>Cette enquête n'est pas adaptée à notre association. Lieu d'accueil d'un circuit de cinéma itinérant. Nous ne fonctionnons qu'avec des bénévoles pour la programmation, la publicité et l'accueil du public. Avec l'arrêt des séances, la conséquence pour nous est la privation d'une activité culturelle et de loisir pour la population. Par contre les conséquences financières et humaines sont énormes pour notre partenaire, La Ligue de l'Enseignement, laquelle met tous les moyens financiers et humains, via notre association, pour fournir à la population de notre territoire la diffusion des séances comme un service public rendu et bienfaiteur pour notre public rural. Nous n'avons en gros ni charges, ni revenus, ce qui n'est pas le cas de La Ligue (Génériques), cela ne va t-il pas leur être fatal ?</t>
  </si>
  <si>
    <t>v1</t>
  </si>
  <si>
    <t>Cette période est extrêmement néfaste aux associations, surtout pour celles qui ont une moyenne d'âge élevée de leurs adhérents et qui ont été pour certain victimes de la Covid.  Leur remplacement sera  difficile et mettra en danger la survie de l'association qui ne comporte quelque fois que peu de membres (de 2 à 5).  Je vois que des associations vont disparaitre.</t>
  </si>
  <si>
    <t>Cette période nous interroge beaucoup sur la place des associations en tant corps intermédiaires et acteurs sociaux, économiques et culturels : infos très floues sur les possibilités d'exercice du bénévolat pendant les périodes de confinement/couvre-feu, subventions conditionnées à la réalisation d'objectifs inatteignables dans les conditions sanitaires, aucune prise de contact par les services de l'Etat pour proposer un accompagnement adapté,...</t>
  </si>
  <si>
    <t>Cette saison le bilan reste correct en raison du peu de dépenses engagées et de la réduction du coût des licences par la FFR. Mais nous sommes très inquiets sur le retour des licenciés en septembre prochain. Nombreux sont ceux qui ont manifesté le souhait de se désengager. Ce qui risque d’être fatal à notre club de rugby.</t>
  </si>
  <si>
    <t>Cette situation nous plonge dans une grande solitude, nous mourons à petit feu, malgré le "bien, la bonne forme et santé" dans le suivi de nos pratiques , le Taï Chi Chuan, le Qi Gong et le Kung Fu.    Demain, les jours et mois à venir seront terribles des conséquences du manque d'activité, pour nos adhérents et pour tous les autres, mais là il sera trop tard.        " Notre plus grande gloire n'est point de tomber, mais de savoir nous relever chaque fois que nous tombons.  "  Confucius.    Joël Pinenq pour Taï Chi Chuan Harmonie et Santé de Parempuyre. 33290.    Une question: pouvons nous nous relever?</t>
  </si>
  <si>
    <t>CLSH (+600 enfants en 2019), Actions familles, Espace Public Numérique, cours de musique et diverses animations (490 adultes avant Covid).  Le CLSH fonctionne presque normalement, les cours de musique aussi mais 22 animations diverses (tricot, peinture, marche...), sont à l'arrêt, et les actions familles et EPN sont plus qu' au ralenti.  J'estime avoir perdu plus de la moitié des adhésions sur les 22 animations diverses cette année.</t>
  </si>
  <si>
    <t>club informatique dont le but est d'initier, se perfectionner en informatique et télécoms en général, échanger entre adhérents.  Nous aurons en 2023 un problème de local et nous souhaitons donc à cette date partager un espace compatible avec nos activités avec une autre association.  La crise nous a obligé à fermer le local à plusieurs reprises, les adhérents se sont éloignés par peur malgré les mesures prises, et nous craignons ne plus les revoir. Nous restons cependant optimistes. Au niveau financier nous avons une baisse des cotisations compensée par une baisse des dépenses.</t>
  </si>
  <si>
    <t>Combien de temps allons nous encore tenir? Nos écoles de musique avec des charges salariales, les collectivités qui ne jouent pas toutes le jeu, les département, région, qui réduisent chaque année les aides financières à la musique amateurs. Inégalité de ces constats sur tout le territoire, la France de l'est plus favorisé que la France du Centre par exemple etc...  On a plus envie d'être bénévole, de s'occuper de nos territoires, quand les élus qui ne pensent qu'à leur politique et leur paye de fin de mois, réaliseront qu'il faut se bouger pour que la France ne devienne pas un désert culturel comme l'est la France dans le secteur médical.</t>
  </si>
  <si>
    <t>Comme nommé ci dessus; malgré nos relances auprès de la mairie de fougères pour une aide inhérente à la location de salle: personne a daigné nous répondre et apporter une solution. Nous avons été obligés de payer la totalité de l année sans prendre en compte les 4 mois de non activité. De ce fait et au regard du silence de la mairie de fougères, nous avons été obligés de dissoudre l association et payer avec nos deniers personnels. C est tout à fait décevant pour une mairie qui prône le’ monde associatif</t>
  </si>
  <si>
    <t>Comme toutes les activités, nous souffrons d'une absence totale de visibilité.   La logique des décisions réglementaires COVID apparaît énigmatique et sans adaptation à la réalité régionale.</t>
  </si>
  <si>
    <t>Comme vous l'avez souligné en préambule, il s'agit d'une troisième enquête. Trois enquêtes pour quels résultats, pour quelle prise en compte de nos craintes, pour quelles solutions a nos problèmes ?  Aujourd'hui encore et après plus d'un an "d'expérience" rien n'est préparé, rien n'est clair, les présidents des associations sont dans le flou, les informations ne sont souvent pas données, et quand elle le sont elle arrivent de manière contradictoires : maintient / arrêt des activités, jauges de 6 enfants / pas de jauges, rayon de 10km pour tout le monde / dérogation pour les parents qui amènent leurs enfants à leur entrainement, etc... etc...  ON NE SAIT PAS !! ON NE SAIT PLUS !!! ON VAS OU ??? ON FAIT QUOI ??? ANXIOGENE !  Les présidents, bénévoles et associations sont en GRANDE DIFFICULTE !</t>
  </si>
  <si>
    <t>comment prevoir une reprise avec une pandemie qui risque de durée encore un certains temps voir apres la rentrée</t>
  </si>
  <si>
    <t>Complètement à l’arret depuis un an , je suis bien incapable de dire si notre association pourra reprendre après cette pandémie</t>
  </si>
  <si>
    <t>compte tenu de l"arret de l'activité depuis un an il sera trés difficile de perreniser le club</t>
  </si>
  <si>
    <t>Compte tenu de la situation sanitaire, du fait de l'arrêt complet des activités, il est très difficile d'envisager sereinement une reprise en septembre 2021, d'autant que le public auquel s'adressent les activités que nous proposons est composé à 95 % de retraités (dont beaucoup de personnes à risques).</t>
  </si>
  <si>
    <t>Compte tenu de s situation que nous ne maitrisons plus (COVID) seule l'espérance est d'actualité.</t>
  </si>
  <si>
    <t>Concernant les bénévoles, l'impossibilité de faire appel à eux actuellement pour accompagner les enfants dans leur scolarité est la plus grande difficulté dans notre mission d'accompagnement. Et nous craignons d'en perdre beaucoup et d'avoir de grosses difficultés pour en trouver de nouveaux quand les conditions nous permettront de faire appel à eux.</t>
  </si>
  <si>
    <t>Concernant les finances, l'état a versé des aides exceptionnelles pour l'aide alimentaire, les formations PSC1 et les Dispositifs Prévisionnels de Secours pour 2020. Il n'y a pas eu d'annonce pour 2021 hors 2021 ne s'annonce pas une "année normale".  Concernant les élus et les cadres, la crise sanitaire demande des adaptations et réorganisation permanente qui sont usantes mentalement (par ex avoir la dernière version des procédures).  Concernant les bénévoles, leur mobilisation sur leurs activités habituelles ou exceptionnelles est très disparates.    Bon courage</t>
  </si>
  <si>
    <t>Crainte d'une perte irrémédiable de la motivation de la pratique sportive chez les jeunes en général. Sédentarisation +++    Ne pas oublier le déclin inexorable de la pratique sportive en club</t>
  </si>
  <si>
    <t>CYCLO 4 Haut Agenais est un club cycliste comportant 3 sections (cyclotourisme, VTT et compétitions).  La saison 2021 a été vécue avec une perte de près d'un tiers de nos licenciés découragés par les contraintes sanitaires à répétition et les annulations de quasiment toutes les épreuves prévues au calendrier et ce dans tous les secteurs d'activité.  L'association a cessé totalement ses activités depuis mars 2020 et le contact avec les adhérents est quasi nul si ce n'est par mail ou par le biais de notre site internet - mais faute d'activités que publier si ce n'est la poursuite des contraintes sanitaires.  Dans ce contexte, nous avons prévu d'offrir la gratuité des licences 2021-2022 pour tous les adhérents qui avaient renouvelé leur licence 2020-2021 - 130 licenciés - coût 8.000€.</t>
  </si>
  <si>
    <t>Dans la mesure où, grâce au dispositif de chômage partiel, nous avons relativement peu de frais de fonctionnement fixes, les problèmes que nous rencontrons ne sont pas d'ordre financier. Mais plutôt organisationnel et surtout psychologique : ce n'est pas évident de rester motivé dans le contexte actuel de flou total, de nécessité d'adaptation permanente et de frustrations multiples.</t>
  </si>
  <si>
    <t>Dans le club majorité de retraités et de personnes âgées isolées .la fermeture des locaux aggrave cet isolement.</t>
  </si>
  <si>
    <t>Depuis 1964, date de la création du club, nous avons traversé bien des crises ( 1968, entres autres !... ) et connu bien des difficultés. Mais cette maudite pandémie risque fort de sonner le glas de notre existence !...Peut être même celle de notre sport, trés peu médiatisé, et purement amateur !....La Lutte est, pourtant, un des plus ancien sport amateur ( vraiment amateur ! ) olympique !..La Lutte est vieille comme le monde !...Le monde est il appelé à disparaître aussi ?.......</t>
  </si>
  <si>
    <t>Depuis le 14 mars 2020 notre association a cessé toute activité. Nous espérons reprendre en septembre 2021.</t>
  </si>
  <si>
    <t>depuis mars 2020 et jusqu'à ce jour d'avril 2021 l'association a dû annuler 8 concerts de musique de chambre puisque les salles de spectacle sont fermées, ce qui a privé 22 musiciens  d'un cachet, une situation pour certains dramatique</t>
  </si>
  <si>
    <t>Depuis mars 2020, aucune activité tant niveau local, régional, national et mondial. Tous les évènements ayant été annulés ou reportés en 2021, si cela sera possible ??</t>
  </si>
  <si>
    <t>Depuis un an, nous avons constaté une baisse de nos effectifs pour les enfants qui fréquentent l'école de théâtre de notre association (10%) et nous redoutons une nouvelle baisse dès que le déconfinement sera prononcé.</t>
  </si>
  <si>
    <t>Des inquiétudes pour cette année :  - la fragilisation psychique des personnes engagées dans nos activités (salariés-es, bénévoles) mais aussi des publics accueillis  - la grande fatigue de certaines équipes en première ligne dans la gestion de la crise sanitaire (notamment services RH ou vie associative)    Des inquiétudes pour l'avenir proche  - les arbitrages financiers de l'Etat quant à la pérennisation/augmentation des financements. Il va en effet falloir absorber la dette et des coupes vont être opérées, au détriment malheureusement du système de solidarité  - la nécessité de diversifier les sources de financement avec les bouleversements des comportements des personnes liées à une crise épidémique qui dure  - Une explosion de situations de santé et sociales que vont devoir gérer les assocs</t>
  </si>
  <si>
    <t>deuxième saison sportive annulée- aucune compétition. perte de licences- découragement des dirigeants, des entraineurs bénévoles. gymnases fermés.  nos jeunes (filles garçons) en souffrance</t>
  </si>
  <si>
    <t>En 2020, nous avons arrêté notre activité lors du premier confinement jusqu'au 1er septembre 2020, là nous avions repris nos répétitions en vue d'un concert de Noël !  Nous avons arrêté ensuite au 2ème confinement et jusque là. Même en cas d'autorisation de reprise, nous ne pourrons pas être en mesure d'assurer des prestations car  il faut un temps incompressible de travail en amont.</t>
  </si>
  <si>
    <t>En cette période de crise, notre association n'a pu bénéficier d'aucune aide sous prétexte que l'on a aucun salarié. En effet ce sont des autoentrepreneurs qui dispensent les cours. Les cours donnés en visio sont payés aux professeurs et les frais fixes identiques. C'est profondément injustice. A ce jour nous avons honnoré nos dépenses, mais jusqu'à quand?</t>
  </si>
  <si>
    <t>En effet cette crise dû au covide nous a beaucoup affectée, notre association venait pour cette nouvelle rentrée, obtenir de la Ville,  une belle et grande salle, mais voilà nous n'avons     pas eu le temps de recruter de nouveaux adhérents, (nous en avions perdus 36 vu au changement de lieu pour nos cours)  nous avions passé une annonce dans le journal Ouest-    France fin novembre, nous avions eu à ce moment là une vingtaine adhésions qui n'ont pas abouties, les salles de sports ont fermées aussitôt , donc nous avons le chômage à     temps partiel, 70% du salaire, mais les salariés sont payés a temps plein, rajouté le manque d'adhérents  les charges nous ne pourrons pas continuer à ce rythme, Dommage car     nous avons de super animateurs ;et notre association a 40 ans cette année !...</t>
  </si>
  <si>
    <t>En plus de la perte financière occasionnée par le COVID cette saison, même si la situation s'améliorait dans les mois à venir, il sera difficile d'attirer les adhérents la saison prochaine : la crainte d'une reprise de l'épidémie fera en sorte que beaucoup de n'inscriront pas. Nous sommes conscients qu'il nous faudra appliquer une réduction des cotisations pour les attirer.</t>
  </si>
  <si>
    <t>En plus du covid, Nous survivons juste d'adhésions et 600e . Ma subvention a été refusé, par le président des sport qui est adjoint au maire, on a refuser que je reste association, il nous a obliger à nous soumettre à son ami  un nouveau président de club de pétanque 20000 de sub nous ne somme pas affilié à une fede  faisons de la découverte initiation pétanque,  rando, rallye enfant sorties diverse donc rien à voir avec eux. On me coupe de tout et me sabote mon travail, on m'a fait du harcèlement. et nous avons êtes oubliés volontairement  de la liste des associations qui paraît pour les habitants, et donc en plus de ne pas avoir de sub, ce qui aperament n'est pas une obligation, nous sommes dans une situation  ecrasante. Nous voulons rester autonome. Nous subissions beaucoup de pression.</t>
  </si>
  <si>
    <t>En septembre 2020, nous avions déjà perdu 20 % d'inscrits à nos activités.  La grande question est de savoir le niveau de baisse en septembre 2021 pour la saison prochaine.  Les effets de cette crise vont, pour nous, s'étaler sur plusieurs saisons, ce qui rend les perspectives délicates et ne permet pas une anticipation sereine en vue d'adaptations nécessaires.    Au niveau du bénévolat, nous entrons maintenant dans la deuxième phase d'annulation d'actions et d'événements. Les bénévoles voient ainsi leur investissement perdre leur but pour la deuxième fois.  Il y a fort à parier que l'enthousiasme ne sera pas le même pour l'organisation des manifestations à venir et surtout celles à partir de ... janvier 2022.</t>
  </si>
  <si>
    <t>En situation délicate avant la crise COVID, notre association a surtout eu du mal à garder le contact avec les partenaires territoriaux, même si ils ont répondu présents, nous n'avons pas pu à ce jour les rencontrer pour des contacts réels plus constructifs que les contacts en visio. Et nous avons quelques craintes pour l'avenir, si la situation sanitaire perdure.  Par ailleurs, nouvelle équipe de gouvernance en place juste avant le début de la crise, cela a été le grand bain dans les différentes procédures !! (chômage partiel, aides, ...)  Et pour finir,  les connexions fluctuantes sur notre territoire rural ne nous facilitent pas les visio.</t>
  </si>
  <si>
    <t>en un mot , la période issu de l acrise Covid à tuer notre associaiton</t>
  </si>
  <si>
    <t>Entre déprimer et vivre, on voudrait vivre. Nous sommes en train de tuer la France de demain....</t>
  </si>
  <si>
    <t>Étant une association ayant comme unique activité un festival nous sommes à l'arrêt depuis le début du covid. Aucun moyen de faire des soirées du moment que les bars sont fermés et encore moins le festival.    Gros inquiétude sur l'avenir de l'association au vue de l'inactivité depuis 2 ans...</t>
  </si>
  <si>
    <t>Globalement  la  pandémie  a  duré  deux  années   et  a  ruiné  nos  activités    sur   deux    hivers     .Donc  deux  années  sans  activité ,    c'est  mortel  pour  nous  .   .  Beaucoup  d'associations  vont  en  subir  les  conséquences   à  cause  de  l'incompétence  de  nos   gouvernants    .   Totalement  dégouté   ,  j'envisage  de  démissionner   après   25   ans   de   présidence    !!!!!!     Au     fait ,   pourquoi   nous  ne  sommes   pas   remerciés   pour  le  travail  extraordinaire  que  nous  faisons   à  la  tète  des  associations    ?     On    demande   un  peu  de  reconnaissance  -  Le  Ministère  de  la  Jeunesse  ,  des  Sports  et  du   Bénévolat  devrait   s'investir   plus    .</t>
  </si>
  <si>
    <t>Grâce au chômage partiel nous avons pu maintenir l'emploi des nos salariés, nous venons malgré la crise d'embaucher pour 6 mois en cdd une personne qui avait travaillé dans le cadre du service civique. Sa mission c'est le développement  relationnel à travers de nouveaux partenariat et a recherche de financement de notre radio. Mon inquiétude ce sont pour les mois à venir va t-on pouvoir relancer nos ateliers radios avec le même succès qu'avant la crise?. Autre point important que je veux évoqué. Nous avons reçu de nombreux mails  mentionnant des aides financières pour les associations. Il s'avère que les dossiers sont d'une complexité incroyable pour ne rien obtenir.En définitive perte de temps.</t>
  </si>
  <si>
    <t>Il est urgent de moderniser et d’organiser les états généraux de la vie associative !  Il est urgent de les retirer des griffes de l’administration et de la bureaucratie   Le bénévolat est entrain de mourir et  les associations représentent de moins en moins la diversité ..  sociale et culturelle de notre pays!!</t>
  </si>
  <si>
    <t>Il faudra nous expliquer pourquoi la Fédération Italienne, Espagnole , Belge, etc... ont établi un calendrier qui permet aux jeunes cyclistes de participer à des épreuves, alors que chez nous ils en sont privés. La situation sanitaire est pourtant identique à la nôtre!!  Les clubs organisateurs FFC ont également les compétences pour faire appliquer les protocoles sanitaires requis!!</t>
  </si>
  <si>
    <t>Il faudrait des mesures nationales pour encourager les familles à se réinscrire la saison prochaine, car je peux vous dire que la majorité n'a pas peur du virus, mais a surtout peur des décisions de restrictions, et donc de payer une saison pour rien encore..</t>
  </si>
  <si>
    <t>Il faut absolument que le sport, et notamment le sport amateur, soit pris en compte par le gouvernement. Non seulement nous perdons de très nombreux licenciés, mais nous risquons de perdre de très nombreux bénévoles qui font vivre les milliers de clubs, garants du lien social, à travers le pays.</t>
  </si>
  <si>
    <t>Il serait bien que le "Quoi q"il en coûte " soit également de mise pour les association non employeuse car elles ont des charges fixes qui ne sont plus payées par les actions qui ne sont pas possible à cause des mesures sanitaires et l’absence d'actions à cause des mesures sanitaires remet aussi en cause les projets car il est impossible de mettre  même que 20% dans un projet lorsque l'on encaisse plus rien. Il faudrait donc des subventions à 100% des projets. Il faudrait aussi prendre en charge les pertes d'exploitation liées aux mesures sanitaires. Sinon, c'est la mort assurée de nombre d'associations et avec cela un délitement social qui va devenir rapidement explosif!</t>
  </si>
  <si>
    <t>Inquiétude quant aux adhérents qui ne donnent pas de signe de vie et donc  la répercussion sur les réinscriptions en septembre 2021.</t>
  </si>
  <si>
    <t>J’ai peur que les décisions gouvernementales sur la fermeture des lieux sportifs ne signent la fin de mon petit club de patinage artistique sur roulettes</t>
  </si>
  <si>
    <t>je crains qu'il n'y aura aucune reprise d'activité en 2021, serons-nous encore motivés en 2022 ?  d'autre part, 17 000 € sont réservés sous forme d'acompte par les agences de voyage et nous ne pouvons pas rembourser les adhérents qui ont versé de l'argent pour retenir un voyage qui ne s'est pas réalisé</t>
  </si>
  <si>
    <t>La crise a accentué les difficultés de gestion, de bénévolat. L'association est au abois et risque de ferme ses portes.</t>
  </si>
  <si>
    <t>La crise sanitaire à pour les Comités de quartiers (même au vu de certains ne sont pas spécialement nécessaires) arrêtée la communication des membres. Nous ne voyons pas les problèmes liés dans l'environnement des quartiers. Nous n'avons plu de contact avec les habitants ...etc..</t>
  </si>
  <si>
    <t>La crise sanitaire a surtout empêché l’organisation des manifestations (bourse aux vêtements, marche de Noël ou de Pâques) permettant aux villageois, familles et enfants de se retrouver et de tisser des liens. Au delà de l’apport financier que sont ces manifestations ce sont surtout des moments conviviaux non adaptés à la situation et c’est précisément cela qui est triste.</t>
  </si>
  <si>
    <t>La culture est abandonnée par le gouvernement mais aussi par les élus locaux qui ne se sont pas manifestés ou très peu pour proposer des alternatives aux projets abandonnés ou aux activités devenues impossibles.   Les lycéens et étudiants sont en détresse psychologique et en grande difficulté. Les activités devraient être considérées comme indispensable à leur vie.</t>
  </si>
  <si>
    <t>La fermeture intempestive des associations culturelles et sportives est une erreur monumentale, une véritable catastrophe sociale, sanitaire, économique qui va engendrer des dégâts irréversibles à long terme qui seront beaucoup plus grave que la covid... L'arrêt du sport en salle est une décision inutile, incohérente , irrationnelle qui va à l'encontre du bien être , de l'immunité et de la préservation de la santé de chacun !!!</t>
  </si>
  <si>
    <t>La gestion de cette crise a été et est encore calamiteuse.   Non on ne peut pas vivre par télé informatique, confinés du matin au soir, privés de liberté sur de pseudo fondements "scientifiques" -tout juste "scientistes"- etc.  La musique d'ensembles (orchestres) se pratique en commun, pas à distance par télé machins.  Certains de nos anciens (plus de 80 ans) fidèles ne tiennent (tenaient) que par le biais de nos activités hebdomadaires. Nous en avons perdu la trace.  C'est une honte d'avoir obligé sous contraintes et menaces (amendes) la fermeture de nos structures (du pays entier) en agitant le spectre contagieux de la peur, et simultanément en interdisant au corps médical soignant d'exercer l'art de la médecine ...  La FRANCE ressortira probablement ruinée de cette incurie.</t>
  </si>
  <si>
    <t>La gestion du sport amateur par le Ministère a été une catastrophe sur cette dernière année.  Sacrifié et sans aucun intérêt affiché par une Ministre Déléguée qui s'est contentée de se féliciter de la poursuite du sport pro, le sport amateur, pourtant un pilier de la santé générale de la population, s'est retrouvé tout simplement interdit et sans aucune perspective. De nombreux clubs ne s'en relèveront pas, et nous en paierons le prix sanitaire. Mais la Ministre aura passé la main, sans doute, donc n'aura pas la crise à gérer.</t>
  </si>
  <si>
    <t>La mairie de Carpentras n'apporte aucun soutien à notre association. Bien au contraire, elle a fermé toutes les salles communales et ne subventionne que les associations amies du maire. Notre association à but culturel, social et thérapeutique (art et art-thérapie) va devoir cesser ses activités. Merci à l'Etat, aux élus et aux fonctionnaires qui n'ont aucun soucis d'emploi et de revenus.</t>
  </si>
  <si>
    <t>La perte ou le désengagement momentané de certains bénévoles ont accru la charge de travail de ceux qui ont maintenu leur activité au sein de l'association, ce qui engendre beaucoup de retard dans tous les dossiers de demande de subvention.   Notre concept innovant, n'a pas facilité notre démarrage, la crise sanitaire encore moins... Pourtant nous rencontrons un bel enthousiasme de notre public, prouvant que nous répondons à un réel besoins des familles.  Dans ce contexte, nous ne sommes pas sûr de pouvoir continuer si un nouvel élément financier n'arrive pas.</t>
  </si>
  <si>
    <t>La plus grosse difficulté est la démotivation de nos dirigeants et éducateurs malgré le maintien de nos activités  Notre activité étant très spécifique la perte de ces bénévoles  será irrécupérable et met en péril le maintien de l association</t>
  </si>
  <si>
    <t>La première vague a été eu un peu d’impact au niveau de l’association : essentiellement l’annulation d’événements et des pertes financières, la deuxième a au un impact sur la perte de licenciés essentiellement jeunes. La 3ème risque de faire disparaître l’association, malgré les efforts effectués pour essayer de conserver un lien avec les adhérents. Les dirigeants d’associations sont confrontés à des changements permanents de décisions politiques au niveau de la gestion des associations, de la gestion de l’organisation de la cellule familiale et de la gestion de leur activité professionnelle... Au bout d’un moment ce n’est plus possible de gérer. Mais c’est le dernier des soucis des politiques......</t>
  </si>
  <si>
    <t>La présence actuelle de la crise sanitaire engendre de grandes difficultés, la baisse globale ou l'interruption générale de toutes activités! la baisse de la prise des licences, la baisse du nombre de bénévoles, la baisse du nombre de pratiquants au sein des clubs, la baisse du nombre de pratiquants hors clubs, la baisse des ressources, la baisses des actions de développements, d'initiations, de découvertes et de promotions de la pratique, les difficultés financières pour notre structure et pour les clubs. certains petits clubs sont au bord de la disparition!</t>
  </si>
  <si>
    <t>La principale problématique pour notre association sportive, si l'on fait une croix sur la saison qui va se terminer en juin, sera les conditions sanitaires de reprise en août/septembre. Si les gymnases restent fermés et si l'activité sportive ne peut pas reprendre normalement, notre survie est en jeu !!!</t>
  </si>
  <si>
    <t>La réouverture des cinémas Art et Essai est plus que nécessaire à présent, surtout pour des structures comme la nôtre, menant quasiment 100% de nos activités au sein de salles de cinéma partenaires (projections ou festivals), à destination de tous les publics (scolaires, jeune public, adultes....)</t>
  </si>
  <si>
    <t>La reprise des cours puisqu'on est en perte de plus de 95% de nos adhérents et aucune salle municipale d'ouvert puisqu'on habite dans une région ou le climat change d'un jour à l'autre  Nous sommes en pertes de présentiels, ça ne fonctionne pas et aucun passage de grade depuis plus d'un an alors que certains sports peuvent pratiquer sans règle stricts</t>
  </si>
  <si>
    <t>La saison dernière (07/2019 - 06/2020) n'a pas été trop impactée, la majeur partie de la saison a pu se dérouler correctement avec des actions de promotion dans les écoles et nos activités ont pu reprendre en juin.   La saison en cours (07/2020 - 06/2021) a vu une légère baisse de licenciés, l'annulation de nos manifs extra-sportives (source très importante des recettes), mais les aides (chômage partiel) devraient limiter les impacts.  Par contre, nous sommes très inquiets pour la prochaine saison : pas d'activité adultes depuis mi octobre, reprise très courte pour mineurs en fin d'année, pas de possibilité de pratiquer notre sport en extérieur, pas de promotion pour recruter de nvx adhérents et nous allons perdre beaucoup d'adultes. il faudrait une aide à la prise de licence pour tous!!!!!</t>
  </si>
  <si>
    <t>la situation actuelle nous a éloignée de nos adhérents , très peu de contact ...... nous espérons un avenir meilleur .... sans être obligé la dissolution de notre association et un   licenciement pour notre animatrice ..... espérons et croyons....</t>
  </si>
  <si>
    <t>La situation qui perdure depuis plus d'un an, est très contraignante sur tous les thème de lien social d'autant qu'une partie des publiques n'est pas expert en outil numérique et que nous avons une population vieillissante.  Les jeunes qui fréquentaient le forum s'en sont éloignés. il faudra aller les chercher.</t>
  </si>
  <si>
    <t>La situation sanitaire nous a empêché de faire vivre notre association. Son projet est auprès des personnes âgées en EHPAD, nous avons le sentiment d'avoir abandonné ces personnes qui ont été parfois sans visites et sans regroupement pour des activités collectives.</t>
  </si>
  <si>
    <t>L'année 2020 aura été marquée par une crise sanitaire inédite dont les conséquences seront sans nul doute très préjudiciables pour le monde de la Culture.   L’ensemble des associations culturelles ont subi une baisse d’activité sans précédent les plaçant dans une telle situation de fragilité que beaucoup d’entre elles s’interrogent sur leur survie. En effet, au-delà de l’aspect purement financier, certaines craignent une démobilisation de leurs bénévoles, de leurs adhérents.</t>
  </si>
  <si>
    <t>L'année 2021 se présente bien plus mal que l'année passée... Les associations ont été aidées en 2020, mais aujourd'hui, on a un sentiment d'abandon total !</t>
  </si>
  <si>
    <t>L'arrêt des sports en gymnase est extrêmement grave et préjudiciable pour la santé physique et mentale des pratiquants.</t>
  </si>
  <si>
    <t>L'Association pratique un Sport Olympique sur la Patinoire de la Garde,et il serrait dommage qu'il disparaisse a cause d'une fermeture administrative     indépendante de sa volonté, et voudrait pouvoir reprendre sa place sur cette nouvelle aire de glace comme en 2007 datte de la création du Curling Club de la Garde jusqu'en 2016 datte de la fermeture Administrative         Cordialement</t>
  </si>
  <si>
    <t>l'association propose du fitness et du multisport enfants.  Depuis mars 2020, l'activité  à cesser, à cause du confinement, des protocoles trop lourds pour notre petite association, avec une simple reprise du fitness de septembre  à novembre 2020.  La difficulté est de ne pas savoir quand nous allons pouvoir reprendre l'activité. et donc de pouvoir sensibiliser les adhérents à la reprise, avec de nouveaux projets pour attirer.  Notre intervenant bénévole n'est pas indemnisé depuis mars 2020. Les cotisations ont été faibles et couvrent  à peine les simples finances de fonctionnement de l'association, Car nous n'avons pas de trésorerie d'avance., car les cotisations permettent simplement de verser une indemnité d'activité à l'intervenant et de couvrir les frais de fonctionnement (assurance...)</t>
  </si>
  <si>
    <t>L'association veut faire connaitre et apprécier la musique de Jazz traditionnel au plus haut niveau. Cette activité est à l'arrêt total depuis + d'un an. Toutes nos concerts/conférences sont annulés depuis mars 2020. On espère reprendre en septembre, mais cela sera-t-il possible ?   Nous n'intéressons pas les structures dirigeantes (département, région et encore plus gouvernement), trop petits pour faire entendre notre voix face à des structures comme le Printemps de Bourges, le Festival de Loire, Les fêtes de Jeanne d'Arc par exemple. Toute l'attention des politiques, les aides sensées permettre de traverser la crise COVID vont aux plus gros votre enquète le montre bien.</t>
  </si>
  <si>
    <t>L'athlétisme n'est certes pas le sport le plus impacté par cette crise, sauf en ce qui concerne les organisations  de courses ouvertes au tout public , seul source de revenus pour une asso comme la notre avec 200 adhérents   L'année 2021 s'est soldée par une perte de 20% des adhérents en Septembre 2020     De nombreux bénévoles ont pris d'autres habitudes de fonctionnement , et on redoute une grande perte de licences adultes lors de la reprise en Septembre 2021, avec le risque de ne plus pouvoir mettre en place les manifestations publiques qui nous permettaient de vivre et de rémunérer les entraineurs en faveur des nombreux jeunes du club</t>
  </si>
  <si>
    <t>Le comité départemental UFOLEP CORREZE travaille en excellente collaboration avec les services dédiés à la vie associative.  Notre principal problème est la baisse de 60% de nos adhérents.( de 2100 adhérents à 800 pour 2021)  Ceci remets en cause notre politique de développement , nous avions prévu d'embaucher notre apprenti à la fin de sa formation ( BPJEPS APT) mais qu'en sera t-il?   Nous allons solliciter différents dispositifs d'aide à l'emploi en espérant que nos ressources permettent de combler le reste à charge à l'employeur.    Il faut absolument pour la rentrée de septembre 2021 que toutes les associations sportives puissent reprendre toutes leurs activités en intérieur, sans restriction c'est vitale pour notre secteur, et nos 80 associations affiliées en Corrèze . Merci</t>
  </si>
  <si>
    <t>Le principal souci est la perte annoncée des adhérents qui ont découvert d'autres activités.  Principalement les enfants et les adolescents qui ont pu être accueillis dans les sports en extérieur. Les parents qui souhaitent que leurs enfants pratiquent du sport disent qu'ils les inscriront la saison prochaine dans une activité où ils sont sûrs qu'ils pourront pratiquer et non dans un sport où la menace d'une interruption administrative planera.</t>
  </si>
  <si>
    <t>Le problème pour nous en ce temps de covid qui perdure est la difficulté à être sur le terrain pour observer les problèmes liés au bon fonctionnement des bacs et le manque de contact avec les usagers et entre membre du bureau d'autant que nous n'avons pas eu d'AG depuis 2018. Nous sommes bien conscient d'être loin des difficultés que rencontrent certaines association mais le risque est de voir disparaître notre comité hélas.</t>
  </si>
  <si>
    <t>Le règlementation du moment nous autorise une reprise des cours de karaté en plein air sans contact, donc limitée au travail de la technique individuelle. Néanmoins, malgré différents messages aux adhérents, ils n'ont pas répondu positivement à mes sollicitations, sans doute par peur du virus. En d'autres termes, la survie de notre association semble compromise, étant donné que nous n'allons pas encaisser les cotisations couvrant la période (presque toute la saison) où les cours n'ont pas pu être proposés.</t>
  </si>
  <si>
    <t>Le sport français a été détruit pour aucune raison valable.  Le développement sportif de ces générations d'enfants et des clubs est condamné.  Le non respect des droits et des libertés des enfants est une honte.</t>
  </si>
  <si>
    <t>les adultes font partie de la vie associative. Ils en sont doublement éloignés.</t>
  </si>
  <si>
    <t>Les Associations orientées sur la Culture sont totalement dépendantes de la situation sanitaire. Donc c'est impossible d'organiser un rassemblement avec les mesures de lutte contre COVID . Nous espérons que la situation s'améliorera rapidement car sinon beaucoup d'entre nous seront contraintes d'arrêter leurs activités et manifestations faute de trésorerie.</t>
  </si>
  <si>
    <t>Les principales difficulté auxquelles nous sommes confrontés ne sont pas d'ordre financière. La quasi totalité des charges de l'association étant constituée par les salaires pris en charge par le chômage partiel lors des périodes de fermeture de l'école de cirque, notre situation financière est relativement équilibrée. Nous craignons cependant la perte de nombreux adhérents pratiquant dans notre école du fait des nombreux arrêt/reprise depuis 1 an maintenant. L'autre problème dont nous sommes déjà victime est le renouvellement des bénévoles qui font vivre l'association. En effet, le CA et le bureau de l'association est entièrement constitué de pratiquants issus de nos ateliers adultes, atelier à l'arrêt quasi complet depuis 1 an (4 séances en septembre).</t>
  </si>
  <si>
    <t>Les principales difficultés rencontrées :  1) arret de toutes manifestations publiques où nous intervenons  2) difficultés pour les bénévoles souvent agés de l'utilisation du numérique</t>
  </si>
  <si>
    <t>L'inquiétude est d'avoir touché les subventions pour des activités que nous ne sommes pas en mesure de faire, quid de l'avenir!  Nous craignons d'être fortement impacté pour l'avenir</t>
  </si>
  <si>
    <t>L'interdiction qui nous est faite par les autorités de pratiquer notre sport (entraînements cyclistes  collectif en extérieur ) et d'organiser des épreuves sous protocole sanitaire comme fin 2020 est incompréhensible, mal perçue, clivante par rapport à d'autre activités et elle met gravement en péril la dynamique , la progression de nos jeunes et carrément l'avenir de notre association</t>
  </si>
  <si>
    <t>Mes réponses concernent deux associations sportives dans lesquelles je suis secrétaire et donc membre du bureau. Ces réponses sont une synthèse des deux associations qui présentent beaucoup de caractères communs : fermeture des installations, perte importante de licenciés, pas de salariés, budgets comparables, adhérentes à la Fédération Française de Volley  et à la FF de Billard, deux fédérations qui ne procèderont à aucune ristourne sur les licences 2019/2020. Les deux clubs procéderont à une remise sur la prise des licences 2020/2021, opération sur fonds propres qui nécessitera une demande d'aide subventionnée vers les différentes instances ( Fédération, Ligue, Comité Départemental, Service des Sports et Education de la Ville).  Installations inaccessibles, championnats annulés.</t>
  </si>
  <si>
    <t>Mon association a en principe accès à des locaux dans 1 maison des associations mais impossible depuis plus d 1 an  On ne peut plus rien faire  Ni sport, ni groupe de paroles.  Plus d accès pour nos ateliers cuisine  C est 1 association de patients qui lutte contre l Obésité   Je suis bloquée de partout  Perte importante des adhérents  Trésorerie zéro  Au bord du gouffre</t>
  </si>
  <si>
    <t>Notre activité (vao) est à l'arrêt depuis avril 2020.La difficulté réside dans la cohérence et les délais des protocoles transmis par la DGCS. Il est impossible d'adapter un fonctionnement lorsque des protocoles sont transmis quelques jours avant les départs. En exemples, le protocole des vacances d'hiver transmis en décembre, le protocole de de février transmis quelques jours avant les départs, avec des mesures impossible à appliquer en dernière minute, et parfois incohérentes :2 mètres entre les lits au sol mais les superposés autorisés. Nous avons construit nos séjours été 2021 sur la base du protocole de l'hiver 2020, les inscriptions se sont déroulées en janvier, les séjours sont complets. Nous redoutons que l'histoire se répète, notre structure n'y survivrait pas.</t>
  </si>
  <si>
    <t>Notre activité de plein air est limitée à des groupe de six personnes.  L'absence de vaccin en quantité suffisante entrave la lutte contre la pandémie et impose des mesures de distanciation physique frein à nos activités.    On n'en sort pas.</t>
  </si>
  <si>
    <t>notre activité est totalement à l'arrêt depuis septembre 2020 et même depuis mars 2020 pour notre public majeur. Aucune de nos activités ne peut se faire (compétitions, tournois, formations, convivialité etc) nous n'organisons que des réunions visio et nous commençons sérieusement à être démotivés d'autant que nous n'avons guère de visibilité sur la suite de notre activité puisque nous sommes un sport de contact et de salle.</t>
  </si>
  <si>
    <t>Notre activité hebdomadaire d'ateliers de poterie a été interrompue de mi Mars à mi Juin 2020, puis de fin Octobre 2020 à aujourd'hui.   Les évènements ponctuels (expositions, visite de marchés de potiers, participation à des manifestations locales...) qui nous permettaient de nous rassembler, ont tous été annulés depuis le premier confinement.  La moitié des adhérents ne sont pas revenus depuis Mars 2020, par peur d'une contamination ou autre.  Notre bilan financier est légèrement déficitaire pour 2020.    Nous avons perdu la dynamique de l'association ...</t>
  </si>
  <si>
    <t>notre asso à été mise en sommeil de fait en 2020 et est en " apnée" depuis janvier 2021</t>
  </si>
  <si>
    <t>Notre asso n'est pas en péril financièrement actuellement mais est obérée par la crise du bénévolat qui pourrait mener à sa dissolution.</t>
  </si>
  <si>
    <t>Notre association "Les Amis des Pensionnaires des Berges de l'Ehn et du Pavillon Saint-Vincent" oeuvre au sein d'un EHPAD et c'est pourquoi toutes nos activités ont été stoppées depuis un an .La Ville a continué à nous verser sa subvention annuelle et nous avons eu un soutien financier du Rotary .  Aucune  manifestation n'a  pu avoir lieu (la kermesse par exemple ) .  Il va falloir remettre tout sur pied avec les Résidents de l'EHPAD  qui ont eu du mal à supporter cette année et "ont pris un coup de vieux "!!!Et les bénévoles aussi .!</t>
  </si>
  <si>
    <t>Notre association "scrabble club berjallien" est composée de personnes dont la moyenne d'âge est supérieure à 75 ans.  Par conséquent   90% de ses membres sont vaccinés .  Malgré cela notre association continue à être interdite d'accès à son local habituel conformément aux directives nationales et départementales.  Notre demande aux élus départementaux d'intervenir en notre faveur auprès du préfet pour aménager son arrêté est restée sans effet.  Nos adhérents sont, à 80% des personnes vivant seules en appartement.  Le plus grand danger aujourd'hui  n'est plus le virus mais la détresse psychologique.  Il faut que ça change rapidement.</t>
  </si>
  <si>
    <t>Notre association a été dans l'impossibilité de maintenir ses activités, conférences hebdomadaires pour 100 personnes, les contraintes de distanciation notamment sont impossibles à satisfaire. Par ailleurs les activités se sont dispensées grâce au numérique, mais les adhérents n'étaient pas équipés : problèmes d'âge, utilisation d'internet inexistante ou mal maitrisée.  D'où la dissolution de notre association en 2021. Par contre "la tête de réseau" continue à produire des conférences mais en effectif réduit.</t>
  </si>
  <si>
    <t>Notre association est seulement dans sa 4ème année  de fonctionnement avec cette année un recrutement d'un médiateur sciences pour quelques mois (qui depuis 3 ans assurait toutes les animations bénévolement  Nous n'avons pas progressé en 20 , nous aurions du et le devrions encore en 21 (mais ce n'est pas certain vu la crise sanitaire et économique)  Mais le risque est que notre médiateur science , étant désormais en fin de droit au chômage , trouve un emploi ailleurs si nous n'arrivons pas à l'embaucher suffisamment ce qui mettrait une fin aux activités grand public de l'association et rendrait caduque son existence même   Donc à lire nos réponses l'on pourrait penser que tout va bien mais ce n'est pas si simple  Cordialement  Nicole Belsoeur trésorière</t>
  </si>
  <si>
    <t>Notre association est un comité des fêtes et donc nous sommes tributaires des décisions gouvernementales pour pratiquement toutes nos manifestations  nous attendons donc les décisions pour reprendre le plus vite possible nos manifestations.</t>
  </si>
  <si>
    <t>Notre association fonctionne essentiellement grâce à des subventions et les dossiers de subvention ont été impactés par la crise et sans subvention en 2021 l'association ne survivra pas en 2022.</t>
  </si>
  <si>
    <t>Notre association fonctionne exclusivement avec des bénévoles, elle est support au développement des métiers d'art.  Les adhérents ont pu bénéficier des aides gouvernementales.  Les activités de notre association portent principalement sur la mise en place d'exposition.  Toutes les salles d'exposition sont encore fermées à ce jour.  Le nombre d'adhérents à diminué de +de 50%.  Nous ne pourrons nous poursuivre notre activité d'ici la fin 2021, si l'activité culturel ne redémarre pas.</t>
  </si>
  <si>
    <t>Notre association n'a pas pu tenir une seule manifestation depuis le début de l'année 2020  Il n'y a plus aucune manifestation locale sur la commune, plus d'échanges entre les personnes.  La vie sociale est fortement impactée par cette crise et le moral des personnes est de plus en plus en berne.</t>
  </si>
  <si>
    <t>notre association ne dispose plus de locaux depuis l'an dernier, nous sommes donc actuellement "à la rue", alors que nous avons des projets de formation envers nos adhérents, des projets d'expositions publiques en centres culturels.</t>
  </si>
  <si>
    <t>Notre association qui prône le commerce équitable a trois "piliers" : vente, éducation, plaidoyer.  La vente en boutique a été légèrement impactée par la pandémie (mais a reposé sur un très petit nombre de bénévoles), mais les stands extérieurs n'ont pas pu se tenir, ce qui fait un important manque à gagner.  Côté éducation, aucune intervention dans les établissements scolaires n'a pu avoir lieu en 2020, et le premier trimestre de 2021 est négatif également, une intervention en milieu scolaire programmée en avril est décommandée. Aucune soirée publique n'a eu lieu en 2020, ce qui fournit habituellement  l'occasion d'un partenariat avec d'autres associations pour des actions de plaidoyer (FESTISOL, et Quinzaine du Commerce équitable en mai). Nous avons été amputés des 2/3 de nos missions</t>
  </si>
  <si>
    <t>Notre association reste joignable par téléphone mobile et par mail pour conseiller, traiter des dossiers de litiges avec différents fournisseurs (téléphoniques, énergie, bailleurs sociaux bailleurs privés ou autres). Nous passons beaucoup de temps à instruire et suivre les dossiers, mais en retour les personnes que nous aidons n'adhérent pas à notre association car pas de contacts en présentiels ce qui nous occasionne un manque à gagner (adhésions) important. Pour ce premier trimestre 2021 nous avons une adhésion (un bénévole) pour des dizaines de dossiers traités.... c'est très décourageant ! Nos permanences ayant lieu le lundi soir de 18h à 19 h le couvre feu nous en empêche.... c'est regrettable</t>
  </si>
  <si>
    <t>Notre association tournesol  évolue avec des artistes amateurs et professionnels , œuvre au sein d'association humanitaires ou à vocation économique selon les demandes.  Nos recherches et travaux sont stériles ; nos ateliers fonctionnent à 40%  - nous sommes en quête d'aides afin de maintenir le fonctionnement…    En espérant avoir répondu à vos attentes,    Guy Vilella/Président de l'association tournesol</t>
  </si>
  <si>
    <t>Notre association vie depuis 30 ans, mais je pense qu'elle est en train de vivre ses derniers mois, pourtant, si notre fédération du football amateur faisait seulement un geste de gratuité des adhésions pour nos licenciés sur la saison 2021/2022, cela pourrais peut-être nous permettre de garder nos adhérents et espérer une reprise à la normale sur la saison 2022/2023. La plupart de nos dirigeants, sont trop indécis, on adopte des attitudes de court therme pour ménager le choux et la chèvre, au lieu d'avoir des visions à long therme.  D'ici fin Mai 2021 si aucune décision financière n'est prise en faveur des adhérents, ils arrêterons leur activité, ou bien se tournerons vers des structures plus riches, qui leur donnerons des garantis financières plus fiables, et dès lors, nous fermerons.</t>
  </si>
  <si>
    <t>Notre association, petite structure sans salarié, n'a plus aucun revenu, tirés essentiellement de professionnels de restauration, fermés depuis longtemps. Malgré cela, nous avons la charge des locations de 2 entrepôts, ainsi que les assurances  des locaux et du camion de collecte. ce dernier est en panne</t>
  </si>
  <si>
    <t>Notre chœur de femmes Zingarelles est tombé dans un profond coma.</t>
  </si>
  <si>
    <t>Notre club de basket SAINT ANDRE BASKET CLUB SPORTIF ET CULTUREL a fait l'objet de grosses pénalités sportives de la part de la ligue réunionnaise de basket-ball (soit + de 8000 € de dettes), compte tenu de la situation financière très précaire de notre club, nous avons fait le choix de mettre en sommeil notre association et procéder à sa fermeture définitive.</t>
  </si>
  <si>
    <t>Notre Comité Départemental est constitué d'une équipe d'élus et de bénévoles soudés, employant un cadre technique entièrement dévoué au maintien du lien avec les clubs, notamment les enseignants.  La situation financière est provisoirement bonne, mais elle sera mise en danger par la baisse d'adhérents donc de revenus pour la saison prochaine et également les suivantes.  Les bénévoles risquent aussi de se décourager et de ne pas revenir lors de la prochaine saison.</t>
  </si>
  <si>
    <t>Notre difficulté sera de trouver des solutions viables pour contrebalancer un contexte extrêmement défavorable : accélération, due à la crise sanitaire, du désintérêt du public pour les activités de loisir en associations au profit des activités soit individuelles (footing etc) soit en lieu à but lucratif (salle de sport type "Orange Bleue, Fitness...), nouvelles lois sur le sport en projet très anxiogènes, car très vraisemblablement défavorables au monde associatif au profit du sport à but lucratif. La professionnalisation des fédérations semblent aller dans ce sens...</t>
  </si>
  <si>
    <t>Notre difficulté sera surtout financière l'hiver prochain car notre subvention communale baisse de 75%.  Baisse du à la pandémie qui a appauvrie notre municipalité dixit Mr le maire fraîchement élu..  Nos enfants licenciés seront à la rue la saison prochaine.</t>
  </si>
  <si>
    <t>Notre mission de communication locale de proximité,s’est d’autant plus révélée pendant cette année de crise, mais en dépit de tous nos efforts et des nombreuses actions que nous mettons en œuvre au quotidien, la perspective de pérenniser cet outil d'intérêt général au service des habitants du Sud Manche semble vaine. Outre le fait que nous n'avons pas pu solliciter des subventions d'actions pour l'année 2021 car nous n'avions pas pu terminer toutes celles entreprises en 2020, notre association est en difficulté pour continuer son développement et l'ensemble du conseil collégial de notre association se pose beaucoup de questions sur le devenir de notre média associatif et nous avons peur de devoir arrêter notre projet faute de moyens à la fin de l'année 2021.</t>
  </si>
  <si>
    <t>Notre préoccupation principale est la date de reprise de notre activité  Aucun soutien de la Fédération Française de Parachutisme mais soutien et accompagnement de la Ligue de Parachutisme PACA</t>
  </si>
  <si>
    <t>Notre sport  Le Gouren ou lutte de Bretagne remonte environ au IV ou V ième siècle, il est reconnu ( PCI) patrimoine culturel immatériel de Bretagne et de France.  Il est le seul sport de combat traditionnel de l'hexagone et en cela il est un véritable Trésor et devrait être reconnu comme tel.  Notre  Fédération existe depuis 1930 et est sous convention avec la FFLDA .  Malgré cela le Gouren a été "malheureusement oublié" , comme tous les jeux et sports traditionnels d'ailleurs, lors de la mise en place de la " nouvelle gouvernance du sport" initiée par l'état.  Cet état de fait risque de précipiter notre disparition pure et simple.  Une seule solution la prise en compte par l'état des sports et jeux traditionnels. Comment faire ?</t>
  </si>
  <si>
    <t>Notre structure golfique est situé en secteur rural et la règle des 10 kms de ce troisième confinement impacte TRES FORTEMENT notre activité  ! Ainsi , bien que les golfs restent ouverts , seuls 15 % de nos membres pourront accéder au parcours. SI LA REGLE DES 20 KMS DU SECOND CONFINEMENT avait été reconduite , c'est 80 % *** de nos membres  qui auraient pu bénéficier des bienfaits reconnus de la pratique golfique sur la santé physique et mentale , d'autant que la majorité de nos membres sont des seniors !   *** 95 % pour des déplacements limités à 30 kms</t>
  </si>
  <si>
    <t>Nous avions donc 2 associations, 1 de danse ou nous formions des danseurs pour accéder à 1 troupe qui se produisait lors de spectacles, annimations, démonstrations, etc, pour des particuliers ou des organismes publics ou privés.  1 de plongée ou nous formions des plongeurs, de débutants à confirmés, sous la coupe de la FFESSM, entrainements en piscine et sorties mer pour le loisirs, faire découvrir et observer la faune et la flore, le respect du milieu naturel.  Ces 2 associations ont dû être dissoute faute de pouvoir inscrire des adhérants et pratiquer ces 2 loisirs, l'association de plongée ayant 1 côut important de fonctionnement uniquement financé par les adhésions.  Merci pour ce questionnaire  Salutations associatives</t>
  </si>
  <si>
    <t>Nous avons maintenu voire renforcé notre activité sur 2020,  mais sur des périodes beaucoup plus courtes du fait des limitations des déplacements nécessaires à nos activités de nature.  Cela a exigé une disponibilité très forte des encadrants bénévoles, qui a été permis de manière contradictoire par la perte d'emploi de certains (liée à la crise sanitaire)  La situation reste donc fragile.</t>
  </si>
  <si>
    <t>Nous avons subit de plein fouet tous les protocoles qui nous ont mis dans l'incapacité de répondre à notre publique. Couvre feu, fermeture des locaux, le début de saison sportive qui était bien parti, re confinement, fermeture des locaux à nouveau. Aucune perspectives à l'heure actuelle, nous espérons rebondir pour la rentrée sportive 2021. Dans toute cette situation, c'est le manque de soutient des institutions, de la fédération sportive de référence concernant le monde associatif fait de bénévoles. Nous ne somme pas considérer.</t>
  </si>
  <si>
    <t>Nous avons totalement cessé nos activités.   Nous avons des charges fixes (assurance, locaux de stockage de notre matériel, adhésions à notre fédération etc..) mais n'ayant pas de salariés, nous ne pouvons bénéficiier d'aucune aide.</t>
  </si>
  <si>
    <t>Nous avons une association de 30 membres spécialisée en reconstitution historique Les Seigneurs d'Orient 1100-1118, basée à Menton. Nous avons touché 1 fois le FDVA (1.000€). Toute notre saison 2020/2021 d'activité est tombée à l'eau (médiévales, expo-conférences dans les collèges).</t>
  </si>
  <si>
    <t>Nous devons absolument reprendre nos activités piste et route (athlétisme) pour le moral de tous et pour nos finances.</t>
  </si>
  <si>
    <t>Nous devons porter une attention particulière à nos équipes professionnelles qui se sentent peu reconnues, nos personnes en situation de handicap qui subissent beaucoup, et nos aidants qui sont pour certains en réelle souffrance. Gare aux glissements psychologiques...</t>
  </si>
  <si>
    <t>Nous espérons de tout coeur pouvoir reconduire les festival en 2021, 2 ans d'interruption signifiant presque certainement la fin de l'association.</t>
  </si>
  <si>
    <t>Nous n'avons presque plus de rentrées financière, nous employons un mi-temps qui ne peut pas être au chômage partiel selon ce que l'on nous a dit. Nous puisons sur la trésorerie, il nous reste encore de quoi tenir jusqu'à 2022 et après ce sera fini.</t>
  </si>
  <si>
    <t>Nous sommes assez pessimistes sur un retour à la normale ;</t>
  </si>
  <si>
    <t>nous sommes dans une situation catastrophique.Nous ne savons pas si nous retrouverons les contrats que nous avions en 2019  à la fois pour les spectacles et les OPERATION SOURIRE ( dans la mesure où nous intervenions dans les EHPAD et à l'hopital )  ce problème lié à l'activité devient également un problème d'emploi et par conséquent un problème de maintien de l'association   le fond de solidarité et France Active nous ont permis de tenir jusque là et d’appréhender les 3 mois qui viennent  , mais après ....c'est l'interrogation la plus totale  quand retrouverons nous notre activité normale ???il faudra surement plusieurs années.</t>
  </si>
  <si>
    <t>nous sommes environs 40 adhérents nous ne pouvons plus  répéter nos chants ni en apprendre de nouveaux,sans chef, avec les contraintes occasionnées par  le covid 19 et sans nos locaux fermés par la mairie depuis un an ;nous avons payé nos assurances et celles de nos adhérents mais sans faire payer les adhésions à ceux-ci puisqu'ils avaient payé pour 2020 sans profiter de notre association.</t>
  </si>
  <si>
    <t>Nous sommes fermés complètement depuis le 1er novembre. Plus aucune activité.  Nous avons perdu des adhérents à la rentrée de septembre 2020, et nous avons peur d'en perdre encore en septembre 2021.  Nous avons fermé un poste, pour un CDD qui aurait dû être transformé en CDI.  Nous avons dû diminuer le nombre d'heures des salariés restants, puis les mettre au chômage technique.</t>
  </si>
  <si>
    <t>Nous sommes inquiets pour les années à venir. Nous pensons que les subventions des partenaires publics et des collectivités vont fortement baissées pour les plus petites associations - que les politiques publiques vont s'orienter vers une culture “vitrine“ au détriment des actions de fond auprès des publics. Or il est essentiel de placer chacun·e dans la position de pouvoir apprécier ce que la société considère comme les formes les plus élevées de la recherche et de la création artistique contemporaine. Ce travail quotidien est souvent fait par des petites associations de proximité - celles qui vont avoir le plus de difficultés à l'avenir...</t>
  </si>
  <si>
    <t>Nous sommes pour l'essentiel des pratiquants de sports en salles et dojos et nous sommes interdits de pratique depuis mars 2020....Sans commentaires</t>
  </si>
  <si>
    <t>Nous sommes soutenus par personnes. Le soutien associatif est inexistant.   Le réseaux d'aide au asso dans le Jura est nul. Aucun interlocuteur.   Nous  vivons des événements que nous organisons. Aucune perspective est envisageable.   Les services public de la France comté naide que les associations avec des employés.  Les autres peuvent crever. Une honte</t>
  </si>
  <si>
    <t>Nous sommes très inquiets face à l’annulation de nos championnats de France pour la deuxième année consécutive ,  Gymnase fermé  pas d’entraînements pour nos athlètes et le plus compliqué c’est de ne pas avoir de date de reprise pour l’instant .    Nous sommes inquiétés par la perte de licences ,la santé de nos enfants (athlètes avec pathologie ,ou situation de handicap ) .  Le bénévolat va s’épuiser avec cette coupure ,malgré le lien effectué par le distanciel !!!    Nous espérons retrouvés rapidement les gymnases et les athlètes !!!</t>
  </si>
  <si>
    <t>Nous sommes un club de Plongée Sous-Marine - Hockey Subaquatique - Apnée  LE PLUS URGENT EST LA REOUVERTURE DES PISCINES, CENTRES AQUATIQUES ET FOSSES DE PLONGEE ET BASES FEDERALES FFESSM</t>
  </si>
  <si>
    <t>Nous sommes un collectif de théâtre amateur. Nous faisons de la création et animons des stages d'éveil auprès d'adultes. Nous jouons dans des festivals partout en France et à l'étranger. Un de nos spectacles étaient programmé aux Arlequins de Cholet en 2020 et en 2021. Les 2 éditions ont été annulées à cause de la pandémie et des problèmes liés à la réouverture des activités culturelles, notamment amateures.</t>
  </si>
  <si>
    <t>Nous sommes une association gérée par des bénévoles et qui existe grâce à la participation de ses adhérents. Si la crise perdure nous risquons de ne plus retrouver ni les uns ni les autres!</t>
  </si>
  <si>
    <t>nous sommes une toute petite association culturelle, la plupart de vos questions ne nous concerne pas. Notre activité s'est tout simplement arrêtée car il nous était interdit d'accéder à la salle prêtée par la mairie. Nous avons diminué l'adhésion en septembre 2020 pour ne pas pénaliser nos adhérents et nous ne redemanderons sans doute pas de cotisation en septembre prochain puisque nous n'avons pratiquement rien pu faire cette année.    .</t>
  </si>
  <si>
    <t>nous souffrons de ne pas pouvoir interpreter des concerts car notre structure et composée de bénévoles et de professionnels ; nous avons mis en place des enregistrements  sur les réseaux . mais nous souhaitons rapidement retrouver nos mélomanes sinon c'est la mort des en semble comme le notre Harmonie, philharmonie, batterie fanfare,ecole de musique avec ses auditions   gaston bedo</t>
  </si>
  <si>
    <t>Nous travaillons essentiellement avec les scolaires et le milieu hospitalier. La baisse d'activités  est liée aux différentes interdictions ou limitations</t>
  </si>
  <si>
    <t>On en a gros !</t>
  </si>
  <si>
    <t>On est en train de nous tuer à petit feu .  C’est un scandale absolu</t>
  </si>
  <si>
    <t>Petite troupe de théatre amateur, nous ignorons si nous allons pouvoir reprendre (participants, motivation des bénévoles).</t>
  </si>
  <si>
    <t>Pour notre association :" Sport loisir", ce qui nous préoccupe le plus c'est la perte d'une partie des adhérents et donc la pérennité de l'association.</t>
  </si>
  <si>
    <t>pratiquement une année blanche avec 50% de licences en moins</t>
  </si>
  <si>
    <t>si les piscines (pour aquagym) et les salles municipales (pour yoga) ne sont pas rouvertes en Septembre ou si la saison n'est pas complète, le déficit financier mettra en péril la    survie de notre association. On s'inquiète aussi des jauges pour le public si elles sont trop minorées. Tout dépend de la situation sanitaire et de décisions de l'Etat ......que l'on ne     maitrise pas !</t>
  </si>
  <si>
    <t>Un an après le début de la crise, le moral des troupes est au plus bas. L'activité est réduite à peau de chagrin. Difficile de trouver de l'énergie ,les 'vrais' moments de partage se faisant très rares. Beaucoup décrochent. On sent le changement dans la "façon de consommer" (arrêt des activités sportives, préference pour des cours à distance plus adapté au contexte ,...). L'avenir est difficile à dessiner. À suivre...</t>
  </si>
  <si>
    <t>Un certain nombre d'organismes sont compréhensifs dans la situation actuelle notamment pour le monde de la culture et du patrimoine totalement à l'arrêt ..  D'autres comme la médecine du travail dans notre secteur ne veut rien entendre que notre site soit fermé depuis 6 mois avec zéro recette depuis le début de l'année et aucun personnel présent . Quel rôle de la médecine du "travail" quand il n'y a pas de travail ? Ne penser qu'à rentrer des cotisations sans prise en compte des difficultés surtout pour une association s'avère totalement décourageant pour les bénévoles !</t>
  </si>
  <si>
    <t>Une non-réouverture des installations sportives en septembre 2021 scellera à coup sur le sort d'une très grande majorité d'associations sportives.</t>
  </si>
  <si>
    <t>Une saison blanche dans notre discipline avec fermeture du lieu de pratique aux conséquences financières importantes. Le souci sera de relancer l'activité si toutefois une reprise sans interruption se fait en septembre. Mais à ce stade personne ne sait. Une deuxième année blanche verrait la fin de notre association, le chômage pour nos salariés sans compter la fruit de tous nos efforts anéanti</t>
  </si>
  <si>
    <t>union d'associations dont un des buts principaux est l'organisation d'un festival de jeux de société, fin mars... deux années sans événement physique... des bénévoles qui perdent la connaissance et la motivation... la reprise risque d'être très compliquée...   et l'autre but est le soutien à ses associations membres... qui sont toutes fermées, et quasiment sans activité, depuis 1 an... et qui craignent également une reprise difficile après une perte de lien avec (une partie de) leurs membres</t>
  </si>
  <si>
    <t>150 000 € de déficit en 2020 avec la perte de chiffre d'affaires sur notre activité logement "Foyer de Jeunes Travailleurs" et restaurant social.   2021? La même chose?    Quelles aides possibles?</t>
  </si>
  <si>
    <t>Absence de réunion fin de saison ,pas AG de faite .  Plus de permanence pour nos réunions bilan sécurité chaque semaine  Pas de possibilité de faire de visio-conférence car tous les adhérents ne sont pas équipés pour.  Abandon des projets habituels ,donnant une avec ouverture aux personnes extérieurs à l'association (haut de France propres, ball-trap etc)</t>
  </si>
  <si>
    <t>Après un an de quasi inactivité de l’orchestre, nous attendons la possibilité de reprendre notre activité</t>
  </si>
  <si>
    <t>Après une année 2020 où nous avons seulement pu pratiquer notre acticité pendant 4 petits mois (blocage Ministère et Fédération), notre activité est actuellement encore bloquée et sans activité nous n'avons aucune recette et malgré tou des prêts, charges et frais très importants à régler. L'aide promise (Fonds associatif) aux PME et associations de moins de 10 salariés (donc de 0 à 9 ?) nous a été refusée parce que nous fonctionnons avec un encadrement à 100% bénévole (sans salarié) !</t>
  </si>
  <si>
    <t>Association de chant, besoin de reprendre les répétitions, de retrouver les adhérents, de recréer le lien par la musique.   Besoin aussi de fonds pour payer l'assurance. Tant que nous ne pourrons s pas reouvrir l'association, nous ne pouvons pas demander la cotisation.   Gros besoin de chanter et partager notre bonheur et notre joie lors de prestations.</t>
  </si>
  <si>
    <t>Avec le couvre feu-tous les cours du soir sont annulés. Les chevaux quand à eux ont besoin de la même matière première. Nous ne pouvons plus accueillir des entreprises en Horse coaching et les étudiants qui n'ont plus de cours en présentiel sont rentrés chez eux.  Les concours sont réservés aux professionnels, ce qui minent le moral et des cavaliers de concours notamment ceux de la section sportive mais également les chevaux.</t>
  </si>
  <si>
    <t>Ayant été créée en janvier 2020, notre association n'a pu bénéficier d'aucune aide.  Elle va se voir contrainte de fermer si les lieux culturels ne rouvrent pas très vite.  Quel recours pouvons-nous avoir alors que d'énormes investissements personnels ont permis son ouverture ?  Merci de votre réponse.    Anita LOSADA</t>
  </si>
  <si>
    <t>Bonjour   j'ai répondu pour l'une des entités départementales du Secours Catholique, la délégation de l'Essonne.</t>
  </si>
  <si>
    <t>Bonjour,  Comme beaucoup d'associations actuellement, nous avons besoin de soutiens financiers pour permettre de contenir le déficit en raison de l'arrêt majoritaire des activités.  Les charges salariales et patronales courent et la mise en chômage partiel des salariés n'est pas facile lorsqu'il s'agit de courtes périodes. Cela reste fastidieux et difficile lorsque le gouvernement décide en quelques jours de modifier les critères d'exercice professionnels. Nous avons besoin d'un ballon d'oxygène pour appréhender la reprise à venir !   La volonté des membres du bureau et du Conseil d'Administration restent acceptable pour organiser ou réorganiser les activités. Des idées de création sont en attente.   Nous vous remercions, toutefois, de ce sondage qui ne peut qu'aider les structure. JMR</t>
  </si>
  <si>
    <t>Bonjour,  Nous avons fait le maximum pour répondre à votre demande. Le Comité Local Attac du Boulonnais n'est pas une association municipale. Il participe, selon ses statuts, aux campagnes d’Attac France. Fondée en 1998, Attac (Association pour la taxation des transactions financières et pour l’action citoyenne) est une association qui milite pour la justice fiscale, sociale et écologique, et conteste le pouvoir pris par la finance sur les peuples et la nature.   Nous restons à votre disposition pour tout renseignement complémentaire.    Danielle Painset – Christine Leroy</t>
  </si>
  <si>
    <t>certaines questions n étaient pas tout à fait adaptées pour notre structure.   nous sommes une compagnie de cirque/théâtre de rue ( en association loi 1901), nous n avons donc que très peu de bénévoles par exemple.   nous créons et diffusons des spectacles tous publics, nous sommes donc à l arrêt depuis de nombreux mois... mais nous avons pu bénéficier des diverses aides de l état (fonds de solidarité; fonds de soutien au spectacle vivant; activité partielle...) ce qui nous permet d avoir tout de même une bonne trésorerie.</t>
  </si>
  <si>
    <t>C'est évidemment une période difficile à traverser, mais elle l'est pour beaucoup de personnes et d'entreprises.  Nous pensons avoir fait de notre mieux pour continuer, dans le strict respect des protocoles sanitaires, à offrir aux jeunes la possibilité de se changer les idées et de faire du sport.  L'avenir nous dira si nous avons réussi lorsque nous connaîtrons le nombre de licenciés à la rentrée sportive de septembre 2021. Nous espérons sincèrement pouvoir continuer à bénéficier du service de nos deux éducateurs, mais le challenge sera difficile à tenir si nous voulons maintenir les cotisations au prix le plus abordable possible.  nous plaiderions plutôt pour une baisse des cotisations sociales que pour les aides à la pratique des multiples collectivités, le but in fine étant le même.</t>
  </si>
  <si>
    <t>Cette année, nous avons grandement apprécié l'aide financière des collectivités locales. Les subventions ont été attribuées rapidement et facilement, comparé aux autres années. Si cela pouvait être comme ça tous les ans, les dirigeants d'associations seraient bien  moins stressés. Nous gagnerions en bien-être au travail et nous aurions plus de temps à nous consacrer aux bénéficiaires.</t>
  </si>
  <si>
    <t>Cette crise a révélé plusieurs choses :   . l'importance d'être affilié à un réseau de confiance dont on partage les valeurs et les pratiques : un soutien moral et technique fort et éclairant pour nous, dirigeants   . l'importance d'Hexopée pour les info juridiques  . la souplesse de nos pratiques associatives : télétravail, nouveaux supports numériques pour maintenir le lien avec les adhérents, actions novatrices  . la fatigue psychologique de nos animateurs techniciens à temps parfois très partiels et multi-statuts : moins d'aides financières, isolement, détresse  . la fatigue mentale de nos salariés permanents : trop peu nombreux pour des taches nouvelles, complexes et à forts enjeux pour l'association  . la place prépondérante du sport santé vs la place déclinante de la culture...</t>
  </si>
  <si>
    <t>Cette période compliquée nous a demandé un effort important pour s'adapter à la situation, trouver des solutions et avoir le ressort nécessaire pour préparer l'année 2021 sans visibilité. Noter association travaille dans la diffusion de culture scientifique et l'éducation au développement durable. Nous allons à la rencontre des publics soit en intervenant en milieu scolaire, en centres de loisirs ou bien en construisant des événementiels (dans des centres culturels par exemple) pour explorer un grand thème de Société comme l'eau, la biodiversité, le numérique, les risques, les ressources naturelles.... Cela prend la forme de grandes expositions ludiques et pédagogiques, d'ateliers, conférences, visites... Ces opérations se bâtissent grâce à un large partenariat d'acteurs (environ 30 à 40).</t>
  </si>
  <si>
    <t>v2</t>
  </si>
  <si>
    <t>Comme la plupart des associations, nous commençons à subir l'impact de la COVID et avons quelques inquiétudes.  Cependant, nous restons mobilisés et très impliqués pour que l'association dure et perdure.   Nous nous devons d'être encore au plus des personnes, la crise sanitaire ayant creusé les inégalités sociales.  Les personnes en difficultés sont de plus en plus en difficultés.  Et de nouvelles personnes ( salariés précaires)  impactées par la crise sanitaire nous sollicitent.</t>
  </si>
  <si>
    <t>Dans notre territoire rurale je trouve que nos élus ne sont pas accessible  ou facilement accessible. Exemple nous avons un élu qui est Vice Président de Région, Maire de sa Commune, Président de l'Intercommunalité, Président du Cias, Président d'une  festival, Président de Pays en soi ce n'est pas le problème mais ce cumul rend certainement son accès à la population et aux associations plus compliqué. A la retraite et provenant du monde économique privé je trouve que les circuits de gestion des collectivités sontt long et peu réactif</t>
  </si>
  <si>
    <t>Dans un premier temps cela nous permettra de réflechir plus loin</t>
  </si>
  <si>
    <t>En deux mots : dur dur de garder la motivation !  Bcp d'énergie nécessaire pour faire face à la situation pour des résulta amoindris.      Ceci dit, nous savons que ça va passer !</t>
  </si>
  <si>
    <t>Excepté les limitations que nous impose la réglementation et à laquelle nous nous conformons, nous n'avons heureusement pas de problème crucial particulier si ce n'est la baisse financière due à l'annulation des manifestations prévues. Nous avons pu garder un "noyau fidèle" et assumons la perte des adhérents. Nous avons eu dans un moment difficile le soutien bienveillant du département du Bas-Rhin. Cordialement</t>
  </si>
  <si>
    <t>Globalement, nous avons l'impression d’être particulièrement isolé, nos financeurs et partenaires ayant une apparence de plus en plus fantomatique (!) , le télé travail des uns et des autres semblant les faire disparaitre de la sphère de communication...  Nous poursuivons notre chemin et notre envie d'y croire dans un univers nouveau avec un public adulte en tension et des enfants pour lesquels nous devons continuer à leur faire découvrir et vivre de belles choses!</t>
  </si>
  <si>
    <t>il faut tenir et innover</t>
  </si>
  <si>
    <t>Il nous faut une réaction maintenant !!</t>
  </si>
  <si>
    <t>je voulais préciser que notre boutique est fermée lors des confinements qu'une baisse significative de nos ventes a eu lieu depuis le début de la pandémie.  ce qui nous a sauvé c'est uniquement un accroissement de nos vente  chez les producteurs locaux du departement de l’Aveyron  aucune aide ni de la région ni du département ni de la ville</t>
  </si>
  <si>
    <t>La crise sanitaire a été un véritable stimulus pour les animateurs permanents de l'association (rebondir, trouver les moyens toujours rester en contact avec les publics...) mais elle a découragé certains bénévoles (souvent sur des activités qui s'essoufflaient).  Beaucoup d'animateurs d'activité ont aussi chercher et trouvé des réponses pour rester en contact avec leurs adhérents y compris certaines activités physique.</t>
  </si>
  <si>
    <t>Largement remaniée, l'ambition de la nouvelle équipe dirigeante est de s'ouvrir sur l'extérieur pour faire découvrir le golf, et créer du lien social. La mise en place de partenariats, avec les établissements scolaires (primaire, collèges...) et les quartiers (ZEP), doit contribuer au développement de la pratique sportive et de ses valeurs auprès des jeunes. Cet objectif nécessite de trouver des ressources supplémentaires à celles existantes.</t>
  </si>
  <si>
    <t>Le sport est au même titre que la culture essentielle. Tout le monde ne sait pas mis à la course.   Il sera important de remotiver TOUS les publics : les enfants, certes, mais également les ados et les adultes !</t>
  </si>
  <si>
    <t>Même dans ses temps difficiles ils faut  Continuer de faire avec force et envie se qu'on AIME  "IL Y'A PLUS DE JOIE À APPORTER , QU'À RECEVOIR "</t>
  </si>
  <si>
    <t>Notre association gère un chœur de 50 choristes. Malgré la situation sanitaire empêchant les répétitions, après un certain abattement moral lors du premier confinement les adhérents ont retrouvé la motivation pour poursuivre le travail vocal avec d'aurores moyens (visio…)</t>
  </si>
  <si>
    <t>Notre plus gros problème serait la mise en place de l'obligation des masques à la rentrée de septembre et une perte de plus de 80 % dans ce cas-là de nos adhérents sur les activités en intérieur.    Ces sections et activités sont les sections demandant un encadrement professionel de  nos employé dans ce cas-là notre activité ne pourra être maintenu que pendant 12 mois pour valider notre engagement en échange du chômage technique fait pendant le covid. S'il n'y a pas de chômage partiel pour une longue durée possible.</t>
  </si>
  <si>
    <t>Nous avons pris la décision de faire faire des travaux qui attendaient.</t>
  </si>
  <si>
    <t>Nous pensons que les associations sportives sont à la porte de devoir très rapidement imaginer voire inventer le concept du "Club de demain". Très large réflexion guidée par les conséquences de l'arrêt des activités suite à la crise sanitaire, mais aussi par les freins supposés de reprise de ces activités et se repositionner dans un contexte sportif qui va inévitablement être bouleversé avec les JO de Paris 2024. Le temps presse à s'atteler à cet énorme travail même si le naturel des dirigeants sportifs actuels n'est pas très favorable à des Mutualisations voire des Fusions.</t>
  </si>
  <si>
    <t>1/ Il serait bien que les instances Fédérales, Fédérations, Ligues et Comités Départementaux fassent un geste sur les tarifs des licences pour la saison prochaine.   Les clubs eux devront en faire, voir faire ces dernières gratuites. Se serait dommage que cet effort soit supporté que par les clubs.   2/ Et compte tenu qu'il n'y à quasiment pas eu de championnat, toutes ces instances devraient faire les inscriptions des équipes gratuites la saison prochaine.</t>
  </si>
  <si>
    <t>1/ J'insiste à nouveau sur la complexité administrative et le manque de compréhension des Pouvoirs Publics à haut niveau pour aborder ce sujet et simplifier.  2/ Votre questionnaire parle de conseils extérieurs. Nous n'avons pas besoin de conseils mais d'actions. Par exemple mise en place d'une mutualisation pour réduire les coûts des fonctions support (comptabilité, payes...), le conseil dépasse la recommendation et s'engage à la réalisation.</t>
  </si>
  <si>
    <t>40 % de nos actions en temps scolaire  40 % de nos actions pendant les vacances petites et grandes (arret actuel d'ou chomage partiel 3 semaines)  20 % de nos actions mercredis et week-ends (arrêt total depuis 1 an)</t>
  </si>
  <si>
    <t>Afin   de trouver à leurs côtés une aide à la réalisation d'un bilan d'exercice(formation...) et aide à la réalisation d'un dossier de demande subvention.</t>
  </si>
  <si>
    <t>Association Echanges et Partage fondée en 1985.    Les activités de notre association sont multiples :  Localement : cours d'alphabétisation destiné à des adultes. Soutien scolaire. Cours de percussions et danses Africaines.  International :Humanitaire au (Sénégal)    echangesetpartage.org</t>
  </si>
  <si>
    <t>Beaucoup de difficultés sont nées de la succession de mesures parfois contradictoires,applicables immédiatement et sujettes à interprétation.</t>
  </si>
  <si>
    <t>Beaucoup de nouvelles opportunités qui devraient contribuer à consolider notre association.  MAIS est-ce que ce sera à temps pour aller au delà de la grande fragilité économique du moment?</t>
  </si>
  <si>
    <t>bon courage pour la lecture des questionnaires!</t>
  </si>
  <si>
    <t>Bonjour,    Notre seul combat est de valoriser les artistes à travers ces propres outils et organisations, mais aussi, des événements (salons, concerts et partenariat …).   On se doute que ce genre de demande, vous en avez à longueur de messages dans votre boite mail. Mais, retenez que « Coevents » est une association loi de 1901 qui vise à mettre en lumière les artistes, qu’ils viennent de la musique, de l’art ou de l’artisanat. Des artistes de Musiques Actuelles et, par là même, la diversité culturelle musicale sur le Territoire Français. Voilà la genèse de « Coevents » !!!</t>
  </si>
  <si>
    <t>Bonjour,  Actuellement nous pouvons constater que sur l'activité Grand Public 2020 a été une bonne année, durant la période estivale. L'activé sport-loisir est restée de bonne facture, les membres ont augmenté et pratiquent plus régulièrement, 2 raisons essentielles : activités de plein air, cadre disponible (plus de compétitions). L'activité compétition est en perte importante : calendrier compétitions annulé, manque de présence à l'entraînement, plus de départ en stage, concurrence avec les jeux internet etc... enfin coût inscriptions pour aucun objectif.   Remèdes : Communication ciblée p/public, recherche aides cotisation annuelle/achat de matériel, diversification des pratiques, Encadrt multiplié/réorganisé. Enfin "grâce à la crise sanitaire" le CA est en télétravail permanent.</t>
  </si>
  <si>
    <t>Bonjour,  Je ne sais pas si je peux rajouter quelque chose à ma première réponse car, sur cette dernière, j'avais dit qu'OSI-MONDE n'avait pas besoin de se rapprocher des autres Associations or, je me rends compte que je peux trouver peut-être d'autres Organismes qui peuvent m'aider. J'avais un orphélinat au Cameroun qui avait une capacité d'accueil de 250 lits et ce bâtiment a été détruit par un gros orage qui a tout emporté. Tous les orphelins plus d'une centaine a retrouvé la rue etc.... Aujourd'hui je suis endicapée car, c'est   OSI-MONDE qui prenait en charge tous ces enfants. Mais comment faire aujourd'hui, Dieu seul le sait.</t>
  </si>
  <si>
    <t>Ce que je retiens de cette période (mars 2020à avril 2021, c'est que nous avons dû pour maintenir le lien social entre les membres de l'association in venter un nouveau mode de relation (visio et audio et téléphone) surtout avec celles et ceux qui se sont volontairement isoler covid oblige en instaurant un lien par audio et ou visio.  PAS FACILE à vivre!!!!!!!!!!!!!!!!!!!!!!!!!!</t>
  </si>
  <si>
    <t>C'est la saison sportive 2021/2022 à venir qui présente un véritable challenge pour les Associations Sportives après 2 saisons consécutives interrompues par l'épidémie de COVID-19.L'enjeu est donc de fidéliser nos adhérents et d'aller chercher de nouveaux primo-adhérents sous réserve que les gymnases puissent à nouveau ouvrir dès que possible pour les sports d'intérieur comme le Basket-Ball.</t>
  </si>
  <si>
    <t>c'est très difaicile d' accompagne les famille et les jeunes vert les partenaire vue  la fermeture de c'elles ci et d'avoir un RDV avec eux et tout est part Internet malheureusement tout le monde n'est pas formier n'est équipe et d'outres qui ne parle pas couramment notre belle long Française .  donc pour faire l’interprète avec les gents  c'est très difaicile</t>
  </si>
  <si>
    <t>Cette crise a été l'occasion de faire le point sur le projet associatif et de proposer aux bénéficiaires 'autres modalités d'intervention en distanciel que nous allons maintenir en plus des modalités habituelles.</t>
  </si>
  <si>
    <t>Cette crise nous a fragilisé. Nous avons fait face au 1er confinement mais depuis le mois d'octobre c'est compliqué... On perd de plus en plus notre crédibilité et notre légitimité face à nos adhérents. Malheureusement, nous pensons que cela aura encore des répercussions sur la saison prochaine.</t>
  </si>
  <si>
    <t>Cette crise sanitaire a montré l'impact qu'elle pouvait avoir au niveau psychique et de l'importance des associations d'entraide mutuelle. Espérons que nos budget seront revus à la hausse par les ARS afin de pouvoir recruter devant la hausse d'activité et la diversification de nos missions.</t>
  </si>
  <si>
    <t>Cette crise sanitaire interroge nos pratiques, nos relations avec les habitants : les remobiliser pour une partie d'entre eux va être compliqué, un temps de réadaptation sera nécessaire (peur du virus, isolement , habitudes....). Faudra-t-il être plus présent à domicile alors que ce n'est pas nos missions ? Quelles transformations sociales a-t-elle engendré ?   De plus la fragilisation économique aura un impact sur les financements publics maintenus jusqu'alors. La mutualisation peut être une bonne réponse en fonction des stratégies locales.</t>
  </si>
  <si>
    <t>Cette crise sanitaire sans précédent nous a confronté encore une fois dans la nécessité de travailler, d'échanger, de partager avec les partenaires, les autres acteurs du lien social !</t>
  </si>
  <si>
    <t>Cette pandémie a mise à mal notre association un coup de frein brusque en pleine saison.   Raison pour laquelle nous avons demandé aux adhérents de revenir la saison prochaine sans payer pour éviter de rembourser.   Donc la saison prochaine 2021-2022 sera très difficile pour nous.</t>
  </si>
  <si>
    <t>v3</t>
  </si>
  <si>
    <t>Cette situation sanitaire nous a appris qu'il faudra dorénavant apprendre lors de nos cours seniors à les initier beaucoup largement à l'outil internet, vidéo,  les amener à reprendre confiance vaincre l'isolement et les amener tout doucement à reprendre le chemin de leurs activités</t>
  </si>
  <si>
    <t>Comme évoqué dans la question / réponse (3); la difficulté est la compréhension de la situation et des changements qu'elle implique. Pour l'instant, ces réponses sont adaptatives et ne dessinent pas de véritable inflexion des stratégies des organisations. Si en mars 2020, nous pouvions considérer manquer de recul, après maintenant un an de crise sanitaire, peu de prospective a été réalisé pour imaginer les scénarios de demain et peu de politiques publiques se dessinent. Quand bien même cette crise sanitaire serait derrière nous, d'autres crises s'annoncent et demanderaient des changements systémiques d'ampleur.</t>
  </si>
  <si>
    <t>Comme indiqué précédemment, nous notons depuis janvier 2021 une véritable défiance vis-à-vis de la visioconférence et notamment auprès des personnes touchées par des pathologies graves. D'où une augmentation très sensible de l'isolement de certaines personnes.  C'est un phénomène inexplicable car entre mars et novembre 2020, la majorité des patients plébiscitaient la visioconférence en participant parfois à plus de 3 cours par semaine</t>
  </si>
  <si>
    <t>Difficultés à mobiliser les adhérents dans l'activités, l'organisation et gestion de l'association. Pour la plupart l'association est une structure privée où les adhérents viennent chercher un service à bas coût. D'où la difficulté à remplacer l'équipe dirigeante bénévole qui s'épuise avec des problèmes d'ordre individuel et privé.</t>
  </si>
  <si>
    <t>En continuité des réponses apportées, l'association a une pratique en intérieur. Depuis le début de l'année 2021, accompagné d'un temps relativement clément, des séances d'entraînements sont proposées en extérieur avec une forte participation des catégories jeunes (U9, U11, U13, U15 et U17). L'association a connu une faible érosion du nombre de licenciés sur la saison 2020/2021, un peu en contradiction avec la situation générale et sans avoir eu de demandes de remboursement de licences. La rentrée 2021/2022, espérée normale, demandera un geste tarifaire aux licenciés existants pour les remotiver à rejoindre l'association et autant que possible en intérieur, sinon toute autre situation n'est pas envisageable.  merci.</t>
  </si>
  <si>
    <t>Espérer reprendre une vie (sportive) normale et retrouver la joie et le plaisir de voir des adhérents heureux de se retrouver sur notre circuit.</t>
  </si>
  <si>
    <t>Fin 2020 nous avons pu rencontrer des habitants d'une localité voisine à 10km de notre siège. Une nouvelle AMAP vient d'être créée et compte près de 70 familles adhérentes. Nous travaillons en synergie et parrainage. S'il est difficile d'aller à la rencontre physique des gens, l'attente est grande (consommer local, bio, concept de consom'acteur) comme en atteste le nombre d'adhérents</t>
  </si>
  <si>
    <t>Habituellement, nous nous retrouvions 2 x par semaine pour les répétitions &amp; nous assurions une 30taines de prestations, des échanges avec d'autres groupes d'autres régions, d'autres pays - Toutes ces activités et ces contacts nous manquent - Du fait des conditions sanitaires, nous ne pouvons plus faire de spectacles, ni même nous rencontrer ... Ces liens &amp; contacts directes ne peuvent pas être compensés par les visios, ni par les échanges via réseaux sociaux - Vivement la reprise de la danse tant pour les petits que pour les grands... Heureusement que nous pouvons encore poursuivre nos activités patrimoines (couture, broderie, ateliers patrimoine pour les enfants en extérieur....) ça nous permet de garder le moral et l'espoir !</t>
  </si>
  <si>
    <t>Il est necessaire de rétablir les conditions du sport amateur   Competitions tournois d'été et autres</t>
  </si>
  <si>
    <t>J'attends sereinement l'après législatives 2022... Et le projet associatif est "équipé" juridiquement, physiquement et pédagogiquement pour la transformation sociale globale, issue des urnes socio-citoyennes locales.</t>
  </si>
  <si>
    <t>Je remercie la Vie Associative d'être présente pendant cette pandémie et de nous aider et nous permette de partager avec les autres associations ,c'est très important de garder un lien social</t>
  </si>
  <si>
    <t>Je tiens à exprimer ici la reconnaissance de tous les membres de l'équipe dirigeante de notre association envers les services de la ville de St-Nazaire et une association particulière, au service des autres , St Nazaire Associations, qui nous ont soutenus et aidés;  se sont montrés présents à nos côtés, par courrier, par action, par accompagnement dans diverses démarches, et ce, très rapidement, dès le 1er confinement.  Nous nous sentions portés par cette solidarité à notre égard, et cela n'est certainement pas étranger à la façon dont nous mêmes avons su garder le lien avec les bénéficiaires, et nous réorgansiser pour continuer à rendre service aux habitants.</t>
  </si>
  <si>
    <t>La crise sanitaire a un impact négatif sur le bénévolat, l'isolement à fait rechercher d'autres points d'activités souvent plus recentré sur l'individu  et un besoin personnel plus simple et moins engageant dans le temps</t>
  </si>
  <si>
    <t>La crise sanitaire nous a obligé à évoluer pour tenir nos objectifs et/ou but associatif.  L'association a  besoin de compter sur les disposition FDVA 1 et 2 pour subsister.  Les partenariats avec d'autres structures complémentaires sont souhaitables.  Enfin la communication est encore plus indispensable.    L'innovation et la résilience sont indispensable pour poursuivre nos missions et actions.  Merci de nous aider et par la même d'aider tous nos bénéficiaires et nos bénévoles    Cordialement .</t>
  </si>
  <si>
    <t>La visioconférence est venue renouveler les relations au sein de notre fédération et entre les associations, économisant des déplacements et permettant aussi de rejoindre des bénévoles et des professionnels qui étaient jusque là indisponibles pour du présentiel.  Les équipements socioculturels ont été conduits également à mettre en place de nouveaux outils numériques pour communiquer avec les adhérents et usagers (facebook,,etc)</t>
  </si>
  <si>
    <t>L'association d'aide au développement du Burkina-Faso/Retiers 35240 fonctionne depuis 23 ans ,intervient dans l'aide aux populations :cultures(maraichages,élevages...) forages,puits avec pompe ,moulins à farine,alimentation,santé,scolarités ,formations... en cette période de covid ,il est difficile de faire des actions ,donc nous lançons des opérations de dons pour continuer à venir en aide aux populations ayant subi l'exode forcé dans cette régions du nord du Burkina (Kongoussi) subissant la perte de leur terre ,récoltes et greniers brùlés ce qui entraine la famine ,maladies du au paludisme (certains dorment dehors )  ... Voilà mais nous ne baissons pas les bras et il est important pour ces populations qu'elles sachent que nous ne les abandonnons pas ,ainsi que pour l'avenir des jeunes .</t>
  </si>
  <si>
    <t>l'association n'a à ce jour plus de salariée  (départ à la retraite à 67 ans de la cheffe de projet). Cependant celle-ci continue à coordonner les actions de notre bibliothèque associative via de petits contrats ( micro-entreprise - 5000 euros sur l'année - aide de la DRAC B.F.C.) . La demande de subvention au FDVA en 2021 a été orientée sur la formation de  nos bénévoles à la lecture à haute voix pour donner à entendre la poésie et le theâtre, spécificité de notre bibliothèque.   Nous avons aussi été aidé financièrement pour finaliser la documentation du fonds afin de rejoindre le réseau de la médiathèque HJS.C.   Aujourd'hui et à l'avenir l'enjeu se situe dans la manière dont nous arriverons à motiver nos adhérents à devenir acteurs de l'association pour rejoindre de nouveaux lecteurs.</t>
  </si>
  <si>
    <t>Le club pratique le "TIR SPORTIF", à tous les niveaux (participation régulière à des compétitions nationales, voire, internationales).L'absence de compétitions et de concours a, parallèlement, diminué les recettes mais également les dépenses, ce qui nous permets de tenir, mais avec le regret d'une chute d'effectifs de 15%, essentiellement, des jeunes, , force vive du club.  La pratique du tir demande une importante concentration qui permet d'oublier ses soucis personnels. Ceci, ajouté à une ambiance très conviviale dans des installation confortables, nous permet d'avoir un rôle thérapeutique pour les adhérents souffrant psychologiquement de la situation actuelle. Nous profitons aussi ,de la faible présence des licenciés, pour effectuer des travaux d'amélioration de nos installations.</t>
  </si>
  <si>
    <t>Le conseil d’administration de l’Union travaille actuellement un projet de modification de ses statuts pour élargir son champ d'action, en complément de la défense des consommateurs et de leur cadre de vie, par un accompagnement de ces questions vers une démarche plus environnementale et durable. Plus que jamais depuis la pandémie, la réflexion porte sur le comment consommer et avec qui, sur la reprise en mains du citoyen sur ses besoins et les moyens de les satisfaire, tout en épargnant la planète. Notre transformation en Maison de la Consommation et de l’Environnement pourrait nous permettre une ouverture plus large sur différents publics. Et pour mettre en place ce projet, notre association a besoin de nouveaux financements et partenariats.</t>
  </si>
  <si>
    <t>Le soutien à la parentalité représente la mission essentielle de notre association  la situation actuelle nous a permis de repérer des situations familiales problématiques (conflits intra familiaux, exacerbation des conflits parents-enfants, précarité des familles dans les quartiers politique de la ville mais aussi en milieu rural  Les appels au secours des familles ont été nombreux de façon individuelle mais nos subventions ne couvrent pas ces demandes d'entretiens auprès d'un psychologue d'ou le déficit de l'association</t>
  </si>
  <si>
    <t>Le théâtre étant fermé, nous n avons plus de contact avec le public, le festival jeune public a été annulé pour 21, nos ateliers adultes ont été annulé pour 21;  nous maintenons une activité de répétition et avons pu réaliser quelques créations pour des institutions en présentiel dans le respect des gestes barrières</t>
  </si>
  <si>
    <t>Les mesures sont difficiles à suivre : elles changent sans cesse d'un mois sur l'autre (intérieur interdit, puis autorisé puis interdit, puis autorisé mais que pour les scolaires, sport co autorisés puis interdits puis autorisés...) et souvent, il y a des mdifications (comme par exemple celles du 3 avril : je reçois un mail le 10 avril, précisant des changements : sports collectifs finalement autorisés et distance kilométrique étendue !). On a l'impression d'être des pions. Nous sommes bénévoles, nous donnons de notre temps par choix mais on commence à sentir la corde tirée. On doit aussi adapter les horaires par rapport aux changements du couvre-feu : on passe notre temps à nous adapter à des contraintes que l'on ne comprend pas bien.  Après un an, nous sommes éreintés.</t>
  </si>
  <si>
    <t>Les principaux freins dus à la crise :  - l'encadrement de mineurs et les règles qui y sont liées (nous recevons des jeunes de 16 ans issus de ZSP et issus du SNU  - le financement des entreprises, pour qui le sponsoring est passé au second plan par rapport à leurs finances.  Au delà de cela, nous supportons assez bien le passage difficile, en adaptant les programmes, en décalant ou annulant les stages, et en conservant les mesures barrières.    Finalement cette période, si elle veut bien s'arrêter, ne devrait laisser que peu de séquelles dans notre organisation. Il suffit d'avoir la volonté de s'adapter.</t>
  </si>
  <si>
    <t>Les rencontres à l'échelle internationale est nécessaire pour élargir notre activité et enrichir nos expériences. Pourquoi les européens ne visent pas la complémentarité effective avec les pays d'Afrique ? Le complexe de supériorité de certains pays européens poussent les pays d'Afrique de nouer de nouvelles relations solides avec la Chine et la Russie. Il est temps de considérer les pays pauvres comme des partenaires solides avec les pays européens.</t>
  </si>
  <si>
    <t>Nos métiers et nos missions sont très peu valorisées à l'heure actuelle ; aucune considération de la part de nos dirigeants. Au delà de demande une vaccination prioritaire, il serait bon de regarder tout le travail qu'effectuent nos équipes sur les quartiers, auprès des jeunes, auprès des familles, auprès des personnes âgées isolées. Et de nous laisse faire notre travail, nous sommes adultes et responsables de la santé de nos usagers, on ne fera pas n'importe quoi sur nos structures pour l'accueil du public...</t>
  </si>
  <si>
    <t>Nos préoccupations portent sur les incertitudes permanentes des conditions d'ouverture des activités.   Nous notons depuis le mois de janvier une baisse de fréquentation de l'ordre de 25 à 30 % sur les acm péri ou extrascolaires ainsi que la fermeture des activités socioculturelles pour tous. Cela fragilise les modèles économiques et donc l'équilibre budgétaires et l'emploi.   Nous notons une tension forte sur les capacités de recrutement, un turn over important, de l'absentéïsme pour malaldie et une fatigue psychologique généralisée.  Le sujet de l'accueil des jeunes et en particulier des adolescents nous préoccupe. La question se pose également dans la solitude et l'enfermement ressenti chez les lycéens ou les étudiants. L'accompagnement de l'Etat est notable et précieux sur la période.</t>
  </si>
  <si>
    <t>Nos professeurs assurent leurs cours en distanciel de leur domicile ; difficulté pour le prof de tai chi qui ne dispose pas d'un espace personnel suffisant, les cours de tai chi en distanciel sont limités à des révisions plus qu'à l'apprentissage de nouveaux mouvements;  Environ 50% des adhérents se connectent.  Les cours en extérieur reprendront quand les températures seront favorables et si levée du couvre-feu pour les cours en début de soirée.</t>
  </si>
  <si>
    <t>Notre association a pour but de transmettre la culture de Haute-Bretagne, notamment sa musique, ses danses et son parler, le gallo. Son outil principal est le festival des Assembllées Galèzes qui réunit sur une semaine une centaine de stagiaires en stage de longue durée (6jours), quelques centaines de public externe qui participe aux animations de soirées avec une attention particulière pour les jeunes de 7 à 17 ans qui constituent presque la moitié de nos stagiaires et qui sont hébergés en ACM (ex CVL) durant la semaine.  Nous n'avons pas fait de festival en 2020 et si des assouplissements n'interviennent pas sur les possibilités de restauration et d'hébergement des mineurs nous serons obligés d'annuler celui de 2021 pour lequel tout est prêt et les inscriptions sont ouvertes.</t>
  </si>
  <si>
    <t>Notre association concerne l'alphabétisation et le FLE. Beaucoup de demandes de personnes souhaitant apprendre le français continuent à nous contacter, mais nous déclinons leur inscription car nos bénévoles (en général âgés) ne peuvent pas donner de cours à distance (difficultés avec les moyens modernes de communication qui en tout état de cause ne remplacent pas les cours face à face). Heureusement, quelques exceptions montrent que même difficiles, ces cours en distanciel sont profitables aux apprenants.</t>
  </si>
  <si>
    <t>Notre association culturelle LES CURIEUX POLYGLOTTES a été créée en août 2016. En privilégiant des thématiques sociétales d’actualité, son objectif est de promouvoir la création théâtrale et musicale avec les auteurs et compositeurs contemporains francophones ou étrangers, par le biais de lectures et de spectacles bilingues ou non, de petit format. Ils s’adressent à tous les publics, selon les textes promus. Les professionnels du spectacle de la région AURA sont engagés en priorité. Nous prévoyons notre cinquième création en septembre 2021.  https://www.linkedin.com/in/chmarestbb/  https://www.facebook.com/groups/1166868153355934/</t>
  </si>
  <si>
    <t>Notre association de randonneurs assez âgés de milieu rural a continué à proposer des marches pour 6 personnes maximum pour maintenir le lien social dans une zone très rurale le Saintois en Lorraine. Elle a aussi autant que possible continué à entretenir les sentiers : plus difficile en raison de l'étendue géographique de notre secteur d'intervention 350km de sentiers sur 45 communes : c'est le domaine le plus impacté par la pandémie.  Nousa vons reçu le soutien permanent de notre fédération le Club Vosgien avec des conseils bien précieux  Nous avons perdu un tiers des adhérents mais curieusement ce sont les plus anciens et les plus âgés qui continuent à marcher en respectant scrupuleusement les gestes barrière.   Pour nous le bilan reste positif avec encore beaucoup de bénévoles mobilisés.</t>
  </si>
  <si>
    <t>Notre association est le Cercle Catalan de Marseille association qui a 103 ans.  Nous venions, enfin, de trouver en fin 2019, des jeunes catalans plein d'énergie pour donner une nouvelle dynamique à notre association et la crise sanitaire a rompu cet élan sans le détruire complétement.  Nous avons continuer nos rencontres en vidéo conférence, avec quelques activités, mais malheureusement nos adhérents plus âgés sans outils informatiques n'ont pas pu y participer.</t>
  </si>
  <si>
    <t>Notre association est récente donc encore petite (15 adhérents l année dernière et 10 cette année.) Nos sports sont tous pratiqués en extérieurs donc nous avons été moins impactés que certaines associations. Nous avons pu pratiquer toutes les semaines cet hiver, en faisant 2 groupes.</t>
  </si>
  <si>
    <t>Notre association est un Club d'escalade.  Son activité à été pratiquement réduite à néant cette année, du fait de l'impossibilité d'accéder au gymnase.  Nous espérons que les sorties extérieures vont pouvoir se mettre en place avec les beaux jours, en tout cas pour les cours enfants.  Concernant les adultes, nous proposons surtout un accès au mur du gymnase le soir. Les horaires des créneaux ne facilitent pas les sorties surtout avec le couvre-feux.</t>
  </si>
  <si>
    <t>Notre Association est un peu en marge des associations habituelles, car elle est "communale", c'est-à-dire qu'elle agit et représente la commune dans des relations internationales (EL GUETTAR, commune de Tunisie) consistant en échanges culturels, aides administratives et techniques à la réalisation de projets, mises en places d'actions (tels des Conseils des Sages par exemple) etc ...  La situation sanitaire étant la même en Tunisie qu'en France, toute activité a été interrompue. Mais nous gardons le lien grâce à l'informatique.</t>
  </si>
  <si>
    <t>Notre association est une chorale en milieu rurale . Les répétitions et les concerts se sont arrêtés dés mars 2020 . Nos choristes âgés n'ont pas voulu reprendre d'une façon ou d'une autre ( répétition par pupitre , répétition en pleine air ) par peur du virus . Financièrement , nous avons un fond de roulement suffisant pour une reprise . Le lien est très difficile à garder avec eux et les membres du CA . Etant la présidente j'envoie régulièrement des mails au chef de choeur et aux choristes .  Nous risquons de reprendre avec très peu de monde , il faudra recruter , faire un effort important dans la communication.</t>
  </si>
  <si>
    <t>Notre association était à mon avis très dynamique et bien équilibrer, avec une pyramide des ages qui pouvait nous laisser envisager un bel avenir , mais avec la crise sanitaire cela   à changer beaucoup : plus de réunion, plus d'activité et plus de convivialité et plus vraiment de projection sur l'avenir .</t>
  </si>
  <si>
    <t>Notre association n'a plus aucune activité depuis novembre 2020 auprès de ses adhérents en raison des contraintes sanitaires et de la fermeture par la commune, des locaux où nous intervenions. Notre secrétaire travaille en télétravail. Pour les animateurs de nos activités, nous avons le chômage partiel à 84% et payons le complément. Nous avons bénéficié du fonds de solidarité pour le mois de novembre et cela semble compliqué à obtenir pour les mois suivants. Tous les bénévoles restent motivés et nous faisons des conseils d'administration par visioconférence. Nous avons tenu notre Assemblée Générale 2019-2020 par correspondance et allons rembourser tous nos adhérents pour les cours non assurés.</t>
  </si>
  <si>
    <t>Notre association ne fonctionne pas beaucoup mais pas à cause des conditions sanitaires, elle ne s'est pas développée par manque de bénévoles et de temps des dirigeants.  Les activités concernent essentiellement des suivis psychologiques qui ont diminués depuis la crise (quelques bénéficiaires ne sont pas revenus après le confinement) et des accompagnements sociaux de personnes en  précarité (surtout des migrants). Ces activités ne sont que peu impactées par la crise et ne nécessitent pas beaucoup de moyens financiers</t>
  </si>
  <si>
    <t>Notre club de 300 licenciés a tout fait pour maintenir le contact avec ses adhérents et dirigeants en usant de toutes les possibilités laissées par les protocoles sanitaires et en étant les plus réactifs qui soient...   Aujourd'hui et pendant les vacances 1/3 de nos licenciés pratique le basket sans contact en extérieur sur les installations des écoles de la Ville en bonne intelligence avec les services municipaux qui ont installé des panneaux de basket en extérieur.   Pour autant, malgré l'utilisation du numérique au maximum nous avons perdu contact avec 1/3 de nos bénévoles (15/45) et avec près des 2/3 de nos adhérents. (100% des majeurs et 1/4 des mineurs).  Nos chalenges :  n°1 : Le retour des bénévoles  n° 2 : Le retour au jeu du plus grand nombre y compris les sportifs en fin de carri</t>
  </si>
  <si>
    <t>Notre club se porte bien financièrement.. je prévois des projets qui nécessiteront d'autre moyen financier ... mais pour l'instant je fait avec les moyens du bord..  Vivement que l'on puisse a nouveau jouer en présentiel et ouvrir le club normalement.  Le nombre d'adhèrent est tjs en hausse  et je suis fier de demander une somme modique pour l'inscription ( 10 euro l'année )  je prévois de suivre ou de faire suivre des formations  et d'acheter  quand cela sera possible financièrement  un échiquier  géant que l'on pourra installé  autant que faire ce peut  sur la place public.  d'autre projet en cour ou à réaliser   - aller dans des écoles primaires  - aller dans un internat de Guebwiller pour l'école de la réussite  - organiser des stages d'initiation dans les quartiers ( je l'ai déjà fait une fo</t>
  </si>
  <si>
    <t>Notre festival a eu lieu fin janvier 2020. Suite aux différentes formations suivies par l'équipe dirigeante (en particulier sur la communication vers le public) et le suivi par Alsace Active nous avons fait une progression dans la recette billetterie de +40% ce qui nous a permis une avance de trésorerie. Sans le chômage partiel nous aurions dû licencier la salariée.    Le festival a été reporté de janvier 2021 à juin: 12 au 20/06 en accord avec la ville mais avec des jauges limitées ce qui impactera fortement notre recette billetterie.  Nous avons égalemment fait appel à plus d'artistes locaux et nationaux pour soutenir la culture française ce qui impacte fortement le montant des cachets.   Notre objectif et notre pari pour ce festival est de proposer une programmation de grande qualité.</t>
  </si>
  <si>
    <t>Notre jeune association est née sur Internet, elle est donc très dématérialisée de ce fait. Nous n'avons donc pas beaucoup souffert des restrictions liées au Covid, qui ont juste stoppé  les actions que nous voulions mettre en place au niveau local et que nous avons remis à plus tard (ainsi qu'un partenariat nécessitant des déplacements  qui nous permettait d'obtenir un don assez important). A l'inverse, la crise du Covid nous a permis, par la mise en place d'outils numériques, de visio-conférences, etc., d'améliorer la vie démocratique de l'association, de créé du lien entre adhérents. La croissance de notre association continue donc, mais la crise sanitaire impacte le moral de nos bénévoles dont certains sont plus difficiles à mobiliser.</t>
  </si>
  <si>
    <t>Notre plus grande difficulté  est la suppression des activités annexes de l'épicerie  ( ateliers d'accompagnement - locaux trop exigus)  ce qui a entrainé le non remplacement d'un poste de technicienne en éducation sociale et familiale en 2020, poste pour lequel, en 2021,  nous venons de lancer un recrutement</t>
  </si>
  <si>
    <t>Notre problème :ldans la mesure où la situation sanitaire et les contraintes qu’elle génère nous empêche de pratiquer normalement notre activité principale la pêche</t>
  </si>
  <si>
    <t>Notre public étant composé de personnes retraitées, nous avons été particulièrement impactés par la crise sanitaire du fait de la nécessité de respecter strictement les mesures de confinement et d'évitement des relations sociales.</t>
  </si>
  <si>
    <t>Nous avons appris de cette crise, en mettant l'adhérent(e) au centre de nos préoccupations.  Nous avons pensé un système inter-associatif(l'Inclusion circulaire), travaillant dans le même champ médico-social mais sur des médiations différentes,   de mutualiser nos activités au bénéfice de nos adhérents(es) respectifs.</t>
  </si>
  <si>
    <t>Nous avons créé un journal numérique pour conserver le lien entre les choristes  et chaque mois le Conseil d'administration s'est réuni en visio conférence</t>
  </si>
  <si>
    <t>Nous avons envie de développer davantage la structure voire faire un projet plus ambitieux sauf que nous rencontrons des difficultés pour obtenir des renseignements concrets pour ce projet.</t>
  </si>
  <si>
    <t>Nous avons maintenu notre contact associatif via l'application zoom ce qui nous a permis de garder ce lien indispensable avec les adhérents y compris en territoires carences. Par contre nous n'avons pas pu intervenir en milieu scolaire ce qui pour nous était une base fondamentale. Espérons que la sortie de covid nous ouvrira de nouvelles perspectives.   L'association a intégré un service civique début janvier.</t>
  </si>
  <si>
    <t>nous avons mis en place des séances zoom 1 soir par semaine (1h30), puis ajouté des séances présentielles sur la plage par groupe de 5, 1 fois par semaine (1h30), plus 1 samedi matin par  mois (2h), ce qui augmente le nombres d'heures de cours (normalement juste 1 séance hebdomadaire en salle le soir de 2h et le samedi mensuel), afin de pouvoir garder le lien avec la plupart des élèves, mais 1/4 ne peut jamais se joindre à nous...  Malgré tout, il s'avère essentiel de conserver le contact par tous les moyens, car cette crise touche énormément le public à tous les niveaux..</t>
  </si>
  <si>
    <t>nous avons refait notre projet associatif et avons déterminé de nouveaux objectifs dans le domaine du "sport éthique" avec une collaboration de sport santé avec un hopital de jour pour étudiants en dificulté et des actions "écologiques "en interne aupres de mairie etc</t>
  </si>
  <si>
    <t>Nous espérons :    - La prise en compte d'activités en ligne au service des personnes dans les critères d'attribution de subventions  - La réouverture des salles publiques pour nos activités en maitrisant évidemment le nombre des participants et les mesures liées au COVID-19    Bien cordialement.  Merci.</t>
  </si>
  <si>
    <t>Nous essayons de reprendre doucement nos réunions auparavant mensuelles, en respectant les gestes barrières et tous les conseils de sécurité sanitaire.   Nous avons maintenu l'organisation de nos concours auprès des enfants des écoles mais avons renoncé à l'animation relative à la proclamation du palmarès et la remise des récompenses. Deux membres du bureau se sont rendus dans les classes pour récompenser les enfants et leurs enseignants.  En tant que secrétaire, j''édite un "bulletin de liaison mensuel" que j'adresse aux adhérents et amis de l'association. Je m'attelle à la création d'un site internet / blog.</t>
  </si>
  <si>
    <t>Nous n'avons pas stoppé nos activités ( mise en place de séances en visio) et gardé le lien avec les adhérents et les bénévoles par communication hebdomadaire et reprise dès que possible en présentiel et visio aux mêmes instants avec les animateurs habituels.</t>
  </si>
  <si>
    <t>Nous remerçions la Ville d'Hondschoote notre premier partenaire-La Communauté de Communes de Flandres -Le département du Nord -La Région des Hauts de France -Le Crédit Agricole Nord de France pour leurs aides et soutiens ainsi que nos bénévoles , nos pèlerins de coeur.Cette période de confinement sanitaire a favorisé notre réflexion , nous projetant pour la suite...des activités nouvelles voient le jour...Jardins en carré sur tables-bac, bouquinerie de livres d'occasion ....réflexion sur l'aménagement de l'ancienne grange du meunier en salle d'exposition , avec projection sur l'histoire des moulins dont ceux d'hondschoote  : Le noordmeulen + vieux moulin d'Europe et le moulin Spinnewyn -moulin de la Victoire de la gendarmerie en 1793....Projet que nous avons soumis -FDVA - Cordialement.</t>
  </si>
  <si>
    <t>Nous sommes un orchestre d'harmonie amateur et depuis plus d'un an, nous avons très peu joué. Cela se résume à quelques répétitions en plein air. Nous craignons une désaffection quand la reprise sera effective....</t>
  </si>
  <si>
    <t>Nous sommes une association de tourisme solidaire qui agit au Togo et notre équipe locale est à l'arrêt. Nous avons décidé de nous lancer dans un projet d'importation d'arachides grillées, faire venir une tonne et la vendre au détail. Cela permettrait  de donner du travail à notre équipe au Togo et les bénéfices seraient partagées entre eux dans une prime Covid. Ce nouveau projet complètement différent est loin d'être gagné. Une tonne c'est beaucoup. On va vendre le sachet de 500g, six euros. Si vous avez une solution pour nous en vendre 100 ou 200 kg, ce serait génial. Elles sont bio et grillées au feu de bois, elles sont délicieuses. Ce projet est aussi une occasion pour réfléchir à plus long terme et peut-être réorientée notre activité.   Merci de votre lecture.  B Morin</t>
  </si>
  <si>
    <t>Nous utilisons les locaux mis à la disposition par la mairie. Elle suit bien évidemment les recommandations de la préfecture. Nous n'avons donc plus la possibilité de pratiquer nos activités (yoga Tai qui quan, shiatsu)  depuis leur fermeture au public.   Nous avons organisé des cours par vidéo en distanciel et nous avons fait le choix de continuer de payer nos professeurs à 100 %.  Notre trésorerie a donc servi à combler ce décalage entre des recettes baissées d'environ 60% et des charges inchangées.   Il est clair que nous ne tiendrons pas deux années consécutives de la sorte.   Si en septembre 2021, les activités ne peuvent pas reprendre normalement, nous mettrons tous nos salariés en chômage partiel en attendant des jours meilleurs.</t>
  </si>
  <si>
    <t>On s'interroge sur les changements et l’évolution liés à la crise en termes de liberté, d'exercice de nos activités, de pratiques professionnelles et bénévoles.  On s'interroge également sur la pertinence, l'importance de participer à un réseau.</t>
  </si>
  <si>
    <t>sport de contact donc aucune possibilité de reprise dans un avenir proche. Pour garder le contact nous avons investie dans du matériel et des que le temps le permet, nous ouvrons l'accueil à tous en faisant "du sport pour tous" et pour tous . Adherent ou non . Juste pour rester en contact et avec l'espoir qu'à la reprise nous aurons du monde....</t>
  </si>
  <si>
    <t>Voici le message mis en ligne sur notre site, dans le cadre de la crise sanitaire :    Comme certains le savent déjà, l'Atelier ..., propose des activités socioculturelles autour de la lecture, l'écriture, l'expression corporelle, des spectacles interactifs. Dans le cadre du confinement, les activités ont dû s'arrêter net et l'Atelier a fait le choix, tout en respectant les gestes barrières, de continuer à rester mobilisé bénévolement sur plusieurs points :  - distribution gratuite de livres, portage à domicile et Boite à Livres ouvertes pour tous.  - soutien scolaire, aides aux devoirs par skype et msn  - aides rédactionnelles diverses : Caf, Cpam, impots, Mdph, emploi, formation  - accueil à domicile de 6 élèves ne disposant pas d'outils numériques  - courses alimentaires : personnes isolées</t>
  </si>
  <si>
    <t>Au risque de me répéter, ce qui est pénalisant, c'est le manque d'horizon, l'incertitude  qui épuisent  le dynamisme des plus déterminés. Ceci étant, suivons le conseil d' Ovide "Supporte et Résiste" : ce que nous faisons depuis 13 mois !</t>
  </si>
  <si>
    <t>Au vu de notre résultat comptable que nous pourrons déterminer en juin, à la fin de l'année scolaire qui correspond à notre exercice, nous serons en mesure de rembourser partiellement nos adhérents adultes qui n'ont plus cours depuis le 1er novembre. Notre résultat en septembre étant légèrement déficitaire du fait de la baisse du nombre d'adhérents, c'est grâce à nos réserves et  au remboursement du chômage partiel (demandé depuis le mois de novembre) que nous pourrons procéder à ces remboursements.</t>
  </si>
  <si>
    <t>Bonjour,     Nous souhaitons avoir un soutien financier, pour nos jeunes et moins : nous avons le Bébé Karaté 4 et 5 ans, 6 et 10 ans, 11 et 14 ans, 16 et 20 ans  &gt; compétitions     puis les cours traditionnel Adultes 18 à 77 ans     cette subvention va nous aidé à maintenir nos activités debout. fonctionnement du Club , déplacements,hébergements, cotisations, licences.....</t>
  </si>
  <si>
    <t>bonjour,    après maintenant plus d un an sans pratique de notre activités et de 2 saisons blanche, il est impossible de se projeter sur une reprise, coté adhérents et coté dirigeants.    les adhérents demande à être remboursé. les bénévoles seront il encore la ???    la situation sera critique en septembre combien seront près à reprendre au vu d une situation sanitaire inconnue.  comment exiger une cotisation ? comment savoir si les autres associations ne seront pas dans la même situation et donc dans l'incapacité de pourvoir  avoir des collectifs de joueurs.... prétendre a nos compétitions.  et donc de pouvoir exiter, cette situation annonce la fin de clubs sportifs amateurs tel que l'ont les connais.</t>
  </si>
  <si>
    <t>Bonjour,   Je souhaitais m'indigner concernant les critères d'attribution FONJEP en 2020 (5000€) et en 2021 (jusqu'à 22000€). En effet, notre association s'est efforcée dans l'urgence à mettre en place le protocole d'accueil des ACM pour la période estivales 2020 ( investissement en matériel et en personnel pour exploitation). Ce professionnalisme nous a permis de remplir nos séjours comme chaque année. Pour nous remercier de notre engagement, de notre travail et surtout d'avoir permis à environ 750 enfants d'avoir des vacances dans nos colonies de vacances, le premier critère d'attribution de l'aide FONJEP et d'avoir réalisé -50% de ses journées ou de son chiffres d'affaires en 2020.Je ne partage pas cette idée de la solidarité qui n'encourage pas le travail et l'esprit d'initiative.</t>
  </si>
  <si>
    <t>Ce début de deuxième année de confinement change la donne. La première année, tout le monde a calmé le jeu, baissé la tête, en attendant que cela (la pandémie) s'arrête. mais cela ne s'est pas arrêté. Même si nous répétons pour la seconde fois les mêmes actes de l'année passée (arrêt d'activités de nouveau interdites, annulation d'événements..), ce  jour sans fin va révéler des fractures lourdes avec les partenaires, les pouvoirs publics, les fondations etc. Chacun va se rapprocher de ses ''fondamentaux'', et cela n'est généralement pas bon pour tous les circuits périphériques, comme le nôtre, qui défendent des objectifs qui peuvent ne pas apparaître comme prioritaires parce que pas assez visibles. Paradoxalement, c'est au moment où nous sortirons de la crise que nous risquons de souffrir.</t>
  </si>
  <si>
    <t>C'est le manque de visibilité et de cohérence qui nous impact le plus.</t>
  </si>
  <si>
    <t>C'est surtout le nouveau redémarrage qui nous inquiète; nous ne savons pas du tout comment le public va réagir. Nous avons déjà eu beaucoup de mal à remobiliser en juillet/septembre 2020, puis en décembre avec les jeunes; actuellement nous ne parvenons plus à maintenir le contact par les réseaux sociaux. Plusieurs années de lien social anéantis.  Nous avons besoin d'un calendrier clair de "déconfinement" afin de remobiliser progressivement et de faire des projets qui pourront se concrétiser.</t>
  </si>
  <si>
    <t>Cette année est une année  blanche aucune rentrée  de fond depenses d affiliation pour rien et frais de formation qui plombe (notre petit budget) .</t>
  </si>
  <si>
    <t>Cette saison a été très éprouvante pour s’adapter aux directives ( intérieur, extérieur, arrêt total, redémarrage, communication avec les adhérent...).</t>
  </si>
  <si>
    <t>v4</t>
  </si>
  <si>
    <t>Comme beaucoup d'associations je pense, nous souhaitons reprendre une activité normale, sans crainte. Nos rencontres avec les adhérents sont essentielles pour préserver un tissus social.</t>
  </si>
  <si>
    <t>Comme nous sommes une petite asso reposant (3 ou 4 bénévoles) nous sommes fragiles. Nous n'avons pas eu 1 seule réunion en présence en 2020.   Depuis quelques années, nous n'avons plus personnes pour travailler à la comm  et je "bricole" comme je peux des lettres d'info et/ou flyers .. alors qu'il aurait fallu passer à un niveau au dessus en raison du contexte. Nous intervenons au sud du Kenya et souvent les personnes qui sont motivées sont celles qui ont pu aller là bas et comprennent la situation et leurs besoins. C'est l'enveloppe d'aide alimentaire accordée par le conseil régional qui a sauvé notre activité en 2020  et sauvé des personnes là bas victimes de la pandémie et/ou de ses conséquences. Je remercie encore les équipes du CR pour leur présence et le soutien financier apporté.</t>
  </si>
  <si>
    <t>Concernant l'appui des fédérations ou collectivités, nous n'avons trouvé que très peu de soutien, elles mêmes étant parfois impuissante au regard du contexte depuis mars 2020.  Nous avons su faire face dans l'adversité mais reconnaissons qu'il aurait été judicieux de la part du Département / Communes de :  - communiquer plus largement sur les opportunités de projet de financement plutôt que d'avoir à y répondre en une semaine  - ou d'alléger les conditions d'accès au financement de projet  comme nous y avons été confronté concernant les aides FDVA.    Bonne continuation à tous en espérant une reprise en septembre avec une plus grande visibilité et sérénité.    Très cordialement    Le Bureau</t>
  </si>
  <si>
    <t>Dans la situation sanitaire de 2020, j'estime que les partenaires publics nous ont fait vivre ce que l'on pourrait qualifier de "paradoxe", avec le développement d'une insécurité concernant le maintient de nos financements;  En effet il a fallu reporter, compenser les face-à-face pédagogiques annulés en raison des aspects sanitaires pour maintenir les enveloppes de nos conventions publiques .Le "cas de force majeur" n'a pas été appliqué par tous les partenaires publiques malgré les "belles paroles".  Et paradoxalement nous avons été sollicités par les dispositifs "vacances apprenantes", "écoles buissonnières apprenantes"...et autres.  alors que le conditions de sécurité sanitaires et réglementaires dans les établissements ne permettaient pas encore.  Nous ne souhaitons pas revivre cela...</t>
  </si>
  <si>
    <t>Depuis Mars 2020, notre activité d'accueil est quasiment à l'arrêt et ne pourra reprendre que lorsque le public se sentira sécurisé par une situation normalisées. La grande difficulté est de pouvoir se projeter dans le temps. Pour l'instant tous les projets se reportent de saison en saison.  Notre association née en 1946 a la chance d'être propriétaires de ses lieux d'accueil, mais le fonctionnement est un problème.</t>
  </si>
  <si>
    <t>Difficulté de se projeter dans l'avenir.</t>
  </si>
  <si>
    <t>En ce qui concerne la question précédente j'ai répondu "non" car  nous sommes déjà en étroite collaboration avec la Maison de la Vie Associative et le Service de Sports de la ville d'Aubagne - Pour ce qui est de notre activité, jusqu'en 2019 nous avions entre 25 et 30 adhérents par an. En 2020, 19Adhérents. J''espère qu'avant les vacances d'été, je pourrais les réunir et reprendre contact, pour avoir une rentrée plus sereine. N'ayant plus de salles(fermées) nous n'avons pas fait trop de publicité cette année et une dizaine de personnes voulaient s'inscrire en cours d'année, mais ne sachant pas où nous allions, nous leur avons donné rendez-vous à la rentrée prochaine - Si  nous n'avions pas les indemnités partielles, nous aurions 1 perte de 82% de notre CA depuis novembre 20 à ce jour.</t>
  </si>
  <si>
    <t>Exercice 2020, très excédentaire du fait du maintien des subventions publiques, d'une bonne saison 2019/2020, des abattements sur les cotisations sociales, de l'activioté partielle et des aides solidarités.   Exercice 2021 plus compliqué en en perspective, du fait de la baisse - 40%- des adhésions sur la saison 2020/2021 en cours, et la fermeture de nos locaux depuis le 3 novembre.  Inquiétude diffuse sur 2023....</t>
  </si>
  <si>
    <t>Globalement, les aides des partenaires publics que nous avons obtenues nous ont aidées à maintenir le budget et l'absence de dépenses liées aux projets nous ont permis de compenser la perte des aides privées.La situation semble identique en 2021, mais lors du redémarrage que nous espérons en septembre, le manque de trésorerie va être difficile pour relancer l'activité.</t>
  </si>
  <si>
    <t>Il est difficile de trouver des réponses à vos questions. Surtout lorsque nous ne pouvons pas reprendre d'activités. Il est toujours difficile de s'y retrouver dans les mesures à appliquer (ministère, municipalité, fédération,...). Les mesures devraient être claires, sans interprétation.  Je prépare la prochaine saison depuis un moment déjà et je suis en plein doute. Comment faire pour redonner la motivation aux licencié(e) s qui vont peut-être renouveler ? Comment faire pour attirer de nouvelles personnes ? Comment peut-on envisager l'avenir dans un sport de combat que l'on ne peut pas pratiquer alors que d'autres clubs comme par exemple les équipes de foot qui eux peuvent continuer des entraînements ? Difficile de garder le moral pour un bénévole.</t>
  </si>
  <si>
    <t>Il est dommage que L'ANS demande de plus en plus de travail aux organismes et clubs sans pour autant respecter le calendrier et les aides financières</t>
  </si>
  <si>
    <t>Il est important de suivre et de se préoccuper des associations indépendantes dont le but est de proposer aux publics de tous types: des activités et des moyens de se distraire,  de vivre ensembles et cela dans les campagnes. Pour nous ne sommes jamais informés des décisions gouvernementales précisément, il faut toujours chercher les bonnes informations celles qui nous concernent au risque de ne pas être en ligne. Les bénévoles se sentent toujours la 5eme roue du chariot....</t>
  </si>
  <si>
    <t>il faudrait arrêter les mesures qui empêchent les associations de travailler:  - état d'urgence  - couvre feu pour celles qui ont des activités le soir  - impossibilité de réunion en plein air à plus de 6 personnes pour celles qui ont des activités en plein air    la fermeture des jardins lors du 1er confinement a été une très grosse erreur tactique et politique dans la gestion de la pandémie...  la fermeture des musées, cinés, etc en est une autre jusqu'à aujourd'hui!!</t>
  </si>
  <si>
    <t>Il nous semble important de répondre clairement à un tel questionnaire du ministère. Cependant, nous ne savons pas pourquoi ce questionnaire a été envoyé. Qu'en est-il ?  Par ailleurs, comme dans chaque questionnaire auquel nous avons répondu depuis un an, l'avant n'est pas pris en compte.  Or, notre structure a dû s'adapter à une année de fermeture des installations sportives. Puis la crise sanitaire est arrivée. Cette situation n'est pas prise en compte dans les dispositifs dont nous sommes exclus : le nombre d'adhérents est resté au niveau d'une crise précédente au lieu de remonter. Les conséquences seront durables.  Par ailleurs, la baisse des effectifs du ministère est peu compatible avec la recherche de qualité. Nous le vivons au quotidien.</t>
  </si>
  <si>
    <t>J'ai une très grande inquiétude pour le relancement des animations sportives à caractère populaire, car elle demandait beaucoup d'énergie et de temps avant la pandémie au vu de toutes les démarches administratives demandées,si des assouplissements ne sont pas mis en place beaucoup de bénévoles risquent de baisser les bras. Espérons que nous ne repartirons pas sur les anciennes base et que nous allions à l'essentiel nous avons été trop loins dans les démarches, faisant simple et pratique ,que ce que nous vivons actuellement est servi à quelques choses.</t>
  </si>
  <si>
    <t>Je ne sais pas vers quel avenir les Associations comme les nôtres se dirigent mais il est certain que le paysage va se transformer au delà de cette pandémie,  Une mutualisation des Associations Culturelles dans le mème secteur va devenir indispensable, avec une aide de l'état  pour les mairies concernant des locaux adaptés à la distanciation et un nouveau fonctionnement ...  La valorisation du travail des bénévoles et des associations qui ne peuvent que travailler sur factures et n'ont pas de salariés au risque de disparaître alors que le besoin est réel, est un véritable sujet. L'impossibilité de se développer eu égard à une gestion prudente alors que le besoin de la population existe donne à reflexion.   Nous n'existons pas pour l'Etat !</t>
  </si>
  <si>
    <t>Je pense que cette étude est intéressante mais il est important de prendre en compte que la crise sanitaire vient se superposer à une crise politique et sociale qui se renforce, et dont les associations sont encore et toujours les variables d'ajustement. Ainsi les relations avec les institutions qui financent l'action associative sont rendues particulièrement asymétriques. Les associations et leurs paroles sont mises en danger par des institutions dont la gestion semble malheureusement s'éloigner de l'intérêt général, au profit de la sauvegarde d'un modèle éloigné du réel, et du discours idéologique qui le porte.</t>
  </si>
  <si>
    <t>Je pense que les plus grandes difficultés des associations seront plutôt dans l'année à venir du fait des difficultés financières qui verront jour en fonction des pertes de revenus survenues cette année.</t>
  </si>
  <si>
    <t>Je pense que nous allons vivre une rentrée 2021/2022 très difficile. Il est fort probable que nous perdions un grand nombre d'adhérents puisque la salle aura été fermée près plus de la moitié de la saison cette année. De ce fait, j'ai peur que nous ne puissions pas garder tous nos salariés si nous n'avons plus assez d'adhérents inscrits.</t>
  </si>
  <si>
    <t>je pense que si la COVID se termine cet été 2021, il nous faudra 1 année supplémentaire de décalage et remise sur pied pour revenir à une situation normale précédente</t>
  </si>
  <si>
    <t>J'espère fortement la levée des restrictions et revenir aux modalités de septembre et octobre 2020.</t>
  </si>
  <si>
    <t>L 'avenir est trop incertain, la gestion de crise est déplorable, l' incapacité des dirigeant est affligeante, Aucune des mesures prises a un quelconque effet.</t>
  </si>
  <si>
    <t>La  majeure difficulté sera de relancer les motivations de terrain, surtout auprès des associations amies , de leurs adhérents mis sous silence depuis plus d'un an.</t>
  </si>
  <si>
    <t>La crainte que nous avons c'est qu'à la prochaine rentrée, les adhérents (es) actuels ne reviennent pas. Cela va faire 2 saisons que les personnes paient leur cotisation et n'ont pas les cours espérés à cause des confinements, fermeture des locaux. De plus nous aurons à faire face en septembre  au remplacement d'une animatrice qui part à la retraite et nous ne pouvons nous projeter à embaucher une autre personne si nous ne pouvons pratiquer notre sport (gymnastique d'entretien) et si nos adhérents (es) ne reviennent pas. C'est très problématique. De plus, notre lieu de pratique, qui est une salle communale, est requise pour la vaccination, et ceci pour combien de temps encore, personne ne peut le dire. (et on le comprend bien). Tout ceci génère une grosse inquiétude.</t>
  </si>
  <si>
    <t>La crise de la Covid a fait baisser le nombre d'Adhérents et rend la rentrée de septembre incertaine, peut être devront nous baisser l'activité et celle de notre salariée .</t>
  </si>
  <si>
    <t>La crise de la covid a ralenti nos projets et notre vie associative tant importante en milieu rural</t>
  </si>
  <si>
    <t>La crise sanitaire a aggravé la lassitude de certains dirigeants bénévoles. Le renouvellement et le rajeunissement de l'équipe dirigeante sera le défi le plus difficile à relever dans les années à venir.</t>
  </si>
  <si>
    <t>La crise sanitaire impacte directement le déploiement de notre projet associatif 2020-2022 et le compromet par des recettes bien en-deçà de celles attendues.  Décision a été prise de maintenir notre programme de restructuration des ressources humaines (avec recrutement en mai 2021) mais c'est un pari sur l'avenir non dénué de risque, eu égard à l'impossibilité actuelle d'anticiper une reprise ferme de nos activités.</t>
  </si>
  <si>
    <t>La crise sanitaire joue beaucoup sur nos actions collectives au sein des établissements scolaires qui ont été très souvent annulés lors des diverses périodes de confinement. En parallèle, nous sommes très sollicités dans le cadre de l'accès au droit ( demandes individuelles avec des situations de plus en plus précaires) - lutte contre les violences faites aux femmes et l'accompagnement emploi où le télétravail n'est pas possible pour ce type d'action Nos actions collectives juridiques, emploi et sportives ont été mis à mal par la situation sanitaire. Nous espérons que cela se débloque rapidement.</t>
  </si>
  <si>
    <t>La crise sanitaire n'a fait que mettre davantage en exergue et accroître les besoins en matière d'accompagnement par une association comme la nôtre.  Le problème n'est donc pas la "demande", pas plus que la capacité à s'adapter avec un feed-back positif des bénéficiaires ou encore à trouver des bénévoles. L'élan de solidarité est là.  Le problème, c'est qu'on va finir par s'épuiser ou par renoncer sans financement digne de ce nom. Et cela n'a rien à voir avec le SARS-COV-2. La crise agit juste en révélateur.  Aucune des contraintes liées n'est insurmontable.  La seule chose vraiment pénible imputable à la crise n'est pas propre au caractère associatif de l'activité : c'est cette difficulté de se projeter, de planifier, de s'organiser, cette nécessité de naviguer à vue - comme tout le monde.</t>
  </si>
  <si>
    <t>La difficulté la plus dommageable est l'incertitude récurrente due aux décisions de l'état en fonction de l'évolution favorable ou, le plus souvent, défavorable de la pandémie.</t>
  </si>
  <si>
    <t>La grande inconnue sera le retour de nos adhérents habituels et de nouveaux adhérents la saison prochaine, avec  50% de moins cette année( 75 contre 152 la saison précédente) et un effectif de 50% de catégorie vétéran.Quel sera l’impact de la pandémie, et les craintes qu’elle suscite? Les compétitions seront-elles possibles, et dans quelles conditions ?   Nous ferons tout pour maintenir l’emploi et réactiver notre vie associative  très importants tant pour la cohésion sociale que pour l’amélioration de la santé physique et morale de nos adhérents.</t>
  </si>
  <si>
    <t>La MDL du lycée de Bras-Fusil est sous statut "Éducation Nationale " donc peu intégrée dans le tissu du quartier mais à l'échelle de l'établissement. L'association est quasiment en stand-by cette année car elle ne peut pas répondre de manière sécure au protocole imposé dans les lycées.     La MDL na pas été en mesure d'adhérer à la MDA cette année puisque pas de de cotisation et un fonctionnement néant     Nous espérons pouvoir relancer notre activité à la rentrée scolaire d'aout 2021</t>
  </si>
  <si>
    <t>La meilleure façon de nous aider dans la situation est de nous permettre de maintenir nos formations à destination des bénévoles en présentiel. Après deux ans sans pouvoir former correctement nos bénévoles nous sommes sincèrement inquiets pour l'avenir de notre association et pour l'impact durable que cela va avoir.</t>
  </si>
  <si>
    <t>La plus grande inquiétude et incertitude demeure dans la relance de notre club qui presque à l'arrêt malgré les supports numériques connait une très forte baisse de motivation chez les jeunes adhérents! Il sera vita</t>
  </si>
  <si>
    <t>La plus grande inquiétude s'oriente plutôt sur la rentrée de septembre 2021 et la peur qu'aucun adhérent ne revienne. Et donc la mort de l'association.</t>
  </si>
  <si>
    <t>La plus grosse difficulté c'est l'épuisement, construire, déconstruire, reporter... et ne pas savoir si on pourra maintenir les actions pour lequel les salariées sont payées. Or, les salaires eux doivent être versés. C'est assez déstabilisant mais on s'accroche. Notre présence sur le territoire est importante.</t>
  </si>
  <si>
    <t>La plus grosse difficulté du moment pour nous est l'annulation des stages théoriques BAFA par tous les organisateurs d'Occitanie, alors que le décret du 2 avril prévoyait la possibilité de les organiser en présentiel!!!!</t>
  </si>
  <si>
    <t>la principale préoccupation est : le retour des adhérents après la période d'arrêt</t>
  </si>
  <si>
    <t>La réponse aux difficultés que rencontrent actuellement ne peut-être que financière.  Plus que l’avenir économique de nos associations, un autre point me soucie, c’est la cohésion et l’avenir du bénévolat disponible nécessaire au fonctionnement de nos structures. Avant l’économique, l’humain sera essentiel pour la reprise de nos activités bénévoles. Nous aurons alors besoin de l’ensemble des forces positives de notre pays pour croire que le retour ‘’à la vie d’avant’’ ne pourra être une réalité sans que le monde associatif y soit associé.</t>
  </si>
  <si>
    <t>La reprise de notre activité est essentiellement liée à la possibilité de pouvoir reprendre les sports de contact en salle et de pouvoir organiser des manifestations sportives avec spectateurs en milieu fermé.</t>
  </si>
  <si>
    <t>La restriction des liens sociaux, le manque de locaux (sport en salle) ainsi que l'interdiction d'accès ont littéralement arrêtés toute notre activité depuis le 30 octobre. Nous avons fait sur l'année 5 cours en début d'année scolaire et 2 en hiver pour les moins de 18 ans (reprise puis retrait). Nous avions déjà 30 % de moins d'inscriptions en septembre 2020 qu'en septembre 2019. Je suis très optimiste de nature mais je conserve quelques craintes pour reprendre une activité en septembre 2021 : motivation des bénévoles membre du bureau (petite commune), trouver un accord pour la perte financière des familles qui ont investi deux ans sur le club sans retour de cours, motivation des bénévoles qui dispensent les cours, bref reprendre une vie associative épanouie.</t>
  </si>
  <si>
    <t>la situation actuelle ne permet pas d'envisager une vision à moyen terme , nous fonctionnons au jour le jour , dans un contexte qui est en mutation constante , nous avons besoin de visibilité sur les politiques publiques , et un stabilité , les réformes doivent stopper , le secteur de l'insertion par l'écononomique à besoin d'être mieux identifié par les pouvoirs publics  et mieux considéré par la mise en oeuvre de politiques adaptées à notre réalité.</t>
  </si>
  <si>
    <t>La situation que nous subissons depuis un an est perturbante à plusieurs niveaux :- perte des adhérents - remboursement des adhésions suite aux confinements succésifs des  établissement fermés par décision sanitaire .  Dans une patinoire sur la saison sportive on compte 4 mois d'ouverture et donc de pratique du patinage pour les mineurs et 2 mois et demi  pour les plus de 18 ans , c'est franchement désolant au regard des mesures sanitaires qui sont misent en place et la grandeur d'une patinoire avec un volume d'aération très conccéquant, de plus les patinoires franciliennes ferment de juin à septembre  pour cause de température extérieure et le manque de glace.  Donc triste constat et ce qui nous laisse pesimiste pour la reprise et la mise en confiance des adhérents.</t>
  </si>
  <si>
    <t>La situation sanitaire a touché davantage les pratiquants et leurs familles que l’association elle-même composée de bénévoles   Les rentrées ou non de trésorerie ne nous affectent pas car nous ne sommes pas dans un système marchand   Une année zéro euro ne peut empêcher de repartir en activités dès que la situation le permettra</t>
  </si>
  <si>
    <t>L'année 2019 avait été fructueuse sur le plan des partenariats avec collectivités publiques, nous avions noué des liens avec les organismes locaux de soutien à l'Emploi, APEC, Pôle Emploi, Missions Locales. En raison du confinement, ces relations n'ont pu être suivies et tout le travail de RP est à reprendre.</t>
  </si>
  <si>
    <t>L'année 2020 a été compliquée du fait de l'arrêt d'une grande partie des activités de nos membres. L'absence de réponse de l'état a nos différentes questions dans le cadre de la rédaction de protocoles sanitaires nous a été préjudiciable, nous obligeant a nous débrouiller par nous même. L’interprétation variable des règles sanitaires d'un département à l'autre nous oblige a des démarches importantes pour pouvoir conseiller au mieux les associations de notre secteur d'activité.   Les contrôles des services fiscaux (3 en un an) qui ne prennent pas en compte la spécificité du statut associatif et de la gestion bénévole accapare également un temps important de notre disponibilité (ainsi, nous sommes en avril, et le dossier de décembre n'est toujours pas bouclé).   Et 2021 ne s'annonce pas mieux.</t>
  </si>
  <si>
    <t>L'année 2020, quoi que difficile sur le plan humain et notamment concernant les relations avec les adhérents et plus généralement les bénévoles se termine bien sur le plan financier. L'année 2021 et surtout 2022 risquent d'être plus difficile financièrement pour beaucoup d'associations sans stratégie et sans vision à moyen terme.</t>
  </si>
  <si>
    <t>L'apparition du virus à mis notre activité à l'arrêt, nous attendons la disparition de celui ci pour reprendre les activités théâtrales, répétitions sur scène et représentations, atelier décors, costumes, et accessoires pour notre école de théâtre qui s'adresse aux enfants scolarisés en secondaire et pour tous les adultes.</t>
  </si>
  <si>
    <t>L'association 'CAP VERT a la particularité de proposer des séjours et sorties sur une péniche adaptée aux personnes handicapées. Elle navigue sur le canal de Nantes à Brest.  Impliquée dans le tourisme fluvial et s'adressant à des personnes à risques, l'association souffre doublement de l'actuelle pandémie et des confinements successifs; sans visibilité à 6 mois.</t>
  </si>
  <si>
    <t>L'avenir risque d'être très compliqué !</t>
  </si>
  <si>
    <t>Le bilan réel de la crise se mesurera à la rentrée prochaine, sur le renouvellement des adhésions et la mobilisation des bénévoles</t>
  </si>
  <si>
    <t>Le but de notre association étant de rompre l'isolement des personnes, la réouverture du lieu d'accueil est indispensable.</t>
  </si>
  <si>
    <t>Le contexte, le manque de visibilité et les changements permanents de protocoles ont énormément fragilisé les équipes salariées : baisse de motivation, perte de sens...  Et en même temps les équipes ont fourni des trésors d'inventivité pour garder le lien à distance, proposer de nouvelles formes d'animation...</t>
  </si>
  <si>
    <t>Le mouvement associatif est une force en France, notamment pour le lien social et le fait que la plupart des associations doivent rester fermées est très dommageable, notamment pour les personnes isolées. On sous-estime les impacts psychologiques de la crise.  Il semble aberrant que les associations soient fermées alors que les grandes surfaces brassant des centaines, voire des milliers de clients par jour, restent ouvertes.  Pour résister au covid19 comme à la plupart des maladies, une bonne santé physique et mentale est primordiale. Là, on se retrouve avec des adhérent·e·s et des bénévoles déprimés sur ces deux niveaux : plus de possibilité de faire du sport, un climat anxiogène et baisse des relations sociales et de la joie de vivre.</t>
  </si>
  <si>
    <t>le plus difficile est l'impossibilité de prévoir la levée de l'interdiction administrative d'exercer, même à un jour près!  et donc de préparer efficacement la reprise d'activité.   je ressens cette situation comme étant d'une brutalité humainement insupportable, comme si nous étions des jouets qu'on active, ou arrête, d'un claquement de doigts...</t>
  </si>
  <si>
    <t>Le plus gros souci est la perte d'adhérents et donc d'heures pour les salariés et aucune visibilité sur l'avenir.  L'enseignement culturel associatif est dans un vide juridique abyssal, toutes les consignes sont édictées pour les conservatoires et nous nous cherchons désespéramment des infos fiables ! Nous sommes donc à la merci des collectivités qui nous mettent les locaux à disposition.</t>
  </si>
  <si>
    <t>Le plus handicapant est le faite de n'avoir aucune visibilité à 15 jours pour prévoir l'organisation de nos activités, anticiper les nouvelles mesures....le mineur, le majeur, le professionnel ....à l'extérieur, à l'intérieur  etc Pas facile de garder les licenciés si nous ne sommes pas plus soutenu à la rentrée.</t>
  </si>
  <si>
    <t>Le problème concernant les associations de sport collectifs sera de refaire venir, nos adhérents adultes.  Pour moi les 15 ans 30 ans qui ont depuis 2 saisons de football, pas pratiqués et qui ont pour certain, lâchés prises, nous empêcheront d'avoir une pyramide d'âge importantes pour avoir une entité et une régularité de catégories d'âges à proposer.</t>
  </si>
  <si>
    <t>Le problème n'est pas que financier mais aussi psychologique et physique. On ne nous rendra pas tout ce que nous avons perdu pendant ces deux saisons sportives difficiles et la jeunesse en paiera durement les conséquences. Nous avons aussi du mal à comprendre que le service public n'a pas été rendu par les collectivités territoriales. Les DSP (délégation de service public) ne sont pas des acteurs sociaux.</t>
  </si>
  <si>
    <t>Le scoutisme pâtit de l'interdiction de camper. Le confinement a cependant été l'occasion de développer des activités éducatives en distanciel et de nous rapprocher des scouts de Toronto. Lorsque la liberté de circulation sera retrouvée, j'aimerais organiser un échange avec eux, j'aurai pour cela besoin d'un appui financier.</t>
  </si>
  <si>
    <t>Le souci majeur est lié aux incertitudes relatives à l'évolution de la situation sanitaire. Même si elle devait s'améliorer à l'été, une reprise ne peut pas être exclue par la suite.  Il sera très difficile de remobiliser les différents publics, même si on peut penser qu'ils auront envie de suivre les activités proposées après en avoir été privés pendant longtemps...</t>
  </si>
  <si>
    <t>Le sport de combat fonctionnera avec beaucoup de restrictions pendant des mois encore et avec des adhérents réticents à s'inscrire compte tenue des risques de voir à nouveau les salles se fermer.</t>
  </si>
  <si>
    <t>Les activités de notre association tournées vers le public sont fortement impactées, voire reportées ou annulées, pour cause de mesures sanitaires générées par la pandémie.  Cette perte de visibilité entraîne la diminution de l'intérêt ou les nouvelles adhésions ; ce qui cause une diminution du volume des cotisations, donc une nette diminution de nos ressources financières pour nous projeter à l'horizon 2022.</t>
  </si>
  <si>
    <t>Les aides financières ont été substantielles. Cependant, le plus dur sera de relancer notre activité d'enseignement musical qui a subi une baisse des inscriptions en sept2020 (essentiellement au niveau des nouveaux élèves) et encore plus de redémarrer les activités des orchestres adultes totalement arrêtés depuis 6 mois.</t>
  </si>
  <si>
    <t>Les associations prennent le relais du service public dans beaucoup de domaines. Leur faire une place de choix dans les prises de décisions est vital. Tout est trop lent. Accélérez l'accompagnement, on est fatigués nous aussi.</t>
  </si>
  <si>
    <t>Les inquiétudes, c'est plutot nous concernant sur 2022...</t>
  </si>
  <si>
    <t>Les interrogations des dirigeants de notre association sont :  Quand va-t'on retrouver une vie normale ?  Combien d'adhérent allons-nous retrouver en septembre ?</t>
  </si>
  <si>
    <t>Les plus grandes difficultés de notre association tiennent à l'absence de lisibilité concernant le calendrier de levée progressive des contraintes sanitaires,</t>
  </si>
  <si>
    <t>Les principales difficultés que nous rencontrons sont l'interprétation des décrets qui paraissent suite aux annonces gouvernementales.  De même, nous exerçons notre activité dans des ERP qui sont soumis aussi à contraintes sanitaires, contrairement aux écoles de musique en ville, ce qui génère une injustice à 'endroit des adhérents en zone rurale.  La annonces faites le jeudi suivies du week-end ne nous permettent pas d'avoir une réactivité pertinente tant que les textes ne sont pas mis à jour.  Les modifications incessantes des contraintes, démotivent les adhérents.</t>
  </si>
  <si>
    <t>Les principales difficultés rencontrées:  1) annulation de notre salon des créateurs en novembre 2020  2) l'impossibilité de nous rencontrer la salle municipale qui nous est attribuée est fermée  3) la difficulté de maintenir un lien social avec nos adhérents   4) l'impossibilité d'organiser notre AG les membres ne sont pas tous équipés d'informatique</t>
  </si>
  <si>
    <t>Les questions ne sont pas ciblées correctement pour nous  Mis à part ce nouveau confinement ou nous sommes complètement fermés nous avons une situation compliquée car avec les familles en chômage partiel ou en télétravail ou par peur du virus nous avons une perte de 30% d effectifs.Mais du coup les familles prennent des nouvelles dispositions et il sera très dur de les faire revenir et la perte va durer plusieurs années</t>
  </si>
  <si>
    <t>L'essentiel a été dit dans le formulaire .Reste à souhaiter que nous puissions rapidement sortir de cette crise</t>
  </si>
  <si>
    <t>L'évolution se ferra surtout suivant ce qui se ferra ou non durant l'été...  Pour nous l'été et la rentrée de septembre sera le grand test.</t>
  </si>
  <si>
    <t>lisibilité claire des obligations sanitaires tenant compte de spécificités de lieu et situation géographique, fréquentation / public... activité: musée/galerie... café associatif...</t>
  </si>
  <si>
    <t>Madame Monsieur    Nous sommes une Association de Parents d'Elèves sur Tours nord 37100.    Nous sommes très touchés par les mesures sanitaires, les protocoles ayant nos actions pour les élèves des écoles.    A ce jour, nous avons peu voire pas d'activités possibles. Donc peu voire pas de ressources financières.  Il y a aussi l'aspect humain qui nous touche beaucoup : faire plaisir aux enfants, leur proposer des projets ...    Plus on avance plus nous sommes inquiets.  Cordialement,</t>
  </si>
  <si>
    <t>Maison de quartier fermée espace public indisponible pour une pratique même en groupe ≤ 6 dont le prof tant les démarches en amont sont fastidieuses et susceptibles de recevoir une réponse négative (selon les services de la mairie/métropole).  A ce jour nous avons suspendu toutes nos activités jusqu'à ?????? 2020 a été une année noire, 2021 s'annonce à l'identique :  La fermeture de l'association est envisagée faute de visibilité, pourtant plusieurs de nos adhérents résident dans d'autres communes distantes du lieu de pratique et ne peuvent venir faute des restrictions couvre feu.</t>
  </si>
  <si>
    <t>manque de visibilité à plus long terme impossible de regagner les adhérents perdus pour l'instant la peur de l'interdiction de pêche freine la pise de cotisations</t>
  </si>
  <si>
    <t>Moi, en tant que Présidente bénévole, la crise sanitaire a été très éprouvante physiquement et bénévolement.  Aucun soutien de notre commune, il fallait aller à la pêche aux informations, le protocole sanitaire en début de saison à été très difficile à mettre en place car pas de renseignements à temps. A force de chercher l'info, j'arrivais à être au courant avant le service des sports de ma commune, je me suis sentie souvent seule avec pleins d'adhérents à rassurer... Des propos très durs m'ont été rapporté (qu'on ne faisait rien, qu'on organisait rien, qu'on était au courant de rien...) alors que j'en ai passé des heures bénévoles, mes salariés sont démotivés également et faire faire du sport aux adhérents demandeurs autre que ce à quils étaient rémunéré ne leur plaisent pas...</t>
  </si>
  <si>
    <t>mon souhait premier c est que la levée du confinement soit levé le plus vite possible pour que l'on puisse retrouver un lien social</t>
  </si>
  <si>
    <t>Nos activités accordéon Diatonique sont totalement arrêtées puisque dépendante de réservations de salles publiques .Nous ne pouvons que maintenir des liens internet avec nos adhérents et nos 3 professeurs et dans l'impossibilité d'organiser des répétitions ou séances d'entrainement sans risque sanitaire</t>
  </si>
  <si>
    <t>Nos activités sont pour le moment paralysées par les différentes mesures sanitaires : plus de regroupement de plus de 6 personnes, manifestations stoppées....etc .   Le centre social à pour mission principale de générer du lien social ...Or, à cause de la pandémie, c'est la DISTANCIATION SOCIALE qui est prônée !!   Par ailleurs, 55% de nos adhérents étaient des seniors, les premiers concernés en terme de fragilité face à la COVID, résultat ils ont déserté la structure.  Il est illusoire de penser que nous reprendrons une activité normale en septembre 2021 ! des mesures sanitaires et de distanciation physique seront toujours de rigueur. La campagne de vaccination montrera ses limites à la rentrée prochaine, lorsque les vaccinés du premier trimestre 2021 ne seront plus immunisés et devront reco</t>
  </si>
  <si>
    <t>Nos adhérents sont inquiets et n'osent pas s'engager étant donné la fragilité de la situation actuelle. Nous ne pouvons leur apporter aucune garantie puisque nos assureurs ne proposent pas d'option incluant une annulation dernière minute par les services de l’État.   Par ailleurs, pour nuancer ma réponse à la question 8.2, nous n'avons eu aucune difficulté pour obtenir les aides de l’État : fond de solidarité, le PGE, le chômage partiel jusqu'au mois de novembre. Aujourd'hui nos demandes pour les mois de décembre, janvier, février sont bloquées. Nous ne sommes ainsi pas en mesure de rassurer nos adhérents, nos bénévoles, et surtout, nous ne pouvons pas nous projeter pour l'été car nous ne sommes pas en capacité de régler les acomptes à nos partenaires associatifs et petites entreprises</t>
  </si>
  <si>
    <t>Notre activité dépend des événements. Plus ceux-ci sont repoussés, annulés et plus les restrictions sur ceux qui ont lieu se renforcent, plus notre association est en difficulté, malgré une réorientation quand cela est possible.</t>
  </si>
  <si>
    <t>Notre activité qui est le chant choral n'a pas pu reprendre à la levée du 1er confinement et  notre soucis est : quand et comment pourrons nous reprendre. Nous n'avons pas eu de grosses dépenses et notre trésorerie  a suffit même si nous n'avons pas demandé le paiement d'une cotisation en 2020. De plus, combien aurons nous d'abandons à la reprise? c'est aussi une inquiétude car de 50 à combien nous retrouverons nous?</t>
  </si>
  <si>
    <t>Notre activité, la danse, dépend du ministère de la culture. Nous avons dû courrir après les informations pendant 10 mois puis nous avons en parti eu des directives via le ministère des sports. Dur dur dur moralement d'avoir été tellement oublié par notre ministère...</t>
  </si>
  <si>
    <t>Notre association à  en vrai stoppée toutes ces activités depuis  le 15  mars  2020 et 350 adhérents à ce moment  Juste une simili reprise entre le 15 Septembre et début novembre 2020  sous couvert de contraintes sanitaires  Alors  quoi dire, à quand le reprise,  que nous restera t il,  tout est à refaire pour une association qui devait fêter  ces  20 ANS  et faire l'impasse pour la deuxième année sur un rassemblent annuel de choristes  Gardons espoir et optimisme</t>
  </si>
  <si>
    <t>Notre association à pour activité principale l'enseignement de la Musique. Mais l'impact le plus important est sur notre orchestre d'harmonie, composé d'adultes amateurs qui malheureusement n'ont pu se réunir pour les répétitions comme pouvaient le faire les musiciens professionnels. Psychologiquement c'est très dur, plus de contact, plus de convivialité.</t>
  </si>
  <si>
    <t>Notre association a pour but de promouvoir la langue bretonne. Depuis la crise sanitaire et du fait que nous ne pouvons nous réunir comme nous le faisions auparavant, les cours sont donnés par mail ce qui élimine tout un pan de notre activité (l'oral essentiellement). De ce fait et pour d'autres raisons, nous avons perdu 25% de notre effectif (4 abandons sur 16 adhérents) au cours de l'année scolaire 2020-2021.</t>
  </si>
  <si>
    <t>Notre association est une association de chant de petite taille 12 adhérents et une dizaine de bénévoles; Notre activité a du être arrêtée totalement ( ce n'est même pas un maintien d'activité inférieur à 20%) en raison de la fermeture des locaux qui nous accueillent pour nos répétitions. Aucun concert n'a pu être maintenu. Deux nouveaux adhérents devaient intégrer l'association et n'ont donc pas pu le faire à l'heure actuelle. Il y a donc également un impact sur le moral comme pour beaucoup d'autres associations qui ne peuvent pas maintenir leurs activités.</t>
  </si>
  <si>
    <t>Notre association est une compagnie de spectacle vivant. Nous avons bénéficié des aides de l'état mais la diffusion de nos spectacles va être impactée pour au mois de saison. Ce sont les 3 années à venir qui risquent d'être compliquée surtout si les subventions diminuent.</t>
  </si>
  <si>
    <t>Notre plus grosse difficulté sera de retrouver suffisamment de licenciés pour reconstituer des équipes, avoir des éducateurs et des arbitres (pas de compétition depuis 2 ans, entraînement sans contact, habitude de faire autre chose le week end, perte de l'envie avec les changements de vie</t>
  </si>
  <si>
    <t>Notre principale crainte est de perdre une partie de nos adhérents.</t>
  </si>
  <si>
    <t>Notre principale inquiétude est la baisse du nombre de nos adhérents. La reprise pour la saison 2021-2022 sera cruciale.</t>
  </si>
  <si>
    <t>Notre sport a pu reprendre ses activités de manière réduite pour répondre aux règles imposées.  la perspective de voir la situation sanitaire perdurer a, en début de saison, dissuadé beaucoup de nos adhérents de renouveler leur adhésion. Nous avons perdu 50% de nos licenciés  Sur la seconde phase, les limitations imposées freinent les adhérents et la reprise se limite aux plus motivés. Certaines activités n'ont pas pu reprendre.   l'absence de perspective de reprise des compétitions démotivent énormément, notamment les jeunes (12 ans et +) : beaucoup sont "sortis des radars".  Notre club doit pendant ce temps assumer l'entretien des matériels et s'efforcer de les renouveler avec des ressources réduites. Les retours des demandes de subventions tardent et nous empêchent de projeter des actions.</t>
  </si>
  <si>
    <t>notre terrain est de  nouveau ouvert a ses adherents gratuitement.Cela entraine des frais d entretient importants,les manifestations avec public supprimees cela risque de devenir rapidement difficile  Nous souhaitons pouvoir permettre a nos adherants la pratique de leur sport dans de bonnes conditions</t>
  </si>
  <si>
    <t>Nous  attendons que  les  Autorités  nous  donnent  l'autorisation  à  reprendre  nos  jeux  surtout  pour  celles  et  ceux  qui  ont  eu  les  deux  vaccins ,    A  quoi  bon  attendre .        Merci</t>
  </si>
  <si>
    <t>nous accueillons des enfants âgés de 9 a 14 ans   la cohabitation de ces derniers avec des retraités dont la moyenne d'âge est de 70 ans est compliquée dans le contexte sanitaire actuel.  maintenir la motivation de nos adhérents devient compliqué  donner des perspectives claires aux parents l'est tout autant,avec un impact financier non négligeable (remboursement des cotisations de l'année)</t>
  </si>
  <si>
    <t>Nous arrivons à un moment de besoin de renouvellement de bénévoles qui s'est accentué avec la crise sanitaire , surtout avec de bénévoles assez agès  et qui veulent, à juste titre, ne pas prendre de risques et rester chez eux</t>
  </si>
  <si>
    <t>nous attendons avec impatience de pouvoir à nouveau organiser des visites culturelles pour nos adhérents ainsi que de concerts</t>
  </si>
  <si>
    <t>Nous attendons d'urgence  l'engagement  du département (syndicat mixte de gérance de l'aérodrome LFBK MONTLUCON-GUERET pour les divers travaux urgents d'entretien en vue du championnat  du monde de planeurs et leur participation dans le cadre du développement touristique de la Creuse.  Merci.</t>
  </si>
  <si>
    <t>Nous avions déjà un gros problème pour trouver des coachs, et un bureau deux années d'arrêt  personnellement m'inquiète beaucoup sur le devenir de l'association si on ne trouve pas de solution, or nous n'avons pas les moyens de prendre un apprentissage ou un emploi aidé, notre trésorerie ne le supporte pas et en plus nous ne souhaitons pas passer en tant qu'employeur car notre bureau n'est pas solide, il change trop souvent.  C'est mon opinion. D'autant que moi-même après 6 ans au sein de l'association et à 66 ans je souhaite me retirer définitivement.</t>
  </si>
  <si>
    <t>Nous avons besoin que les projets que nous construisons ne soient pas annulés à coups de restrictions sanitaires plus ou moins claires. Une de nos missions est de proposer aux enfants et familles autre chose que des écrans...</t>
  </si>
  <si>
    <t>Nous avons de grosses craintes quant à la durée de reprise des activités qui sont essentiellement liées à celle de groupes divers et variés. Ces groupes n'ont pour le moment aucune visibilité sur leur propre reprise ce qui entraîne un total manque de visibilité de notre côté.</t>
  </si>
  <si>
    <t>Nous avons énormément de mal à comprendre les décisions qui nous empêchent de pratiquer notre activité, qui peut se faire en plein air...</t>
  </si>
  <si>
    <t>Nous avons été "virés" de notre OPCO EP comme beaucoup d'agences de développement économique depuis début 2021 : cette situation est préoccupante et l'Etat devrait y remédier sans délais. C'est le cas de beaucoup d'associations sous le code APE 9499Z, en particulier celles relevant de la convention CNER-UCCAR qui n'est pas une convention collective ; des travaux sur une convention collective ADITIG sont en cour mais ne devraient se terminer qu'en 2023, c'est beaucoup trop long.</t>
  </si>
  <si>
    <t>Nous avons la chance de pouvoir traverser la crise actuelle sans problèmes financiers grâce aux aides, et aussi d'avoir un Bureau efficace.  Mais nous sommes inquiets pour l'avenir, car nous ne savons pas combien d'adhérents reviendront dans notre structure.</t>
  </si>
  <si>
    <t>Nous avons le désir que notre petite association perdure, malgré la crise sanitaire actuelle. Nous voulons maintenir des liens sociaux.</t>
  </si>
  <si>
    <t>Nous avons le sentiment que seul le sport professionnel compte. Une ministre absente ou presque, et une fédération quasi muette..</t>
  </si>
  <si>
    <t>Nous avons l'habitude d'organiser nos événements à la Mairie du 15e arrondissement de Paris et nous craignons de ne pouvoir obtenir facilement d'autres créneaux pour la reprogrammation de nos événements annulés, à cause des listes d'attente qui vont s'accumuler.</t>
  </si>
  <si>
    <t>Nous avons une inquiétude pour l'année 2022, assavoir si l'association pourra poursuivre son activité, car outre les soucis organisationnels ou financiers éventuels, le moral des troupes est atteint.</t>
  </si>
  <si>
    <t>Nous devons prévoir l'avenir en étant ambitieux et réalistes, si nous ne le faisons pas, nous ne nous relèverons pas de cette crise, en parallèle nous restons incertains sur l'avenir et risquons la fermeture de postes. Il est réellement compliqué de rester motivé (bénévoles ou salariés) et de continuer à imaginer des projets tout en restant dans le flou avec des partenaires financiers qui nous disent que si nos projets ne prennent pas place, les financements pourraient ne pas être provisionnés. Nous sommes dans l'instabilité la plus totale et espérons que nous sortirons de cette crise avec des salariés encore présents dans la structure, malheureusement nous nous préparons à d'éventuels licenciement.</t>
  </si>
  <si>
    <t>Nous espérons de tout coeur reprendre nos activités en présentiel (projet prévu dans 12 écoles du département dès la rentrée de septembre)</t>
  </si>
  <si>
    <t>Nous espérons pouvoir très rapidement reprendre toutes nos activités en particulier l'animation de notre quartier (Saint Jean) et du centre-ville avec nos manifestations habituelles.</t>
  </si>
  <si>
    <t>Nous espérons une ouverture rapide des musées lieu ou  les gestes barrières et les mesures de protection peuvent être facilement mis en place</t>
  </si>
  <si>
    <t>Nous n'avons aucune visibilité sur la reprise de notre activité liée à l'organisation de voyages scolaires  Il aurait été bon, depuis plusieurs mois, que nos autorités de tutelle (cf Educaiton Nationale) donnent un seul et même discours, unique à toutes les Académies  Cette démarche responsable aurait évité de donner de l' espoir à tous ces enfants qui espèrent encore pouvoir partir d'ici fin juin et nous aurait évité de travailler de faire des séjours, les défaire, pour les refaire, et enfin les annuler, malheureusement</t>
  </si>
  <si>
    <t>Nous n'avons eu cesse de faire et refaire et défaire et refaire encore. Nous ressentons l'épuisement de nos forces, de notre réactivité... Beaucoup de stress, beaucoup d'angoisse chez nos adhérents, chez nos salariés.    Plusieurs veulent s'installer en province. Il faudra donc prévoir des recrutements sur des postes aidés dont le processus est très long. Cela compromet la relance de la saison prochaine.    L'incertitude de la situation sanitaire met en danger les réinscriptions. Si une bonne majorité nous ont suivi cette année, elles ne le feront certainement pas l'an prochain si nous ne sommes pas sortis de l'impasse.    l'incertitude financière compromet complétement notre plan d'expansion et le renouvellement de notre modèle économique.</t>
  </si>
  <si>
    <t>Nous nous faisons beaucoup de souci pour la rentrée prochaine, n'ayant pu exercer notre activité cette saison.  Le judo, sport d'intérieur et de contact, compte tenu de la crise sanitaire risque de ne pas avoir bonne presse.</t>
  </si>
  <si>
    <t>Nous organisosn des cours aux personnes retraitées et nous craignons beaucoup de la perte de nos adhérents vu la durée d'interruption. Sachant que pour cette population les cours sont aussi une occasion de convivialité et que la visio conférence ne peut pas satisfaire ce besoin</t>
  </si>
  <si>
    <t>Nous pensons que le Gouvernement doit opter pour une mesure drastique, à savoir la vaccination obligatoire pour tous ! Sinon on ne sent sortira pas !  Nous sommes une association artistique te culturelle qui oeuvre pour la valorisation, la promotion et la démocratisation de l'Art. Notre action consiste à donner des cours de peinture aux enfants, adultes, en foyers, entreprises, etc... De pouvoir organiser des expositions picturales. Or le covid ne nous permet plus de pouvoir oeuvrer dans ce sens.  Il faut que chaque personne prenne conscience et prenne ses responsabilités? Cela doit être un devoir civique. !!!</t>
  </si>
  <si>
    <t>Nous proposons 17 heures de cours de sports par semaine, pour la saison 2021/2022, je ne sais pas si nous pourrons maintenir ce nombre d'heures car je ne sais pas si nous aurons beaucoup d'inscriptions...</t>
  </si>
  <si>
    <t>Nous sommes dans l'attente des dates de reprises possibles de nos activités ( réouverture des salles ).  Des adhérents nous signalent qu'ils reprendront le sport quand tout le monde sera vacciné . Quand cela sera possible ?  Nous attendons les décisions de la fédération française de tennis de table qui jusqu'à ce jour envisage simplement un remboursement partiel des inscriptions aux championnats ( pour information 1 ou 2 journées ont eu lieu ), alors que nous avons payé 100% des licences pour la saison 2020/2021.Il est envisagé un"Grenelle " bien trop tardif. Dans l'attente de nouvelles  décisions car la fédération n'existe que par ses adhérents</t>
  </si>
  <si>
    <t>Nous sommes en pleine refonte de l'association pour assurer sa pérennité. Nous avons dû revoir la globalité de notre fonctionnement et avons dû prendre des décisions difficiles. La plus grosse difficulté est d'être dans une totale expectative quant à l'avenir, avec une inconnue de taille: le nombre d'adhérents à la rentrée. Cette année a été catastrophique, nous avons perdu plus de 50% de nos adhérents et notamment tous nos enfants de moins de 12 ans. Ce cours a dû être supprimé ainsi que le cours adultes débutants. Néanmoins, le CA reste très actif et motivé et fait tout son possible. Nous avons espoir de sauver notre association grâce à toutes les décisions prises pour envisager une reprise.</t>
  </si>
  <si>
    <t>Nous sommes très interrogatifs concernant la reprise de la saison prochaine.  Nous avons enregistré une perte très significative de nos adhérents de l'ordre d'environ 30% au mois de septembre 2020.  Actuellement nous proposons de rembourser de notre cotisation annuelle la part Club (la part fédérale reste en notre possession car elle sera perçue) ou d'effectuer un avoir sur la saison prochaine, voire donner le choix à nos licenciés(es) de ne rien percevoir par solidarité. C'est une question d'honnêteté vis à vis de nos adhérents(es) compte tenu du manque de pratique.</t>
  </si>
  <si>
    <t>Nous sommes une association avec 22 activités animées par des animateurs bénévoles et 2 activités sportives animées par des animateurs professionnels salariés.  Les activités : gymnastique, urban dance, tennis de table et danse de société ont été arrêtées le 28 septembre 2020 et toutes les autres activités intérieures et extérieures ont été arrêtées le 28 octobre 2020. De ce fait, nous n'avons eu aucune adhésion pour la saison 2020/2021.    Nous espérons vivement reprendre toutes nos activités pour la saison 2021/2022 en septembre avec tous nos animateurs bénévoles ainsi que nos adhérents.</t>
  </si>
  <si>
    <t>Nous sommes une Association ayant pour objet "l'accompagnement des personnes endeuillées" avec l'idée de se reconstruire en partageant, en mettant des mots sur la douleur afin  de retrouver "le goût de la vie".  Cet accompagnement est important pour les adultes, mais encore plus pour les jeunes mineurs (de 3 à 17 ans) Pour recevoir des jeunes dans de bonnes conditions , les bénévoles doivent suivre une formation spécifique et s'engager réellement.  Hors depuis la crise sanitaire les demandes sont nombreuses, elles émanent de psychologues, des écoles, des différentes associations s'occupant de jeunes en souffrance . Nos craintes se situent à ce niveau : être obligé de refuser un entretien, une rencontre avec des jeunes car les demandes sont importantes et les bénévoles sollicités.</t>
  </si>
  <si>
    <t>Nous sommes une harmonie (instruments à vents et percussions). Notre grand souci est le peur de transmettre la Covid à nos musiciens, tous âges confondus.  Nous avons aussi peur de perdre quelques membres à la reprise, après l'épidémie.Nous restons en contact par mails (nouvelles régulières). Notre crainte est de perdre notre bon niveau général par manque de pratique.</t>
  </si>
  <si>
    <t>Nous sommes une petite structure Club  en milieu rural mais nous sommes actuellement dans l'impossibilité de proposer une quelconque activité à nos licenciés jeunes et moins jeunes compte tenu du contexte sanitaire : interdiction de pratique en intérieur , couvre-feu etc...</t>
  </si>
  <si>
    <t>Nous souffrons surtout d'un manque d'informations  de notre ligue et de la FFF pour pouvoir nous projeter sur les manifestations ( tournois des enfants) de mai à Juin</t>
  </si>
  <si>
    <t>Nous souhaiterions ne plus être les derniers sur la liste des priorités (protocoles sanitaires reçus la veille ou le lendemain de l'ouverture des centres de loisirs, changement des dates de vacances sans savoir si nous pouvons accueillir les enfant, pas de prise en compte de l'état de santé et de stress du personnel de l'animation, pas de priorité vaccinale contrairement à l'éducation nationale...).</t>
  </si>
  <si>
    <t>Nous souhaitons avoir de la visibilité pour décider d' un plan de soutien (saison 2020/2021) puis un plan de relance (saison 2021/2022)  Nous souhaitons avoir de la visibilité pour une reprise adaptée et préparer des projets 2021/2022 ou année 2022</t>
  </si>
  <si>
    <t>Nous souhaitons avoir une vision plus large dès le mois de mai sur une possible ouverture de notre club de gym volontaire pour les seniors.</t>
  </si>
  <si>
    <t>Nous souhaitons de tout cœur reprendre nos activités car la population en a grand besoin pour retrouver le moral et une vie sociale par la création et le partage.</t>
  </si>
  <si>
    <t>Nous souhaitons la réouverture de notre salle de spectacle le plus tôt possible en appliquant le protocole expérimenté en octobre 2020.    Ceci nous permettrait d'accueillir les artistes dont le travail a été interdit depuis de nombreux mois.    Ceci nous permettrait également d'accueillir le public en manque de culture.</t>
  </si>
  <si>
    <t>Nous souhaitons que cette période de confinement se termine et que nous retrouvions notre liberté d'antan.  D'autant que les consignes sanitaires préconisées nous semblent pas du tout cohérentes avec notre activité de plein air</t>
  </si>
  <si>
    <t>Nous souhaitons que le crise sanitaire ne s'éternise pas afin que nous puissions reprendre des activités normales de cyclotourisme au plus vite.</t>
  </si>
  <si>
    <t>Nous souhaitons que le spectacle vivant et les concerts pourront à nouveau démarrer malgré la pandémie. Des dispositifs de distanciations sont à mettre en route rapidement afin d'éviter que le public revienne dans nos lieux de culture.</t>
  </si>
  <si>
    <t>Nous souhaitons reprendre nos activités dans des meilleurs situations pour nous aussi pour la population le besoin prime</t>
  </si>
  <si>
    <t>Nous voulons que la Mairie de BIDART cesse de nous mettre à l’écart nous sommes au bord de la mise en place de la saisie du tribunal administratif pour abus de pouvoir et favoritisme, nous devons entrer dan la liste des Associations sportives de la ville au même titre que les autres , aucune raison ne permet ce droit à la mise à l’écart.  Nous devons nous développer avec les mêmes visibilités que les autres et comptons sur la juste mesure de décisions locales.</t>
  </si>
  <si>
    <t>Nous vous remercions de cette consultation. Toutefois certaines questions ou propositions de réponses sont inadaptées. C'est si difficile !  Globalement, nous nous en sortons pas si mal.  Principale inquiétudes, pour nous, le redémarrage : Nous avons perdu des bénévoles, c'est sûr.   Ils étaient dans leurs habitudes, perdues depuis 1 an, certains n'attendent qu'un signe, l'espérent, d'autres sont passés à autre chose.  Notre force, c'est l'adhésion...qu'en restera t-il ?  Encore merci de votre soutien.   Denis.juhe. président de la Grange Rouge.</t>
  </si>
  <si>
    <t>On a dû faire régler les licences malgré que la saison du hand s’est arrêtée en novembre 2020 car la fédération nous poussait à valider nos licences pour les matchs alors qu’elle savait que ça n’allait pas durer. Nos licenciés ne feront pas de licence à la rentrée tant qu’ils ne seront pas sur de jouer , pris une fois pas deux.</t>
  </si>
  <si>
    <t>On espère pouvoir reprendre les activités, cela commence à faire long. On ne sait pas si nos adhérents vont revenir...</t>
  </si>
  <si>
    <t>Organiser des évènements qui s'annulent est démotivant. Les usagers sont difficiles à mobiliser.  Nous travaillons sans perspective financières sauf subvention. De nombreuses prestations attendent la fin de la crise sanitaire.  La communication est rendue difficile par le fonctionnement distanciel.</t>
  </si>
  <si>
    <t>Ou est la logique et le pragmatisme  de l’action gouvernementale ?  Je cheche en toujours la logique en toute chose, et la je n’en trouve aucune, c’est juste castexisé!  Donc on passe comme le gouvernement dans le au jour le jour!</t>
  </si>
  <si>
    <t>Par rapport à l'interruption de la saison 2019-2020, nous avons fait un avoir sur les réinscriptions cette saison et nous recommencerons la saison prochaine. Néanmoins la fermeture des piscines début octobre 2020 a stoppé les adhésions et de nombreuses personnes qui s'étaient inscrites n'ont pas payé leurs cotisations en attendant une réouverture. Nous n'avons pas eu à payer la location des piscines fermées ce qui fait que nous ne sommes pas dans en difficulté financière pour l'instant. Tout dépendra du nombre d'inscrits la saison prochaine. Il y a un an nous étions 115 adhérents, cette saison 65 seulement ont finalisé leur inscription. Nous devrons fermer un des deux créneaux d'entraînements que nous avons actuellement (seconde piscine en banlieue parisienne) si nous restons à ce niveau.</t>
  </si>
  <si>
    <t>Par rapport aux conséquences de l'état d'urgence, nous ressentons une certaine frustration par rapport à la position de certaines préfectures qui n'ont pas la même politique de prise de risques que d'autres, en particulier pour les manifestations soumises à déclaration sur la voie publique. Cette attitude ne nous permet pas de mener des plans d'actions efficaces vis-à-vis du public en termes d'offres sportives : communication fiable, investissement potentiellement à perte.</t>
  </si>
  <si>
    <t>Pas pu faire notre AG ordinaire  en présentiel,  pas par visio non plus, cause plutôt personnes âgées,  si obligés faire par courrier, très coûteux.  Report AG Élective en attente de la  faire en présentiel fin 2021 ou janvier 2022, attendons impatiemment de pouvoir se réunir à nouveau en présentiel,  avec gestes barrières bien sûr et de pouvoir avoir des salles à dispo  sition pour réaliser nos remises de récompenses,  trophées départementaux,  remise medailles ministérielles.</t>
  </si>
  <si>
    <t>Période associative difficile , finalement soutenue ,mais jusqu'à quand ?nous avons hâté que cela se termine ! Aller vers de nouveaux projets ...une nouvelle vie ..</t>
  </si>
  <si>
    <t>Peu de retour d'informations de la part des collectivités locales (municipalités essentiellement) sur la réorganisation des événements culturels planifiés avec eux et surtout sur la disponibilité ou non des lieux de répétition. Problème dans certains cas de lieux autorisés pour les répétitions lorsque le groupe comporte quelques professionnels, mélangés à des amateurs, sans que ce bénéfice ne soir accordé aux groupes constitués à 100% d'amateurs.</t>
  </si>
  <si>
    <t>Pour le moment, nous gérons, mais nous sommes devant l'inconnu concernant les réinscriptions de septembre. Qui va se réinscrire ? Nous sommes obligés de réduire nos cotisations en raison du manque des activités pour l'année 2020/2021. C'est pour la prochaine rentrée que les difficultés vont se faire sentir.</t>
  </si>
  <si>
    <t>Pour revenir à mes inquiétudes, suite à cette crise des femmes vivant des situations difficiles ont été amenées à s'isoler.   Des étudiantes à cause de leur échec cette année vont être forcées à arrêter leurs études. Le travail à distance s'avère difficile pour tous les âges au sein des quartiers politique de la ville, il ne suffit pas d'avoir un ordinateur à la maison, il faut un accompagnement.   Les parents sont incapable d'aider leurs enfants, nous essayons de recevoir quelques uns mais à cause de la limitation du nombre nous ne pouvons pas en accueillir beaucoup.  Je ne sais pas aujourd'hui si nous allons revoir l'ensemble de nos adhérentes.  Depuis le début de la crise nous passons 4 à 6 h par jour en aide administrative avec 3 ou 4 médiateurs sans demander d'adhésion au public reçu.</t>
  </si>
  <si>
    <t>Quand allons nous vraiment repartir, car une brocante est prévu le 3 Juillet, mais à l'heure où j'écris ce message , aucune autorisation ,'est encore donné, les papiers en Mairie de Quartier sont déposés.</t>
  </si>
  <si>
    <t>rien de particulier si ce n'est le souhait que cette période assez compliquée puisse se terminer assez rapidement</t>
  </si>
  <si>
    <t>Rien de particulier si ce n'est que nous attendons avec impatience les annonces de l'état après le 2 Mai en ce qui concerne la fermeture des ACM</t>
  </si>
  <si>
    <t>Secteur d'intervention : nous avons répondu autre parce que nous sommes classés généralement dans activités culturelles. Or nous avons un rôle d'animation locale et de vie sociale sur la commune de notre siège et sur des communes de la communauté de commune et notre activité touche aussi l'éducation populaire (en favorisant l'accès à des activités ou formation à tous les publics à des conditions très accessibles.   Nous sommes inquiets quant aux rentrées financières  2021 parce que notre modèle économique repose essentiellement sur la participation libre et une forte mobilisation de nos bénévoles pour des repas et buvettes qui risquent de pâtir des conditions sanitaires...</t>
  </si>
  <si>
    <t>Si les mesures sanitaires persistent nous ne pourront  organiser aucunes de nos manifestations sur l'année.  Etant donné que nous recevons 2500 à 3000 visiteurs en salles et en extérieurs avec 60 exposants et personnel d'animations, conférences, etc..si les mesures sanitaires actuelles se renouvellent l'année 2021 ressemblera à celle de 2020.  Malgré tout nous essayerons de maintenir notre association mais cela risque d'être difficile.</t>
  </si>
  <si>
    <t>soutien financier de l'Etat, Région, Collectivités locales: point positif  absence de politique claire de reprise, ou plutôt manque de perspectives</t>
  </si>
  <si>
    <t>Sport de plein avec une pratique en ruralité, une saison très écourtée... sans compter notre dépendance à la qualité de l'environnement, l'année a été très compliquée.  Un certain nombre de nos adhérents : des séniors, en situation de handicap ou de santé fragile...    C'est encore pire en 2021... 10 kms pour accéder à notre lieu de pratique... quasiment aucun de nos adhérents ne peut se rendre sur place.  La distanciation sociale à 2 mètres de distance... réduit drastiquement nos possibilités d'enseignement.    Nous n'avons pas de salarié... et n'existons que par nos bénévoles.    Il va être compliqué de demander à nos adhérents de nous soutenir une année de plus sans que nous puissions leur assurer une année d'activité sportive normale.</t>
  </si>
  <si>
    <t>sur la durée, c'est un periode qui devient de plus en plus compliquée, cela devient long pour les équipes bénèvoles et salariés. Le public a du mal a s'y retrouver au vue des incoherences entre les ouvertures possibles qui ensuite ne le sont plus,le public que l'on peut recevoir qui peut être le même, dans les mêmes locaux avec les mêmes équipes que l'on ne peut pas toujours accueillir: peri scolaire:extra scolaire; action en direction de l'enfanceet des ados fermées mais LAEP possible...on perd en credibilité, même si on se garantit toujours de préciser que nous ne sommes pas décideurs mais que l'on subit aussiPar contre pas de souci pour faire appliquer les gestes barrières, le public est bien conscient des enjeux sanitaires.c'est difficile d'être sur du projet avec les habitants</t>
  </si>
  <si>
    <t>Tous les bénévoles attendent avec impatience des annonces fiables de la part des dirigeants du pays, qui ne soient pas remises en cause quelques semaines plus tard.  Il n'y a rien de plus démotivant et démobilisant que de démarrer un projet, de l'arrêter, puis d'y revenir, et de nouveau l'arrêter ...</t>
  </si>
  <si>
    <t>un retour à la normale dès septembre 2021</t>
  </si>
  <si>
    <t>Une des difficultés, et même la principale, concerne l'absence de calendrier d'ouverture ou fermeture des activités. Trop de changement à la dernière minute.   Flou des conditions d'aide, difficile de trouver les bons acteurs, qui des fois, ne sont pas eux-mêmes certains de leurs réponses.    Interrogation sur les remboursements demandés par les adhérents.   Années plus difficiles que les années normales.  Interrogation sur la pérennité de l'association, Découragement des bénévoles à certaines périodes. Le moral remonte lorsque les subventions arrivent.  Questions sur  la sauvegarde financière : dons, remboursement ou non, un pourcentage ?, demande de versement en dons sur feuille d'impot.</t>
  </si>
  <si>
    <t>une grosse inquiétude concernant le chomage partiel  avec le principe  "du quoi qu'il en coute"  tout cela a bien fonctionné jusqu'au mois de juillet 2020 et depuis le mois d'aout plus de réponses ,pas de versement   une réponse laconique de de l'ASP et aucun interlocuteur autant a l'asp qu'a la DIRECCTE concernant notre secteur  c'est triste alors que notre secteur des vacances et séjours pour les jeunes est totalement  et durablement sinistré en raison des fermetures   lies au confinement et reconfinement etc.</t>
  </si>
  <si>
    <t>vestiaire fonctionnant avec des dons vestimentaires et revendu ,a tous, a un prix modique.Pas d'ouvertures pendant le confinement.</t>
  </si>
  <si>
    <t>Vivement la fin de tout ça...</t>
  </si>
  <si>
    <t>Vivement la réouverture des salles.</t>
  </si>
  <si>
    <t>Vivement la reprise des entrainements en présentiel.</t>
  </si>
  <si>
    <t>.  En raison de la pandémie de 2020 nous avons du annulé le festival et c'est très difficile de faire revenir nos bénévoles.   Notre association culturelle travaille pour que chaque année ai lieu un festival international d'art dans la ville de Luxeuil Les Bains  Une  réflexion nous a amené à réfléchir sur une diversification de notre activité pour ne plus dépendre que de la recette hypothétique d'un seul festival au cours de l'année  Une vaste campagne de recrutement de bénévoles se prépare par l'intermédiaire des réseaux sociaux et  de la presse afin de présenter,ter les projets</t>
  </si>
  <si>
    <t>Alors que l'activité est pratiquement à l'arret depuis le premier confinement (2 mois d'ouverture sur 12), le train de vie de la fédération, des ligues ainsi que des comités départementaux n'est pas remis en question et qu'il n'y a aucun effort de prévu sur leurs fonctionnements.</t>
  </si>
  <si>
    <t>Alors que les villes voisinnes ont été conciliantes, nous regrettons que notre ville nous ait complètement refusé l'accès aux locaux alors que nos activités sont identiques à celle de l'école de musique qui elle est restée ouverte pour l'accueil des élèves mineurs. Cette différence de traitement a fait sortir un sentiment d'injustice et à tendu les relations avec la collectivité locale.</t>
  </si>
  <si>
    <t>Année particulièrement difficile pour l'association, très peu d'adhérents ont payé en début de saison (septembre 2020) compte tenu du peu de temps ou les gymnases et piscines ont été ouverts. Crainte de devoir faire des remboursements ce qui serait très compliqué pour la survie financière de l'association compte tenu du paiement indispensable des salaires de nos animateurs dont certains ne vivent que de cela.</t>
  </si>
  <si>
    <t>après une reprise d'un mois  , arrêt des activités donc aucun adhérent cette saison !</t>
  </si>
  <si>
    <t>ARS VIVA créé en 2003 est affillié à la Confédération Musicale de France et à la PEPEM35, présente chaque année des concerts aux programmes éclectiques: musique profane, lyrique, et musqie sacrée ,à voix mixtes, voix de femmes, voix d'hommes.Pour la meilleure exécution esthétique des partitions ,à chaque répétition l'entrainement du geste vocal est entretenu régulièrement par Claude Dubois-Guyot ( professeur de chant et de choeur aux Ecoles de Musique agréées de St Malo et Fougères de 1966 à 1995). Donc formation continue indispensable de chanteurs confirmés ou non. Découverte de nouvelles partitions satisfaisant la curiosité du public , et mettre en exergue de belles voix d'amateurs ou de professionnels comme  solistes.  Certines productions s'élaborent  en collaborativec d'autres chorales</t>
  </si>
  <si>
    <t>Association USEP d'école affiliée à l'USEP 74</t>
  </si>
  <si>
    <t>Beaucoup de nos adhérents nous disent leur désir et le manque qu'ils ressentent de ne plus pouvoir participer aux séances  de yoga.   Le stress et l'angoisse accrus en cette période les rendent sensibles à l'intérêt de cette pratique.   Quel dommage de ne pouvoir y répondre que par quelques cours 'en zoom' bien peu satisfaisants.</t>
  </si>
  <si>
    <t>Cette enquête est une bonne initiative</t>
  </si>
  <si>
    <t>Il nous apparaît anormal qu'une fédération sportive utilise de façon despotique des actes ne respectant pas les directives du CNOSF ( ex entre autres : proposition de candidat et candidature illégitime et cachée aux licenciés au conseil d'administration du CNOSF )</t>
  </si>
  <si>
    <t>J'ai personnellement écrit à la ministre de la culture pour lui indiquer l'oubli de la prise en compte des associations composées exclusivement de bénévoles, n'ayant pas de salariés, mais pourtant ayant des charges fixes importantes et dépendant, pour leur activité, de prestations de services. Elles ont ainsi une activité économique mais l'interprétation par les banques et les services de l'état de cette notion par "association employeuse" ne leur permet pas de bénéficier des aides prévues par l'Etat. Et ceci met gravement en danger ces associations, qui pourtant jouent un rôle souvent très important dans la vie sociale, culturelle et quotidienne des communes où elles interviennent.</t>
  </si>
  <si>
    <t>je suis très inquiète par le tour autoritaire que prend la politique en direction de la vie associative (cf. loi séparatisme)</t>
  </si>
  <si>
    <t>je trouve que les associations bénévoles sont vraiment oubliées, alors qu'elles ont un intérêt primordiale sur l'économie des plus démunis et sur l'impact de notre lutte  "ZERO DECHET "</t>
  </si>
  <si>
    <t>La crise sanitaire nous a montré le besoin de plus de lisibilité et de reconnaissance par les pouvoirs publics</t>
  </si>
  <si>
    <t>Laissez nous vivre !!!!</t>
  </si>
  <si>
    <t>Le manque de perspective a été et est encore un frein pour beaucoup de bénévoles en plus de la situation personnelle de se sentir "personne vulnérable" dans leurs possibilités d'actions associatives sur le terrain...</t>
  </si>
  <si>
    <t>Le sport est aujourd'hui pratiqué par des consommateurs, heureusement des bénévoles passionnés croient encore à la transmission de fondamentaux sportifs, mais les coûts financiers les contraintes administratives et les diplômes imposés sont des freins aux fonctionnement d'uns pratique sociale constructive.</t>
  </si>
  <si>
    <t>Le télé travail des services (préfecture, état...) ne facilite pas les communications et retarde les réponses  De grands changements dans les responsables des services représente des difficultés supplémentaires</t>
  </si>
  <si>
    <t>Nos bénévoles qui ont encore des convictions sur leurs engagements et leurs valeurs sont dégoutés des édiles du sport qui ont les dents qui rayent le parquet et qui font du copinage pour défendre leurs intérêts personnels.   Ils sont donneurs de leçons face aux bénévoles qui sont au quotidien sur le terrain. Ils seraient bons qu'ils arrêtent leur réunionite aigüe et qu'ils reviennent à la base !!! le retour aux sources pourrait leur réapprendre l'humilité !!!</t>
  </si>
  <si>
    <t>Vécu de la crise</t>
  </si>
  <si>
    <t>Code n°2</t>
  </si>
  <si>
    <t xml:space="preserve">                           Dont B3A : telle que:les subventions exceptionnelles ou les aides d'Etat/ mesures pour le chômage   partiel etc...  </t>
  </si>
  <si>
    <t xml:space="preserve">                           Dont B3B : les « aides indirectes »(B3B) qui portent sur les aménagements de charges </t>
  </si>
  <si>
    <t xml:space="preserve">                           Dont « E1 » qui précise dans les réponses celles qui concernent le «Manque de relations aux élus locaux »</t>
  </si>
  <si>
    <t xml:space="preserve">                           Dont A3A : Accès aux locaux communaux</t>
  </si>
  <si>
    <t>Code n°1</t>
  </si>
  <si>
    <t xml:space="preserve">Eviter le « chacun pour soi » et les concurrences inter associatives (voire publiques) </t>
  </si>
  <si>
    <t>Classement des réponses, selon un premier code et selon une sous répartition quand cela a été jugé utile.</t>
  </si>
  <si>
    <t xml:space="preserve">         E1</t>
  </si>
  <si>
    <t>Demandes de soutien</t>
  </si>
  <si>
    <t>Critiques - Code complémentaire</t>
  </si>
  <si>
    <t>Visant les institutions et les partenaires</t>
  </si>
  <si>
    <t>Visant les adhérents et bénévoles</t>
  </si>
  <si>
    <t>Visant les manques ou les faiblesses de l'association</t>
  </si>
  <si>
    <t>Visant les structures affinitaires  (fédés... regroupements...)</t>
  </si>
  <si>
    <r>
      <t>Question 1</t>
    </r>
    <r>
      <rPr>
        <sz val="12"/>
        <color theme="1"/>
        <rFont val="Calibri"/>
        <family val="2"/>
        <scheme val="minor"/>
      </rPr>
      <t xml:space="preserve"> </t>
    </r>
    <r>
      <rPr>
        <b/>
        <sz val="12"/>
        <color theme="1"/>
        <rFont val="Calibri"/>
        <family val="2"/>
        <scheme val="minor"/>
      </rPr>
      <t>- Quelles sont les difficultés liées à la crise qui ont impacté le plus fortement le bénévolat dans votre association ?</t>
    </r>
    <r>
      <rPr>
        <sz val="12"/>
        <color theme="1"/>
        <rFont val="Calibri"/>
        <family val="2"/>
        <scheme val="minor"/>
      </rPr>
      <t xml:space="preserve"> </t>
    </r>
    <r>
      <rPr>
        <i/>
        <sz val="12"/>
        <color theme="1"/>
        <rFont val="Calibri"/>
        <family val="2"/>
        <scheme val="minor"/>
      </rPr>
      <t>Plusieurs réponses possibles</t>
    </r>
    <r>
      <rPr>
        <i/>
        <sz val="10"/>
        <color theme="1"/>
        <rFont val="Calibri"/>
        <family val="2"/>
        <scheme val="minor"/>
      </rPr>
      <t/>
    </r>
  </si>
  <si>
    <r>
      <t>a)</t>
    </r>
    <r>
      <rPr>
        <sz val="7"/>
        <color rgb="FF000000"/>
        <rFont val="Times New Roman"/>
        <family val="1"/>
      </rPr>
      <t xml:space="preserve">      </t>
    </r>
    <r>
      <rPr>
        <sz val="12"/>
        <color rgb="FF000000"/>
        <rFont val="Calibri"/>
        <family val="2"/>
        <scheme val="minor"/>
      </rPr>
      <t>La nécessité d’adapter et de redéfinir les missions de certains bénévoles</t>
    </r>
  </si>
  <si>
    <r>
      <t>b)</t>
    </r>
    <r>
      <rPr>
        <sz val="7"/>
        <color rgb="FF000000"/>
        <rFont val="Times New Roman"/>
        <family val="1"/>
      </rPr>
      <t xml:space="preserve">      </t>
    </r>
    <r>
      <rPr>
        <sz val="12"/>
        <color rgb="FF000000"/>
        <rFont val="Calibri"/>
        <family val="2"/>
        <scheme val="minor"/>
      </rPr>
      <t>Les difficultés de certains bénévoles à utiliser les outils numériques</t>
    </r>
  </si>
  <si>
    <r>
      <t>c)</t>
    </r>
    <r>
      <rPr>
        <sz val="7"/>
        <color rgb="FF000000"/>
        <rFont val="Times New Roman"/>
        <family val="1"/>
      </rPr>
      <t xml:space="preserve">      </t>
    </r>
    <r>
      <rPr>
        <sz val="12"/>
        <color rgb="FF000000"/>
        <rFont val="Calibri"/>
        <family val="2"/>
        <scheme val="minor"/>
      </rPr>
      <t>L’arrêt de l’activité de certains bénévoles par crainte du virus</t>
    </r>
  </si>
  <si>
    <r>
      <t>d)</t>
    </r>
    <r>
      <rPr>
        <sz val="7"/>
        <color rgb="FF000000"/>
        <rFont val="Times New Roman"/>
        <family val="1"/>
      </rPr>
      <t xml:space="preserve">      </t>
    </r>
    <r>
      <rPr>
        <sz val="12"/>
        <color rgb="FF000000"/>
        <rFont val="Calibri"/>
        <family val="2"/>
        <scheme val="minor"/>
      </rPr>
      <t>Les difficultés à gérer l’arrivée de nouveaux bénévoles voulant se rendre utiles</t>
    </r>
  </si>
  <si>
    <r>
      <t>e)</t>
    </r>
    <r>
      <rPr>
        <sz val="7"/>
        <color theme="1"/>
        <rFont val="Times New Roman"/>
        <family val="1"/>
      </rPr>
      <t xml:space="preserve">      </t>
    </r>
    <r>
      <rPr>
        <sz val="12"/>
        <color theme="1"/>
        <rFont val="Calibri"/>
        <family val="2"/>
        <scheme val="minor"/>
      </rPr>
      <t xml:space="preserve">La perte de contact avec certains bénévoles du fait de l’arrêt ponctuel des activités de l’association </t>
    </r>
  </si>
  <si>
    <r>
      <t>f)</t>
    </r>
    <r>
      <rPr>
        <sz val="7"/>
        <color rgb="FF000000"/>
        <rFont val="Times New Roman"/>
        <family val="1"/>
      </rPr>
      <t xml:space="preserve">       </t>
    </r>
    <r>
      <rPr>
        <sz val="12"/>
        <color rgb="FF000000"/>
        <rFont val="Calibri"/>
        <family val="2"/>
        <scheme val="minor"/>
      </rPr>
      <t>Le respect des règles barrières pour les bénévoles (distanciation sociale, gel hydroalcoolique...)</t>
    </r>
  </si>
  <si>
    <r>
      <t>g)</t>
    </r>
    <r>
      <rPr>
        <sz val="7"/>
        <color rgb="FF000000"/>
        <rFont val="Times New Roman"/>
        <family val="1"/>
      </rPr>
      <t xml:space="preserve">      </t>
    </r>
    <r>
      <rPr>
        <sz val="12"/>
        <color rgb="FF000000"/>
        <rFont val="Calibri"/>
        <family val="2"/>
        <scheme val="minor"/>
      </rPr>
      <t>Le respect du couvre-feu</t>
    </r>
  </si>
  <si>
    <r>
      <t>h)</t>
    </r>
    <r>
      <rPr>
        <sz val="7"/>
        <color rgb="FF000000"/>
        <rFont val="Times New Roman"/>
        <family val="1"/>
      </rPr>
      <t xml:space="preserve">      </t>
    </r>
    <r>
      <rPr>
        <sz val="12"/>
        <color rgb="FF000000"/>
        <rFont val="Calibri"/>
        <family val="2"/>
        <scheme val="minor"/>
      </rPr>
      <t>L’impossibilité pour des bénévoles de mener leurs actions (locaux et installations inaccessibles)</t>
    </r>
  </si>
  <si>
    <r>
      <t>i)</t>
    </r>
    <r>
      <rPr>
        <sz val="7"/>
        <color rgb="FF000000"/>
        <rFont val="Times New Roman"/>
        <family val="1"/>
      </rPr>
      <t xml:space="preserve">        </t>
    </r>
    <r>
      <rPr>
        <sz val="12"/>
        <color rgb="FF000000"/>
        <rFont val="Calibri"/>
        <family val="2"/>
        <scheme val="minor"/>
      </rPr>
      <t>Nous n’avons pas rencontré de difficultés particulières</t>
    </r>
  </si>
  <si>
    <r>
      <t xml:space="preserve">Question </t>
    </r>
    <r>
      <rPr>
        <b/>
        <sz val="12"/>
        <color rgb="FF000000"/>
        <rFont val="Calibri"/>
        <family val="2"/>
        <scheme val="minor"/>
      </rPr>
      <t xml:space="preserve">2 – Cette année de crise vous a-t-elle conduit à repenser, du moins en partie et durablement, le fonctionnement général de votre association ? </t>
    </r>
    <r>
      <rPr>
        <i/>
        <sz val="12"/>
        <color rgb="FF000000"/>
        <rFont val="Calibri"/>
        <family val="2"/>
        <scheme val="minor"/>
      </rPr>
      <t xml:space="preserve">Plusieurs réponses possibles </t>
    </r>
    <r>
      <rPr>
        <i/>
        <sz val="8"/>
        <color theme="1"/>
        <rFont val="Calibri"/>
        <family val="2"/>
        <scheme val="minor"/>
      </rPr>
      <t>COVID-2</t>
    </r>
  </si>
  <si>
    <r>
      <t>a)</t>
    </r>
    <r>
      <rPr>
        <sz val="7"/>
        <color rgb="FF000000"/>
        <rFont val="Times New Roman"/>
        <family val="1"/>
      </rPr>
      <t xml:space="preserve">      </t>
    </r>
    <r>
      <rPr>
        <sz val="12"/>
        <color rgb="FF000000"/>
        <rFont val="Calibri"/>
        <family val="2"/>
        <scheme val="minor"/>
      </rPr>
      <t>Non, cela n’a pas semblé nécessaire</t>
    </r>
  </si>
  <si>
    <r>
      <t>b)</t>
    </r>
    <r>
      <rPr>
        <sz val="7"/>
        <color rgb="FF000000"/>
        <rFont val="Times New Roman"/>
        <family val="1"/>
      </rPr>
      <t xml:space="preserve">      </t>
    </r>
    <r>
      <rPr>
        <sz val="12"/>
        <color rgb="FF000000"/>
        <rFont val="Calibri"/>
        <family val="2"/>
        <scheme val="minor"/>
      </rPr>
      <t>Non, par manque de temps et de recul</t>
    </r>
  </si>
  <si>
    <r>
      <t>c)</t>
    </r>
    <r>
      <rPr>
        <sz val="7"/>
        <color rgb="FF000000"/>
        <rFont val="Times New Roman"/>
        <family val="1"/>
      </rPr>
      <t xml:space="preserve">      </t>
    </r>
    <r>
      <rPr>
        <sz val="12"/>
        <color rgb="FF000000"/>
        <rFont val="Calibri"/>
        <family val="2"/>
        <scheme val="minor"/>
      </rPr>
      <t xml:space="preserve">Non, en raison de problèmes de connexion Internet </t>
    </r>
  </si>
  <si>
    <r>
      <t>d)</t>
    </r>
    <r>
      <rPr>
        <sz val="7"/>
        <color rgb="FF000000"/>
        <rFont val="Times New Roman"/>
        <family val="1"/>
      </rPr>
      <t xml:space="preserve">      </t>
    </r>
    <r>
      <rPr>
        <sz val="12"/>
        <color rgb="FF000000"/>
        <rFont val="Calibri"/>
        <family val="2"/>
        <scheme val="minor"/>
      </rPr>
      <t>Oui, nous avons renforcé nos coopérations avec les autres acteurs du territoire (collectivités, entreprises, associations, etc.)</t>
    </r>
  </si>
  <si>
    <r>
      <t>e)</t>
    </r>
    <r>
      <rPr>
        <sz val="7"/>
        <color rgb="FF000000"/>
        <rFont val="Times New Roman"/>
        <family val="1"/>
      </rPr>
      <t xml:space="preserve">      </t>
    </r>
    <r>
      <rPr>
        <sz val="12"/>
        <color rgb="FF000000"/>
        <rFont val="Calibri"/>
        <family val="2"/>
        <scheme val="minor"/>
      </rPr>
      <t>Oui, nous avons adapté nos relations avec les bénévoles</t>
    </r>
  </si>
  <si>
    <r>
      <t>f)</t>
    </r>
    <r>
      <rPr>
        <sz val="7"/>
        <color rgb="FF000000"/>
        <rFont val="Times New Roman"/>
        <family val="1"/>
      </rPr>
      <t xml:space="preserve">       </t>
    </r>
    <r>
      <rPr>
        <sz val="12"/>
        <color rgb="FF000000"/>
        <rFont val="Calibri"/>
        <family val="2"/>
        <scheme val="minor"/>
      </rPr>
      <t>Oui, nous avons adopté de nouvelles pratiques et de nouvelles manières de faire (organisation, gouvernance, etc.)</t>
    </r>
  </si>
  <si>
    <r>
      <t>g)</t>
    </r>
    <r>
      <rPr>
        <sz val="7"/>
        <color rgb="FF000000"/>
        <rFont val="Times New Roman"/>
        <family val="1"/>
      </rPr>
      <t xml:space="preserve">      </t>
    </r>
    <r>
      <rPr>
        <sz val="12"/>
        <color rgb="FF000000"/>
        <rFont val="Calibri"/>
        <family val="2"/>
        <scheme val="minor"/>
      </rPr>
      <t xml:space="preserve">Oui, nous avons mis en place des outils numériques pour travailler ou garder le lien à distance  </t>
    </r>
  </si>
  <si>
    <r>
      <t>h)</t>
    </r>
    <r>
      <rPr>
        <sz val="7"/>
        <color rgb="FF000000"/>
        <rFont val="Times New Roman"/>
        <family val="1"/>
      </rPr>
      <t xml:space="preserve">      </t>
    </r>
    <r>
      <rPr>
        <sz val="12"/>
        <color rgb="FF000000"/>
        <rFont val="Calibri"/>
        <family val="2"/>
        <scheme val="minor"/>
      </rPr>
      <t>Oui, nous avons momentanément revu les relations avec nos bénéficiaires/adhérents</t>
    </r>
  </si>
  <si>
    <r>
      <t>i)</t>
    </r>
    <r>
      <rPr>
        <sz val="7"/>
        <color rgb="FF000000"/>
        <rFont val="Times New Roman"/>
        <family val="1"/>
      </rPr>
      <t xml:space="preserve">        </t>
    </r>
    <r>
      <rPr>
        <sz val="12"/>
        <color rgb="FF000000"/>
        <rFont val="Calibri"/>
        <family val="2"/>
        <scheme val="minor"/>
      </rPr>
      <t xml:space="preserve">Autre changement </t>
    </r>
  </si>
  <si>
    <r>
      <t>Question 4</t>
    </r>
    <r>
      <rPr>
        <sz val="12"/>
        <color theme="1"/>
        <rFont val="Calibri"/>
        <family val="2"/>
        <scheme val="minor"/>
      </rPr>
      <t xml:space="preserve"> - </t>
    </r>
    <r>
      <rPr>
        <b/>
        <sz val="12"/>
        <color rgb="FF000000"/>
        <rFont val="Calibri"/>
        <family val="2"/>
        <scheme val="minor"/>
      </rPr>
      <t xml:space="preserve">Quelles sont les ressources et les charges de votre association particulièrement affectées par la crise ? </t>
    </r>
    <r>
      <rPr>
        <i/>
        <sz val="12"/>
        <color rgb="FF000000"/>
        <rFont val="Calibri"/>
        <family val="2"/>
        <scheme val="minor"/>
      </rPr>
      <t xml:space="preserve">Plusieurs réponses possibles </t>
    </r>
    <r>
      <rPr>
        <i/>
        <sz val="10"/>
        <color theme="1"/>
        <rFont val="Calibri"/>
        <family val="2"/>
        <scheme val="minor"/>
      </rPr>
      <t>COVID-2</t>
    </r>
  </si>
  <si>
    <r>
      <t>a)</t>
    </r>
    <r>
      <rPr>
        <sz val="7"/>
        <color rgb="FF000000"/>
        <rFont val="Times New Roman"/>
        <family val="1"/>
      </rPr>
      <t xml:space="preserve">      </t>
    </r>
    <r>
      <rPr>
        <sz val="12"/>
        <color rgb="FF000000"/>
        <rFont val="Calibri"/>
        <family val="2"/>
        <scheme val="minor"/>
      </rPr>
      <t>Une perte de revenus d’activités significative</t>
    </r>
  </si>
  <si>
    <r>
      <t>b)</t>
    </r>
    <r>
      <rPr>
        <sz val="7"/>
        <color rgb="FF000000"/>
        <rFont val="Times New Roman"/>
        <family val="1"/>
      </rPr>
      <t xml:space="preserve">      </t>
    </r>
    <r>
      <rPr>
        <sz val="12"/>
        <color rgb="FF000000"/>
        <rFont val="Calibri"/>
        <family val="2"/>
        <scheme val="minor"/>
      </rPr>
      <t>Une perte de revenus d’activités totale, compte tenu du mode d’intervention de l’association et des consignes officielles</t>
    </r>
  </si>
  <si>
    <r>
      <t>c)</t>
    </r>
    <r>
      <rPr>
        <sz val="7"/>
        <color rgb="FF000000"/>
        <rFont val="Times New Roman"/>
        <family val="1"/>
      </rPr>
      <t xml:space="preserve">      </t>
    </r>
    <r>
      <rPr>
        <sz val="12"/>
        <color rgb="FF000000"/>
        <rFont val="Calibri"/>
        <family val="2"/>
        <scheme val="minor"/>
      </rPr>
      <t xml:space="preserve">Une perte de subventions publiques </t>
    </r>
  </si>
  <si>
    <r>
      <t>d)</t>
    </r>
    <r>
      <rPr>
        <sz val="7"/>
        <color theme="1"/>
        <rFont val="Times New Roman"/>
        <family val="1"/>
      </rPr>
      <t xml:space="preserve">      </t>
    </r>
    <r>
      <rPr>
        <sz val="12"/>
        <color theme="1"/>
        <rFont val="Calibri"/>
        <family val="2"/>
        <scheme val="minor"/>
      </rPr>
      <t>Le risque d’annulation des commandes publiques (marchés, délégation de service)</t>
    </r>
  </si>
  <si>
    <r>
      <t>e)</t>
    </r>
    <r>
      <rPr>
        <sz val="7"/>
        <color theme="1"/>
        <rFont val="Times New Roman"/>
        <family val="1"/>
      </rPr>
      <t xml:space="preserve">      </t>
    </r>
    <r>
      <rPr>
        <sz val="12"/>
        <color theme="1"/>
        <rFont val="Calibri"/>
        <family val="2"/>
        <scheme val="minor"/>
      </rPr>
      <t>Une baisse des financements de la part de fondations partenaires</t>
    </r>
  </si>
  <si>
    <r>
      <t>f)</t>
    </r>
    <r>
      <rPr>
        <sz val="7"/>
        <color theme="1"/>
        <rFont val="Times New Roman"/>
        <family val="1"/>
      </rPr>
      <t xml:space="preserve">       </t>
    </r>
    <r>
      <rPr>
        <sz val="12"/>
        <color theme="1"/>
        <rFont val="Calibri"/>
        <family val="2"/>
        <scheme val="minor"/>
      </rPr>
      <t>Une baisse des financements de la part d’entreprises partenaires (ex : sponsoring)</t>
    </r>
  </si>
  <si>
    <r>
      <t>g)</t>
    </r>
    <r>
      <rPr>
        <sz val="7"/>
        <color theme="1"/>
        <rFont val="Times New Roman"/>
        <family val="1"/>
      </rPr>
      <t xml:space="preserve">      </t>
    </r>
    <r>
      <rPr>
        <sz val="12"/>
        <color theme="1"/>
        <rFont val="Calibri"/>
        <family val="2"/>
        <scheme val="minor"/>
      </rPr>
      <t>Une baisse des ressources provenant des cotisations</t>
    </r>
  </si>
  <si>
    <r>
      <t>h)</t>
    </r>
    <r>
      <rPr>
        <sz val="7"/>
        <color rgb="FF000000"/>
        <rFont val="Times New Roman"/>
        <family val="1"/>
      </rPr>
      <t xml:space="preserve">      </t>
    </r>
    <r>
      <rPr>
        <sz val="12"/>
        <color rgb="FF000000"/>
        <rFont val="Calibri"/>
        <family val="2"/>
        <scheme val="minor"/>
      </rPr>
      <t>Des dépenses engagées à perte car des activités ont été annulées</t>
    </r>
  </si>
  <si>
    <r>
      <t>i)</t>
    </r>
    <r>
      <rPr>
        <sz val="7"/>
        <color rgb="FF000000"/>
        <rFont val="Times New Roman"/>
        <family val="1"/>
      </rPr>
      <t xml:space="preserve">        </t>
    </r>
    <r>
      <rPr>
        <sz val="12"/>
        <color rgb="FF000000"/>
        <rFont val="Calibri"/>
        <family val="2"/>
        <scheme val="minor"/>
      </rPr>
      <t xml:space="preserve">Une augmentation des coûts générés par des dépenses liées à la crise </t>
    </r>
  </si>
  <si>
    <r>
      <t>j)</t>
    </r>
    <r>
      <rPr>
        <sz val="7"/>
        <color rgb="FF000000"/>
        <rFont val="Times New Roman"/>
        <family val="1"/>
      </rPr>
      <t xml:space="preserve">        </t>
    </r>
    <r>
      <rPr>
        <sz val="12"/>
        <color rgb="FF000000"/>
        <rFont val="Calibri"/>
        <family val="2"/>
        <scheme val="minor"/>
      </rPr>
      <t>Notre association n’enregistre aucun impact pour le moment</t>
    </r>
  </si>
  <si>
    <r>
      <t>k)</t>
    </r>
    <r>
      <rPr>
        <sz val="7"/>
        <color rgb="FF000000"/>
        <rFont val="Times New Roman"/>
        <family val="1"/>
      </rPr>
      <t xml:space="preserve">      </t>
    </r>
    <r>
      <rPr>
        <sz val="12"/>
        <color rgb="FF000000"/>
        <rFont val="Calibri"/>
        <family val="2"/>
        <scheme val="minor"/>
      </rPr>
      <t xml:space="preserve">Notre association a maintenu ses ressources et a momentanément moins de dépenses </t>
    </r>
  </si>
  <si>
    <r>
      <t>Question 5 - Compte tenu des ressources et des charges relatives à l’exercice 2020, comment qualifieriez-vous le résultat de l’année ?</t>
    </r>
    <r>
      <rPr>
        <sz val="12"/>
        <color theme="1"/>
        <rFont val="Calibri"/>
        <family val="2"/>
        <scheme val="minor"/>
      </rPr>
      <t xml:space="preserve"> </t>
    </r>
    <r>
      <rPr>
        <i/>
        <sz val="12"/>
        <color rgb="FF000000"/>
        <rFont val="Calibri"/>
        <family val="2"/>
        <scheme val="minor"/>
      </rPr>
      <t xml:space="preserve">Une seule réponse possible. </t>
    </r>
    <r>
      <rPr>
        <i/>
        <sz val="10"/>
        <color rgb="FF000000"/>
        <rFont val="Calibri"/>
        <family val="2"/>
        <scheme val="minor"/>
      </rPr>
      <t>Nouvelle question</t>
    </r>
  </si>
  <si>
    <r>
      <t>a)</t>
    </r>
    <r>
      <rPr>
        <sz val="7"/>
        <color rgb="FF000000"/>
        <rFont val="Times New Roman"/>
        <family val="1"/>
      </rPr>
      <t xml:space="preserve">      </t>
    </r>
    <r>
      <rPr>
        <sz val="12"/>
        <color rgb="FF000000"/>
        <rFont val="Calibri"/>
        <family val="2"/>
        <scheme val="minor"/>
      </rPr>
      <t>Sensiblement à l’équilibre</t>
    </r>
  </si>
  <si>
    <r>
      <t>b)</t>
    </r>
    <r>
      <rPr>
        <sz val="7"/>
        <color rgb="FF000000"/>
        <rFont val="Times New Roman"/>
        <family val="1"/>
      </rPr>
      <t xml:space="preserve">      </t>
    </r>
    <r>
      <rPr>
        <sz val="12"/>
        <color rgb="FF000000"/>
        <rFont val="Calibri"/>
        <family val="2"/>
        <scheme val="minor"/>
      </rPr>
      <t xml:space="preserve">Avec un certain excédent </t>
    </r>
  </si>
  <si>
    <r>
      <t>c)</t>
    </r>
    <r>
      <rPr>
        <sz val="7"/>
        <color rgb="FF000000"/>
        <rFont val="Times New Roman"/>
        <family val="1"/>
      </rPr>
      <t xml:space="preserve">      </t>
    </r>
    <r>
      <rPr>
        <sz val="12"/>
        <color rgb="FF000000"/>
        <rFont val="Calibri"/>
        <family val="2"/>
        <scheme val="minor"/>
      </rPr>
      <t>Avec un déficit acceptable</t>
    </r>
  </si>
  <si>
    <r>
      <t>d)</t>
    </r>
    <r>
      <rPr>
        <sz val="7"/>
        <color rgb="FF000000"/>
        <rFont val="Times New Roman"/>
        <family val="1"/>
      </rPr>
      <t xml:space="preserve">      </t>
    </r>
    <r>
      <rPr>
        <sz val="12"/>
        <color rgb="FF000000"/>
        <rFont val="Calibri"/>
        <family val="2"/>
        <scheme val="minor"/>
      </rPr>
      <t>Avec un déficit qui pourrait dépasser 10% des produits</t>
    </r>
  </si>
  <si>
    <r>
      <t>e)</t>
    </r>
    <r>
      <rPr>
        <sz val="7"/>
        <color rgb="FF000000"/>
        <rFont val="Times New Roman"/>
        <family val="1"/>
      </rPr>
      <t xml:space="preserve">      </t>
    </r>
    <r>
      <rPr>
        <sz val="12"/>
        <color rgb="FF000000"/>
        <rFont val="Calibri"/>
        <family val="2"/>
        <scheme val="minor"/>
      </rPr>
      <t>Un dépôt de bilan, à court ou moyen terme, n’est pas exclu</t>
    </r>
  </si>
  <si>
    <r>
      <t>f)</t>
    </r>
    <r>
      <rPr>
        <sz val="7"/>
        <color rgb="FF000000"/>
        <rFont val="Times New Roman"/>
        <family val="1"/>
      </rPr>
      <t xml:space="preserve">       </t>
    </r>
    <r>
      <rPr>
        <sz val="12"/>
        <color rgb="FF000000"/>
        <rFont val="Calibri"/>
        <family val="2"/>
        <scheme val="minor"/>
      </rPr>
      <t xml:space="preserve">Je ne suis pas encore en mesure de répondre à cette question </t>
    </r>
  </si>
  <si>
    <r>
      <t>Question 6 –</t>
    </r>
    <r>
      <rPr>
        <sz val="12"/>
        <color theme="1"/>
        <rFont val="Calibri"/>
        <family val="2"/>
        <scheme val="minor"/>
      </rPr>
      <t xml:space="preserve"> </t>
    </r>
    <r>
      <rPr>
        <b/>
        <sz val="12"/>
        <color theme="1"/>
        <rFont val="Calibri"/>
        <family val="2"/>
        <scheme val="minor"/>
      </rPr>
      <t>Après une année de crise,</t>
    </r>
    <r>
      <rPr>
        <sz val="12"/>
        <color theme="1"/>
        <rFont val="Calibri"/>
        <family val="2"/>
        <scheme val="minor"/>
      </rPr>
      <t xml:space="preserve"> </t>
    </r>
    <r>
      <rPr>
        <b/>
        <sz val="12"/>
        <color rgb="FF000000"/>
        <rFont val="Calibri"/>
        <family val="2"/>
        <scheme val="minor"/>
      </rPr>
      <t xml:space="preserve">vous diriez des différents partenariats publics de votre association que : </t>
    </r>
    <r>
      <rPr>
        <i/>
        <sz val="12"/>
        <color rgb="FF000000"/>
        <rFont val="Calibri"/>
        <family val="2"/>
        <scheme val="minor"/>
      </rPr>
      <t xml:space="preserve">Une seule réponse possible </t>
    </r>
    <r>
      <rPr>
        <i/>
        <sz val="10"/>
        <color theme="1"/>
        <rFont val="Calibri"/>
        <family val="2"/>
        <scheme val="minor"/>
      </rPr>
      <t>COVID-2 scindée en 2 (ici partenariats publics)</t>
    </r>
  </si>
  <si>
    <r>
      <t>a)</t>
    </r>
    <r>
      <rPr>
        <sz val="7"/>
        <color theme="1"/>
        <rFont val="Times New Roman"/>
        <family val="1"/>
      </rPr>
      <t xml:space="preserve">      </t>
    </r>
    <r>
      <rPr>
        <sz val="12"/>
        <color theme="1"/>
        <rFont val="Calibri"/>
        <family val="2"/>
        <scheme val="minor"/>
      </rPr>
      <t>Ils sont globalement maintenus, sans changement</t>
    </r>
  </si>
  <si>
    <r>
      <t>b)</t>
    </r>
    <r>
      <rPr>
        <sz val="7"/>
        <color theme="1"/>
        <rFont val="Times New Roman"/>
        <family val="1"/>
      </rPr>
      <t xml:space="preserve">      </t>
    </r>
    <r>
      <rPr>
        <sz val="12"/>
        <color theme="1"/>
        <rFont val="Calibri"/>
        <family val="2"/>
        <scheme val="minor"/>
      </rPr>
      <t>Ils se sont plutôt renforcés, avec un dialogue suivi face à la situation</t>
    </r>
  </si>
  <si>
    <r>
      <t>c)</t>
    </r>
    <r>
      <rPr>
        <sz val="7"/>
        <color theme="1"/>
        <rFont val="Times New Roman"/>
        <family val="1"/>
      </rPr>
      <t xml:space="preserve">      </t>
    </r>
    <r>
      <rPr>
        <sz val="12"/>
        <color theme="1"/>
        <rFont val="Calibri"/>
        <family val="2"/>
        <scheme val="minor"/>
      </rPr>
      <t>Ils se sont plutôt affaiblis</t>
    </r>
  </si>
  <si>
    <r>
      <t>d)</t>
    </r>
    <r>
      <rPr>
        <sz val="7"/>
        <color theme="1"/>
        <rFont val="Times New Roman"/>
        <family val="1"/>
      </rPr>
      <t xml:space="preserve">      </t>
    </r>
    <r>
      <rPr>
        <sz val="12"/>
        <color theme="1"/>
        <rFont val="Calibri"/>
        <family val="2"/>
        <scheme val="minor"/>
      </rPr>
      <t>Les relations avec nos partenaires se sont plutôt tendues</t>
    </r>
  </si>
  <si>
    <r>
      <t>e)</t>
    </r>
    <r>
      <rPr>
        <sz val="7"/>
        <color theme="1"/>
        <rFont val="Times New Roman"/>
        <family val="1"/>
      </rPr>
      <t xml:space="preserve">      </t>
    </r>
    <r>
      <rPr>
        <sz val="12"/>
        <color theme="1"/>
        <rFont val="Calibri"/>
        <family val="2"/>
        <scheme val="minor"/>
      </rPr>
      <t>Notre association a tissé de nouveaux partenariats à l’occasion de la crise</t>
    </r>
  </si>
  <si>
    <r>
      <t>f)</t>
    </r>
    <r>
      <rPr>
        <sz val="7"/>
        <color theme="1"/>
        <rFont val="Times New Roman"/>
        <family val="1"/>
      </rPr>
      <t xml:space="preserve">       </t>
    </r>
    <r>
      <rPr>
        <sz val="12"/>
        <color theme="1"/>
        <rFont val="Calibri"/>
        <family val="2"/>
        <scheme val="minor"/>
      </rPr>
      <t>Je ne suis pas en mesure de répondre à cette question</t>
    </r>
  </si>
  <si>
    <r>
      <t xml:space="preserve">Question 7 – </t>
    </r>
    <r>
      <rPr>
        <b/>
        <sz val="12"/>
        <color rgb="FF000000"/>
        <rFont val="Calibri"/>
        <family val="2"/>
        <scheme val="minor"/>
      </rPr>
      <t xml:space="preserve">Et des différents partenariats privés de votre association, vous diriez que : </t>
    </r>
    <r>
      <rPr>
        <i/>
        <sz val="12"/>
        <color rgb="FF000000"/>
        <rFont val="Calibri"/>
        <family val="2"/>
        <scheme val="minor"/>
      </rPr>
      <t xml:space="preserve">Une seule réponse possible </t>
    </r>
    <r>
      <rPr>
        <i/>
        <sz val="10"/>
        <color theme="1"/>
        <rFont val="Calibri"/>
        <family val="2"/>
        <scheme val="minor"/>
      </rPr>
      <t>COVID-2 scindée en 2 (ici partenariats privés)</t>
    </r>
  </si>
  <si>
    <r>
      <t>b)</t>
    </r>
    <r>
      <rPr>
        <sz val="7"/>
        <color theme="1"/>
        <rFont val="Times New Roman"/>
        <family val="1"/>
      </rPr>
      <t xml:space="preserve">      </t>
    </r>
    <r>
      <rPr>
        <sz val="12"/>
        <color theme="1"/>
        <rFont val="Calibri"/>
        <family val="2"/>
        <scheme val="minor"/>
      </rPr>
      <t>Ils se sont plutôt renforcés</t>
    </r>
  </si>
  <si>
    <r>
      <t>Question 8</t>
    </r>
    <r>
      <rPr>
        <b/>
        <sz val="11"/>
        <color rgb="FF000000"/>
        <rFont val="Calibri"/>
        <family val="2"/>
        <scheme val="minor"/>
      </rPr>
      <t xml:space="preserve"> </t>
    </r>
    <r>
      <rPr>
        <b/>
        <sz val="12"/>
        <color theme="1"/>
        <rFont val="Calibri"/>
        <family val="2"/>
        <scheme val="minor"/>
      </rPr>
      <t>– Depuis le début de la crise, avez-vous activé une ou des solutions financières proposées par les pouvoirs publics ?</t>
    </r>
    <r>
      <rPr>
        <sz val="12"/>
        <color theme="1"/>
        <rFont val="Calibri"/>
        <family val="2"/>
        <scheme val="minor"/>
      </rPr>
      <t xml:space="preserve"> </t>
    </r>
    <r>
      <rPr>
        <i/>
        <sz val="12"/>
        <color theme="1"/>
        <rFont val="Calibri"/>
        <family val="2"/>
        <scheme val="minor"/>
      </rPr>
      <t xml:space="preserve">Une réponse possible </t>
    </r>
    <r>
      <rPr>
        <i/>
        <sz val="10"/>
        <color theme="1"/>
        <rFont val="Calibri"/>
        <family val="2"/>
        <scheme val="minor"/>
      </rPr>
      <t>COVID-2</t>
    </r>
  </si>
  <si>
    <r>
      <t>a)</t>
    </r>
    <r>
      <rPr>
        <sz val="7"/>
        <color rgb="FF000000"/>
        <rFont val="Times New Roman"/>
        <family val="1"/>
      </rPr>
      <t xml:space="preserve">      </t>
    </r>
    <r>
      <rPr>
        <sz val="12"/>
        <color rgb="FF000000"/>
        <rFont val="Calibri"/>
        <family val="2"/>
        <scheme val="minor"/>
      </rPr>
      <t>Oui, avec succès</t>
    </r>
  </si>
  <si>
    <r>
      <t>b)</t>
    </r>
    <r>
      <rPr>
        <sz val="7"/>
        <color theme="1"/>
        <rFont val="Times New Roman"/>
        <family val="1"/>
      </rPr>
      <t xml:space="preserve">      </t>
    </r>
    <r>
      <rPr>
        <sz val="12"/>
        <color theme="1"/>
        <rFont val="Calibri"/>
        <family val="2"/>
        <scheme val="minor"/>
      </rPr>
      <t>Nous avons déposé une demande, sans succès à ce jour</t>
    </r>
  </si>
  <si>
    <r>
      <t>c)</t>
    </r>
    <r>
      <rPr>
        <sz val="7"/>
        <color theme="1"/>
        <rFont val="Times New Roman"/>
        <family val="1"/>
      </rPr>
      <t xml:space="preserve">      </t>
    </r>
    <r>
      <rPr>
        <sz val="12"/>
        <color theme="1"/>
        <rFont val="Calibri"/>
        <family val="2"/>
        <scheme val="minor"/>
      </rPr>
      <t>Non, par méconnaissance de leur existence ou de leurs conditions d'application</t>
    </r>
  </si>
  <si>
    <r>
      <t>d)</t>
    </r>
    <r>
      <rPr>
        <sz val="7"/>
        <color theme="1"/>
        <rFont val="Times New Roman"/>
        <family val="1"/>
      </rPr>
      <t xml:space="preserve">      </t>
    </r>
    <r>
      <rPr>
        <sz val="12"/>
        <color theme="1"/>
        <rFont val="Calibri"/>
        <family val="2"/>
        <scheme val="minor"/>
      </rPr>
      <t>Non, aucune de ces aides ne nous a semblé correspondre à nos besoins</t>
    </r>
  </si>
  <si>
    <r>
      <t>e)</t>
    </r>
    <r>
      <rPr>
        <sz val="7"/>
        <color theme="1"/>
        <rFont val="Times New Roman"/>
        <family val="1"/>
      </rPr>
      <t xml:space="preserve">      </t>
    </r>
    <r>
      <rPr>
        <sz val="12"/>
        <color theme="1"/>
        <rFont val="Calibri"/>
        <family val="2"/>
        <scheme val="minor"/>
      </rPr>
      <t>Non, cela n’a pas été nécessaire</t>
    </r>
  </si>
  <si>
    <r>
      <t xml:space="preserve">Question </t>
    </r>
    <r>
      <rPr>
        <b/>
        <sz val="12"/>
        <color rgb="FF000000"/>
        <rFont val="Calibri"/>
        <family val="2"/>
        <scheme val="minor"/>
      </rPr>
      <t xml:space="preserve">8.1 - Quelles solutions avez-vous activé ? </t>
    </r>
    <r>
      <rPr>
        <i/>
        <sz val="12"/>
        <color rgb="FF000000"/>
        <rFont val="Calibri"/>
        <family val="2"/>
        <scheme val="minor"/>
      </rPr>
      <t xml:space="preserve">Plusieurs réponses possibles </t>
    </r>
    <r>
      <rPr>
        <i/>
        <sz val="10"/>
        <color theme="1"/>
        <rFont val="Calibri"/>
        <family val="2"/>
        <scheme val="minor"/>
      </rPr>
      <t>COVID-2</t>
    </r>
  </si>
  <si>
    <t>Cette question concerne les répondants aux items a et b de la question 8</t>
  </si>
  <si>
    <r>
      <t>a)</t>
    </r>
    <r>
      <rPr>
        <sz val="7"/>
        <color theme="1"/>
        <rFont val="Times New Roman"/>
        <family val="1"/>
      </rPr>
      <t xml:space="preserve">      </t>
    </r>
    <r>
      <rPr>
        <sz val="12"/>
        <color theme="1"/>
        <rFont val="Calibri"/>
        <family val="2"/>
        <scheme val="minor"/>
      </rPr>
      <t>La médiation de crédit</t>
    </r>
  </si>
  <si>
    <r>
      <t>b)</t>
    </r>
    <r>
      <rPr>
        <sz val="7"/>
        <color theme="1"/>
        <rFont val="Times New Roman"/>
        <family val="1"/>
      </rPr>
      <t xml:space="preserve">      </t>
    </r>
    <r>
      <rPr>
        <sz val="12"/>
        <color theme="1"/>
        <rFont val="Calibri"/>
        <family val="2"/>
        <scheme val="minor"/>
      </rPr>
      <t>La médiation des entreprises</t>
    </r>
  </si>
  <si>
    <r>
      <t>c)</t>
    </r>
    <r>
      <rPr>
        <sz val="7"/>
        <color theme="1"/>
        <rFont val="Times New Roman"/>
        <family val="1"/>
      </rPr>
      <t xml:space="preserve">      </t>
    </r>
    <r>
      <rPr>
        <sz val="12"/>
        <color theme="1"/>
        <rFont val="Calibri"/>
        <family val="2"/>
        <scheme val="minor"/>
      </rPr>
      <t>Les mesures de la Banque Publique d’Investissement (BPI France)</t>
    </r>
  </si>
  <si>
    <r>
      <t>d)</t>
    </r>
    <r>
      <rPr>
        <sz val="7"/>
        <color theme="1"/>
        <rFont val="Times New Roman"/>
        <family val="1"/>
      </rPr>
      <t xml:space="preserve">      </t>
    </r>
    <r>
      <rPr>
        <sz val="12"/>
        <color theme="1"/>
        <rFont val="Calibri"/>
        <family val="2"/>
        <scheme val="minor"/>
      </rPr>
      <t>Le fonds de solidarité</t>
    </r>
  </si>
  <si>
    <r>
      <t>e)</t>
    </r>
    <r>
      <rPr>
        <sz val="7"/>
        <color theme="1"/>
        <rFont val="Times New Roman"/>
        <family val="1"/>
      </rPr>
      <t xml:space="preserve">      </t>
    </r>
    <r>
      <rPr>
        <sz val="12"/>
        <color theme="1"/>
        <rFont val="Calibri"/>
        <family val="2"/>
        <scheme val="minor"/>
      </rPr>
      <t>Le prêt garanti par l’Etat</t>
    </r>
  </si>
  <si>
    <r>
      <t>f)</t>
    </r>
    <r>
      <rPr>
        <sz val="7"/>
        <color theme="1"/>
        <rFont val="Times New Roman"/>
        <family val="1"/>
      </rPr>
      <t xml:space="preserve">       </t>
    </r>
    <r>
      <rPr>
        <sz val="12"/>
        <color theme="1"/>
        <rFont val="Calibri"/>
        <family val="2"/>
        <scheme val="minor"/>
      </rPr>
      <t>Le fond urgencESS (ou les dispositifs de secours 1 et 2 qui l’ont précédé)</t>
    </r>
  </si>
  <si>
    <r>
      <t>g)</t>
    </r>
    <r>
      <rPr>
        <sz val="7"/>
        <color theme="1"/>
        <rFont val="Times New Roman"/>
        <family val="1"/>
      </rPr>
      <t xml:space="preserve">      </t>
    </r>
    <r>
      <rPr>
        <sz val="12"/>
        <color theme="1"/>
        <rFont val="Calibri"/>
        <family val="2"/>
        <scheme val="minor"/>
      </rPr>
      <t>Le Prêt Relance solidaire et autres dispositifs de France active</t>
    </r>
  </si>
  <si>
    <r>
      <t>h)</t>
    </r>
    <r>
      <rPr>
        <sz val="7"/>
        <color theme="1"/>
        <rFont val="Times New Roman"/>
        <family val="1"/>
      </rPr>
      <t xml:space="preserve">      </t>
    </r>
    <r>
      <rPr>
        <sz val="12"/>
        <color theme="1"/>
        <rFont val="Calibri"/>
        <family val="2"/>
        <scheme val="minor"/>
      </rPr>
      <t>Des apports en fonds par titre associatif (Banque des territoires)</t>
    </r>
  </si>
  <si>
    <r>
      <t>i)</t>
    </r>
    <r>
      <rPr>
        <sz val="7"/>
        <color theme="1"/>
        <rFont val="Times New Roman"/>
        <family val="1"/>
      </rPr>
      <t xml:space="preserve">        </t>
    </r>
    <r>
      <rPr>
        <sz val="12"/>
        <color theme="1"/>
        <rFont val="Calibri"/>
        <family val="2"/>
        <scheme val="minor"/>
      </rPr>
      <t>Les délais de paiement d’échéances sociales et/ou fiscales</t>
    </r>
  </si>
  <si>
    <r>
      <t>j)</t>
    </r>
    <r>
      <rPr>
        <sz val="7"/>
        <color theme="1"/>
        <rFont val="Times New Roman"/>
        <family val="1"/>
      </rPr>
      <t xml:space="preserve">        </t>
    </r>
    <r>
      <rPr>
        <sz val="12"/>
        <color theme="1"/>
        <rFont val="Calibri"/>
        <family val="2"/>
        <scheme val="minor"/>
      </rPr>
      <t>Le report en 2021, des activités financées au titre de l’année 2020</t>
    </r>
  </si>
  <si>
    <r>
      <t>k)</t>
    </r>
    <r>
      <rPr>
        <sz val="7"/>
        <color theme="1"/>
        <rFont val="Times New Roman"/>
        <family val="1"/>
      </rPr>
      <t xml:space="preserve">      </t>
    </r>
    <r>
      <rPr>
        <sz val="12"/>
        <color theme="1"/>
        <rFont val="Calibri"/>
        <family val="2"/>
        <scheme val="minor"/>
      </rPr>
      <t>Des aides sectorielles de l’Etat (ANS, culture, FDVA, tourisme)</t>
    </r>
  </si>
  <si>
    <r>
      <t>l)</t>
    </r>
    <r>
      <rPr>
        <sz val="7"/>
        <color theme="1"/>
        <rFont val="Times New Roman"/>
        <family val="1"/>
      </rPr>
      <t xml:space="preserve">        </t>
    </r>
    <r>
      <rPr>
        <sz val="12"/>
        <color theme="1"/>
        <rFont val="Calibri"/>
        <family val="2"/>
        <scheme val="minor"/>
      </rPr>
      <t xml:space="preserve">Des aides financières (ou matérielles) mises en place par la Région </t>
    </r>
  </si>
  <si>
    <r>
      <t>m)</t>
    </r>
    <r>
      <rPr>
        <sz val="7"/>
        <color theme="1"/>
        <rFont val="Times New Roman"/>
        <family val="1"/>
      </rPr>
      <t xml:space="preserve">   </t>
    </r>
    <r>
      <rPr>
        <sz val="12"/>
        <color theme="1"/>
        <rFont val="Calibri"/>
        <family val="2"/>
        <scheme val="minor"/>
      </rPr>
      <t>Des aides financières (ou matérielles) mises en place par le Département</t>
    </r>
  </si>
  <si>
    <r>
      <t>n)</t>
    </r>
    <r>
      <rPr>
        <sz val="7"/>
        <color theme="1"/>
        <rFont val="Times New Roman"/>
        <family val="1"/>
      </rPr>
      <t xml:space="preserve">      </t>
    </r>
    <r>
      <rPr>
        <sz val="12"/>
        <color theme="1"/>
        <rFont val="Calibri"/>
        <family val="2"/>
        <scheme val="minor"/>
      </rPr>
      <t>Des aides financières (ou matérielles) mises en place par la commune et l’intercommunalité</t>
    </r>
  </si>
  <si>
    <r>
      <t xml:space="preserve">Question 8.2 - Avez-vous rencontré des difficultés à l’occasion des demandes que vous avez déposées ? </t>
    </r>
    <r>
      <rPr>
        <i/>
        <sz val="12"/>
        <color rgb="FF000000"/>
        <rFont val="Calibri"/>
        <family val="2"/>
        <scheme val="minor"/>
      </rPr>
      <t xml:space="preserve">Plusieurs réponses possibles </t>
    </r>
    <r>
      <rPr>
        <i/>
        <sz val="10"/>
        <color theme="1"/>
        <rFont val="Calibri"/>
        <family val="2"/>
        <scheme val="minor"/>
      </rPr>
      <t xml:space="preserve">COVID-2. </t>
    </r>
  </si>
  <si>
    <r>
      <t>a)</t>
    </r>
    <r>
      <rPr>
        <sz val="7"/>
        <color theme="1"/>
        <rFont val="Times New Roman"/>
        <family val="1"/>
      </rPr>
      <t xml:space="preserve">      </t>
    </r>
    <r>
      <rPr>
        <sz val="12"/>
        <color theme="1"/>
        <rFont val="Calibri"/>
        <family val="2"/>
        <scheme val="minor"/>
      </rPr>
      <t>Nous n’avons pas vraiment rencontré de difficulté</t>
    </r>
  </si>
  <si>
    <r>
      <t>b)</t>
    </r>
    <r>
      <rPr>
        <sz val="7"/>
        <color theme="1"/>
        <rFont val="Times New Roman"/>
        <family val="1"/>
      </rPr>
      <t xml:space="preserve">      </t>
    </r>
    <r>
      <rPr>
        <sz val="12"/>
        <color theme="1"/>
        <rFont val="Calibri"/>
        <family val="2"/>
        <scheme val="minor"/>
      </rPr>
      <t>Des délais de réponse trop longs</t>
    </r>
  </si>
  <si>
    <r>
      <t>c)</t>
    </r>
    <r>
      <rPr>
        <sz val="7"/>
        <color theme="1"/>
        <rFont val="Times New Roman"/>
        <family val="1"/>
      </rPr>
      <t xml:space="preserve">      </t>
    </r>
    <r>
      <rPr>
        <sz val="12"/>
        <color theme="1"/>
        <rFont val="Calibri"/>
        <family val="2"/>
        <scheme val="minor"/>
      </rPr>
      <t>Des conditions peu adaptées aux statuts associatifs</t>
    </r>
  </si>
  <si>
    <r>
      <t>d)</t>
    </r>
    <r>
      <rPr>
        <sz val="7"/>
        <color theme="1"/>
        <rFont val="Times New Roman"/>
        <family val="1"/>
      </rPr>
      <t xml:space="preserve">      </t>
    </r>
    <r>
      <rPr>
        <sz val="12"/>
        <color theme="1"/>
        <rFont val="Calibri"/>
        <family val="2"/>
        <scheme val="minor"/>
      </rPr>
      <t xml:space="preserve">Des difficultés à joindre les services concernés et à communiquer  </t>
    </r>
  </si>
  <si>
    <r>
      <t>e)</t>
    </r>
    <r>
      <rPr>
        <sz val="7"/>
        <color theme="1"/>
        <rFont val="Times New Roman"/>
        <family val="1"/>
      </rPr>
      <t xml:space="preserve">      </t>
    </r>
    <r>
      <rPr>
        <sz val="12"/>
        <color theme="1"/>
        <rFont val="Calibri"/>
        <family val="2"/>
        <scheme val="minor"/>
      </rPr>
      <t>Un sentiment de solitude face à ces démarches</t>
    </r>
  </si>
  <si>
    <r>
      <t>f)</t>
    </r>
    <r>
      <rPr>
        <sz val="7"/>
        <color theme="1"/>
        <rFont val="Times New Roman"/>
        <family val="1"/>
      </rPr>
      <t xml:space="preserve">       </t>
    </r>
    <r>
      <rPr>
        <sz val="12"/>
        <color theme="1"/>
        <rFont val="Calibri"/>
        <family val="2"/>
        <scheme val="minor"/>
      </rPr>
      <t xml:space="preserve">La lourdeur des démarches </t>
    </r>
  </si>
  <si>
    <r>
      <t>g)</t>
    </r>
    <r>
      <rPr>
        <sz val="7"/>
        <color theme="1"/>
        <rFont val="Times New Roman"/>
        <family val="1"/>
      </rPr>
      <t xml:space="preserve">      </t>
    </r>
    <r>
      <rPr>
        <sz val="12"/>
        <color theme="1"/>
        <rFont val="Calibri"/>
        <family val="2"/>
        <scheme val="minor"/>
      </rPr>
      <t>Je ne suis pas en mesure de répondre à cette question</t>
    </r>
  </si>
  <si>
    <r>
      <t>Question 9</t>
    </r>
    <r>
      <rPr>
        <sz val="12"/>
        <color theme="1"/>
        <rFont val="Calibri"/>
        <family val="2"/>
        <scheme val="minor"/>
      </rPr>
      <t xml:space="preserve"> </t>
    </r>
    <r>
      <rPr>
        <b/>
        <sz val="12"/>
        <color theme="1"/>
        <rFont val="Calibri"/>
        <family val="2"/>
        <scheme val="minor"/>
      </rPr>
      <t>– En ce moment, au regard de votre fonctionnement habituel, dans quelle proportion parvenez-vous à maintenir l’activité de votre association ?</t>
    </r>
    <r>
      <rPr>
        <sz val="12"/>
        <color theme="1"/>
        <rFont val="Calibri"/>
        <family val="2"/>
        <scheme val="minor"/>
      </rPr>
      <t xml:space="preserve"> </t>
    </r>
    <r>
      <rPr>
        <i/>
        <sz val="12"/>
        <color theme="1"/>
        <rFont val="Calibri"/>
        <family val="2"/>
        <scheme val="minor"/>
      </rPr>
      <t xml:space="preserve">Une réponse possible </t>
    </r>
    <r>
      <rPr>
        <i/>
        <sz val="10"/>
        <color theme="1"/>
        <rFont val="Calibri"/>
        <family val="2"/>
        <scheme val="minor"/>
      </rPr>
      <t>COVID-2</t>
    </r>
  </si>
  <si>
    <r>
      <t>a)</t>
    </r>
    <r>
      <rPr>
        <sz val="7"/>
        <color rgb="FF000000"/>
        <rFont val="Times New Roman"/>
        <family val="1"/>
      </rPr>
      <t xml:space="preserve">      </t>
    </r>
    <r>
      <rPr>
        <sz val="12"/>
        <color rgb="FF000000"/>
        <rFont val="Calibri"/>
        <family val="2"/>
        <scheme val="minor"/>
      </rPr>
      <t>Moins de 20%</t>
    </r>
  </si>
  <si>
    <r>
      <t>b)</t>
    </r>
    <r>
      <rPr>
        <sz val="7"/>
        <color rgb="FF000000"/>
        <rFont val="Times New Roman"/>
        <family val="1"/>
      </rPr>
      <t xml:space="preserve">      </t>
    </r>
    <r>
      <rPr>
        <sz val="12"/>
        <color rgb="FF000000"/>
        <rFont val="Calibri"/>
        <family val="2"/>
        <scheme val="minor"/>
      </rPr>
      <t>20% à 40%</t>
    </r>
  </si>
  <si>
    <r>
      <t>c)</t>
    </r>
    <r>
      <rPr>
        <sz val="7"/>
        <color rgb="FF000000"/>
        <rFont val="Times New Roman"/>
        <family val="1"/>
      </rPr>
      <t xml:space="preserve">      </t>
    </r>
    <r>
      <rPr>
        <sz val="12"/>
        <color rgb="FF000000"/>
        <rFont val="Calibri"/>
        <family val="2"/>
        <scheme val="minor"/>
      </rPr>
      <t>40 à 60%</t>
    </r>
  </si>
  <si>
    <r>
      <t>d)</t>
    </r>
    <r>
      <rPr>
        <sz val="7"/>
        <color rgb="FF000000"/>
        <rFont val="Times New Roman"/>
        <family val="1"/>
      </rPr>
      <t xml:space="preserve">      </t>
    </r>
    <r>
      <rPr>
        <sz val="12"/>
        <color rgb="FF000000"/>
        <rFont val="Calibri"/>
        <family val="2"/>
        <scheme val="minor"/>
      </rPr>
      <t>60 à 80%</t>
    </r>
  </si>
  <si>
    <r>
      <t>e)</t>
    </r>
    <r>
      <rPr>
        <sz val="7"/>
        <color rgb="FF000000"/>
        <rFont val="Times New Roman"/>
        <family val="1"/>
      </rPr>
      <t xml:space="preserve">      </t>
    </r>
    <r>
      <rPr>
        <sz val="12"/>
        <color rgb="FF000000"/>
        <rFont val="Calibri"/>
        <family val="2"/>
        <scheme val="minor"/>
      </rPr>
      <t>80% à 100%</t>
    </r>
  </si>
  <si>
    <r>
      <t>f)</t>
    </r>
    <r>
      <rPr>
        <sz val="7"/>
        <color rgb="FF000000"/>
        <rFont val="Times New Roman"/>
        <family val="1"/>
      </rPr>
      <t xml:space="preserve">       </t>
    </r>
    <r>
      <rPr>
        <sz val="12"/>
        <color rgb="FF000000"/>
        <rFont val="Calibri"/>
        <family val="2"/>
        <scheme val="minor"/>
      </rPr>
      <t>L’association connaît, au contraire, une activité plus importante</t>
    </r>
  </si>
  <si>
    <r>
      <t>g)</t>
    </r>
    <r>
      <rPr>
        <sz val="7"/>
        <color rgb="FF000000"/>
        <rFont val="Times New Roman"/>
        <family val="1"/>
      </rPr>
      <t xml:space="preserve">      </t>
    </r>
    <r>
      <rPr>
        <sz val="12"/>
        <color rgb="FF000000"/>
        <rFont val="Calibri"/>
        <family val="2"/>
        <scheme val="minor"/>
      </rPr>
      <t>Je ne suis pas en mesure de répondre à cette question</t>
    </r>
  </si>
  <si>
    <r>
      <t xml:space="preserve">Question 10 – Aujourd’hui, votre équipe dirigeante (conseil d'administration, bureau) fonctionne : </t>
    </r>
    <r>
      <rPr>
        <i/>
        <sz val="12"/>
        <color rgb="FF000000"/>
        <rFont val="Calibri"/>
        <family val="2"/>
        <scheme val="minor"/>
      </rPr>
      <t xml:space="preserve">Une seule réponse possible </t>
    </r>
    <r>
      <rPr>
        <i/>
        <sz val="10"/>
        <color theme="1"/>
        <rFont val="Calibri"/>
        <family val="2"/>
        <scheme val="minor"/>
      </rPr>
      <t>COVID-2</t>
    </r>
  </si>
  <si>
    <r>
      <t>a)</t>
    </r>
    <r>
      <rPr>
        <sz val="7"/>
        <color rgb="FF000000"/>
        <rFont val="Times New Roman"/>
        <family val="1"/>
      </rPr>
      <t xml:space="preserve">      </t>
    </r>
    <r>
      <rPr>
        <sz val="12"/>
        <color rgb="FF000000"/>
        <rFont val="Calibri"/>
        <family val="2"/>
        <scheme val="minor"/>
      </rPr>
      <t>Collectivement et d’une manière satisfaisante</t>
    </r>
  </si>
  <si>
    <r>
      <t>b)</t>
    </r>
    <r>
      <rPr>
        <sz val="7"/>
        <color rgb="FF000000"/>
        <rFont val="Times New Roman"/>
        <family val="1"/>
      </rPr>
      <t xml:space="preserve">      </t>
    </r>
    <r>
      <rPr>
        <sz val="12"/>
        <color rgb="FF000000"/>
        <rFont val="Calibri"/>
        <family val="2"/>
        <scheme val="minor"/>
      </rPr>
      <t>Collectivement mais avec quelques difficultés</t>
    </r>
  </si>
  <si>
    <r>
      <t>c)</t>
    </r>
    <r>
      <rPr>
        <sz val="7"/>
        <color rgb="FF000000"/>
        <rFont val="Times New Roman"/>
        <family val="1"/>
      </rPr>
      <t xml:space="preserve">      </t>
    </r>
    <r>
      <rPr>
        <sz val="12"/>
        <color rgb="FF000000"/>
        <rFont val="Calibri"/>
        <family val="2"/>
        <scheme val="minor"/>
      </rPr>
      <t>Seulement avec une partie des dirigeants</t>
    </r>
  </si>
  <si>
    <r>
      <t>d)</t>
    </r>
    <r>
      <rPr>
        <sz val="7"/>
        <color rgb="FF000000"/>
        <rFont val="Times New Roman"/>
        <family val="1"/>
      </rPr>
      <t xml:space="preserve">      </t>
    </r>
    <r>
      <rPr>
        <sz val="12"/>
        <color rgb="FF000000"/>
        <rFont val="Calibri"/>
        <family val="2"/>
        <scheme val="minor"/>
      </rPr>
      <t>Je me sens parfois un peu seul</t>
    </r>
  </si>
  <si>
    <r>
      <t>Question 11 – Comment jugez-vous la situation générale de votre association (actions, missions, projets) depuis le début de l’année 2021 ? </t>
    </r>
    <r>
      <rPr>
        <i/>
        <sz val="12"/>
        <color theme="1"/>
        <rFont val="Calibri"/>
        <family val="2"/>
        <scheme val="minor"/>
      </rPr>
      <t xml:space="preserve"> Une seule réponse </t>
    </r>
    <r>
      <rPr>
        <i/>
        <sz val="10"/>
        <color theme="1"/>
        <rFont val="Calibri"/>
        <family val="2"/>
        <scheme val="minor"/>
      </rPr>
      <t>Baromètre ORA</t>
    </r>
  </si>
  <si>
    <r>
      <t>a)</t>
    </r>
    <r>
      <rPr>
        <sz val="7"/>
        <color theme="1"/>
        <rFont val="Times New Roman"/>
        <family val="1"/>
      </rPr>
      <t xml:space="preserve">      </t>
    </r>
    <r>
      <rPr>
        <sz val="12"/>
        <color theme="1"/>
        <rFont val="Calibri"/>
        <family val="2"/>
        <scheme val="minor"/>
      </rPr>
      <t>Très bonne</t>
    </r>
  </si>
  <si>
    <r>
      <t>b)</t>
    </r>
    <r>
      <rPr>
        <sz val="7"/>
        <color theme="1"/>
        <rFont val="Times New Roman"/>
        <family val="1"/>
      </rPr>
      <t xml:space="preserve">      </t>
    </r>
    <r>
      <rPr>
        <sz val="12"/>
        <color theme="1"/>
        <rFont val="Calibri"/>
        <family val="2"/>
        <scheme val="minor"/>
      </rPr>
      <t>Bonne</t>
    </r>
  </si>
  <si>
    <r>
      <t>c)</t>
    </r>
    <r>
      <rPr>
        <sz val="7"/>
        <color theme="1"/>
        <rFont val="Times New Roman"/>
        <family val="1"/>
      </rPr>
      <t xml:space="preserve">      </t>
    </r>
    <r>
      <rPr>
        <sz val="12"/>
        <color theme="1"/>
        <rFont val="Calibri"/>
        <family val="2"/>
        <scheme val="minor"/>
      </rPr>
      <t>Difficile</t>
    </r>
  </si>
  <si>
    <r>
      <t>d)</t>
    </r>
    <r>
      <rPr>
        <sz val="7"/>
        <color theme="1"/>
        <rFont val="Times New Roman"/>
        <family val="1"/>
      </rPr>
      <t xml:space="preserve">      </t>
    </r>
    <r>
      <rPr>
        <sz val="12"/>
        <color theme="1"/>
        <rFont val="Calibri"/>
        <family val="2"/>
        <scheme val="minor"/>
      </rPr>
      <t>Très difficile</t>
    </r>
  </si>
  <si>
    <r>
      <t xml:space="preserve">Question 12 – Comment jugez-vous la situation de votre association, concernant le bénévolat (nombre, disponibilité, savoir-faire…) depuis le début de l’année 2021 ? </t>
    </r>
    <r>
      <rPr>
        <i/>
        <sz val="12"/>
        <color theme="1"/>
        <rFont val="Calibri"/>
        <family val="2"/>
        <scheme val="minor"/>
      </rPr>
      <t xml:space="preserve">Une seule réponse </t>
    </r>
    <r>
      <rPr>
        <i/>
        <sz val="10"/>
        <color theme="1"/>
        <rFont val="Calibri"/>
        <family val="2"/>
        <scheme val="minor"/>
      </rPr>
      <t>Baromètre ORA</t>
    </r>
  </si>
  <si>
    <r>
      <t>a)</t>
    </r>
    <r>
      <rPr>
        <sz val="7"/>
        <color theme="1"/>
        <rFont val="Times New Roman"/>
        <family val="1"/>
      </rPr>
      <t xml:space="preserve">      </t>
    </r>
    <r>
      <rPr>
        <sz val="12"/>
        <color theme="1"/>
        <rFont val="Calibri"/>
        <family val="2"/>
        <scheme val="minor"/>
      </rPr>
      <t xml:space="preserve">Très bonne </t>
    </r>
  </si>
  <si>
    <r>
      <t>b)</t>
    </r>
    <r>
      <rPr>
        <sz val="7"/>
        <color theme="1"/>
        <rFont val="Times New Roman"/>
        <family val="1"/>
      </rPr>
      <t xml:space="preserve">      </t>
    </r>
    <r>
      <rPr>
        <sz val="12"/>
        <color theme="1"/>
        <rFont val="Calibri"/>
        <family val="2"/>
        <scheme val="minor"/>
      </rPr>
      <t xml:space="preserve">Bonne </t>
    </r>
  </si>
  <si>
    <r>
      <t>c)</t>
    </r>
    <r>
      <rPr>
        <sz val="7"/>
        <color theme="1"/>
        <rFont val="Times New Roman"/>
        <family val="1"/>
      </rPr>
      <t xml:space="preserve">      </t>
    </r>
    <r>
      <rPr>
        <sz val="12"/>
        <color theme="1"/>
        <rFont val="Calibri"/>
        <family val="2"/>
        <scheme val="minor"/>
      </rPr>
      <t xml:space="preserve">Difficile </t>
    </r>
  </si>
  <si>
    <r>
      <t xml:space="preserve">Question 13 – Comment jugez-vous la situation financière de votre association depuis le début de l’année 2021 ? </t>
    </r>
    <r>
      <rPr>
        <i/>
        <sz val="12"/>
        <color theme="1"/>
        <rFont val="Calibri"/>
        <family val="2"/>
        <scheme val="minor"/>
      </rPr>
      <t xml:space="preserve">Une seule réponse </t>
    </r>
    <r>
      <rPr>
        <i/>
        <sz val="10"/>
        <color theme="1"/>
        <rFont val="Calibri"/>
        <family val="2"/>
        <scheme val="minor"/>
      </rPr>
      <t>Baromètre ORA</t>
    </r>
  </si>
  <si>
    <r>
      <t xml:space="preserve">Question 14 – Approximativement aujourd’hui, combien de mois d'exploitation sont couverts par votre trésorerie ?  </t>
    </r>
    <r>
      <rPr>
        <i/>
        <sz val="12"/>
        <color theme="1"/>
        <rFont val="Calibri"/>
        <family val="2"/>
        <scheme val="minor"/>
      </rPr>
      <t>Une réponse possible</t>
    </r>
    <r>
      <rPr>
        <b/>
        <sz val="12"/>
        <color theme="1"/>
        <rFont val="Calibri"/>
        <family val="2"/>
        <scheme val="minor"/>
      </rPr>
      <t xml:space="preserve"> </t>
    </r>
    <r>
      <rPr>
        <sz val="10"/>
        <color theme="1"/>
        <rFont val="Calibri"/>
        <family val="2"/>
        <scheme val="minor"/>
      </rPr>
      <t>COVID-2</t>
    </r>
  </si>
  <si>
    <r>
      <t>a)</t>
    </r>
    <r>
      <rPr>
        <sz val="7"/>
        <color theme="1"/>
        <rFont val="Times New Roman"/>
        <family val="1"/>
      </rPr>
      <t xml:space="preserve">      </t>
    </r>
    <r>
      <rPr>
        <sz val="12"/>
        <color theme="1"/>
        <rFont val="Calibri"/>
        <family val="2"/>
        <scheme val="minor"/>
      </rPr>
      <t>Plus de 6 mois</t>
    </r>
  </si>
  <si>
    <r>
      <t>b)</t>
    </r>
    <r>
      <rPr>
        <sz val="7"/>
        <color theme="1"/>
        <rFont val="Times New Roman"/>
        <family val="1"/>
      </rPr>
      <t xml:space="preserve">      </t>
    </r>
    <r>
      <rPr>
        <sz val="12"/>
        <color theme="1"/>
        <rFont val="Calibri"/>
        <family val="2"/>
        <scheme val="minor"/>
      </rPr>
      <t>Entre 3 et 6 mois</t>
    </r>
  </si>
  <si>
    <r>
      <t>c)</t>
    </r>
    <r>
      <rPr>
        <sz val="7"/>
        <color theme="1"/>
        <rFont val="Times New Roman"/>
        <family val="1"/>
      </rPr>
      <t xml:space="preserve">      </t>
    </r>
    <r>
      <rPr>
        <sz val="12"/>
        <color theme="1"/>
        <rFont val="Calibri"/>
        <family val="2"/>
        <scheme val="minor"/>
      </rPr>
      <t>Moins de 3 mois</t>
    </r>
  </si>
  <si>
    <r>
      <t>d)</t>
    </r>
    <r>
      <rPr>
        <sz val="7"/>
        <color theme="1"/>
        <rFont val="Times New Roman"/>
        <family val="1"/>
      </rPr>
      <t xml:space="preserve">      </t>
    </r>
    <r>
      <rPr>
        <sz val="12"/>
        <color theme="1"/>
        <rFont val="Calibri"/>
        <family val="2"/>
        <scheme val="minor"/>
      </rPr>
      <t>Aucun</t>
    </r>
  </si>
  <si>
    <r>
      <t>e)</t>
    </r>
    <r>
      <rPr>
        <sz val="7"/>
        <color theme="1"/>
        <rFont val="Times New Roman"/>
        <family val="1"/>
      </rPr>
      <t xml:space="preserve">      </t>
    </r>
    <r>
      <rPr>
        <sz val="12"/>
        <color theme="1"/>
        <rFont val="Calibri"/>
        <family val="2"/>
        <scheme val="minor"/>
      </rPr>
      <t>Je ne suis pas en mesure de répondre à cette question</t>
    </r>
  </si>
  <si>
    <r>
      <t xml:space="preserve">Question </t>
    </r>
    <r>
      <rPr>
        <b/>
        <sz val="12"/>
        <color rgb="FF000000"/>
        <rFont val="Calibri"/>
        <family val="2"/>
        <scheme val="minor"/>
      </rPr>
      <t xml:space="preserve">15 - Quelles sont vos préoccupations immédiates concernant le déroulement des activités de votre association ? </t>
    </r>
    <r>
      <rPr>
        <i/>
        <sz val="12"/>
        <color rgb="FF000000"/>
        <rFont val="Calibri"/>
        <family val="2"/>
        <scheme val="minor"/>
      </rPr>
      <t xml:space="preserve">Plusieurs réponses possibles </t>
    </r>
    <r>
      <rPr>
        <i/>
        <sz val="12"/>
        <color theme="1"/>
        <rFont val="Calibri"/>
        <family val="2"/>
        <scheme val="minor"/>
      </rPr>
      <t>Covid 2</t>
    </r>
  </si>
  <si>
    <r>
      <t>a)</t>
    </r>
    <r>
      <rPr>
        <sz val="7"/>
        <color rgb="FF000000"/>
        <rFont val="Times New Roman"/>
        <family val="1"/>
      </rPr>
      <t xml:space="preserve">      </t>
    </r>
    <r>
      <rPr>
        <sz val="12"/>
        <color rgb="FF000000"/>
        <rFont val="Calibri"/>
        <family val="2"/>
        <scheme val="minor"/>
      </rPr>
      <t>L’application des mesures barrières pour mener à bien nos activités</t>
    </r>
  </si>
  <si>
    <r>
      <t>b)</t>
    </r>
    <r>
      <rPr>
        <sz val="7"/>
        <color rgb="FF000000"/>
        <rFont val="Times New Roman"/>
        <family val="1"/>
      </rPr>
      <t xml:space="preserve">      </t>
    </r>
    <r>
      <rPr>
        <sz val="12"/>
        <color rgb="FF000000"/>
        <rFont val="Calibri"/>
        <family val="2"/>
        <scheme val="minor"/>
      </rPr>
      <t xml:space="preserve">La réouverture des structures d'accueil ou des locaux mis à notre disposition pour mener à bien nos activités </t>
    </r>
  </si>
  <si>
    <r>
      <t>c)</t>
    </r>
    <r>
      <rPr>
        <sz val="7"/>
        <color rgb="FF000000"/>
        <rFont val="Times New Roman"/>
        <family val="1"/>
      </rPr>
      <t xml:space="preserve">      </t>
    </r>
    <r>
      <rPr>
        <sz val="12"/>
        <color rgb="FF000000"/>
        <rFont val="Calibri"/>
        <family val="2"/>
        <scheme val="minor"/>
      </rPr>
      <t>La gestion d’un surcroît d’activité</t>
    </r>
  </si>
  <si>
    <r>
      <t>d)</t>
    </r>
    <r>
      <rPr>
        <sz val="7"/>
        <color rgb="FF000000"/>
        <rFont val="Times New Roman"/>
        <family val="1"/>
      </rPr>
      <t xml:space="preserve">      </t>
    </r>
    <r>
      <rPr>
        <sz val="12"/>
        <color rgb="FF000000"/>
        <rFont val="Calibri"/>
        <family val="2"/>
        <scheme val="minor"/>
      </rPr>
      <t>La nécessaire adaptation de nos activités face à une situation qui peut perdurer</t>
    </r>
  </si>
  <si>
    <r>
      <t>e)</t>
    </r>
    <r>
      <rPr>
        <sz val="7"/>
        <color rgb="FF000000"/>
        <rFont val="Times New Roman"/>
        <family val="1"/>
      </rPr>
      <t xml:space="preserve">      </t>
    </r>
    <r>
      <rPr>
        <sz val="12"/>
        <color rgb="FF000000"/>
        <rFont val="Calibri"/>
        <family val="2"/>
        <scheme val="minor"/>
      </rPr>
      <t>L’adaptation de nos activités compte tenu d’un calendrier perturbé (saison sportive ou culturelle)</t>
    </r>
  </si>
  <si>
    <r>
      <t>f)</t>
    </r>
    <r>
      <rPr>
        <sz val="7"/>
        <color rgb="FF000000"/>
        <rFont val="Times New Roman"/>
        <family val="1"/>
      </rPr>
      <t xml:space="preserve">       </t>
    </r>
    <r>
      <rPr>
        <sz val="12"/>
        <color rgb="FF000000"/>
        <rFont val="Calibri"/>
        <family val="2"/>
        <scheme val="minor"/>
      </rPr>
      <t>La (re)mobilisation des bénévoles</t>
    </r>
  </si>
  <si>
    <r>
      <t>g)</t>
    </r>
    <r>
      <rPr>
        <sz val="7"/>
        <color rgb="FF000000"/>
        <rFont val="Times New Roman"/>
        <family val="1"/>
      </rPr>
      <t xml:space="preserve">      </t>
    </r>
    <r>
      <rPr>
        <sz val="12"/>
        <color rgb="FF000000"/>
        <rFont val="Calibri"/>
        <family val="2"/>
        <scheme val="minor"/>
      </rPr>
      <t>Le besoin de nouveaux bénévoles car certains ne peuvent pas encore reprendre leurs activités</t>
    </r>
  </si>
  <si>
    <r>
      <t>h)</t>
    </r>
    <r>
      <rPr>
        <sz val="7"/>
        <color rgb="FF000000"/>
        <rFont val="Times New Roman"/>
        <family val="1"/>
      </rPr>
      <t xml:space="preserve">      </t>
    </r>
    <r>
      <rPr>
        <sz val="12"/>
        <color rgb="FF000000"/>
        <rFont val="Calibri"/>
        <family val="2"/>
        <scheme val="minor"/>
      </rPr>
      <t>La reprise ou la poursuite des relations avec les adhérents</t>
    </r>
  </si>
  <si>
    <r>
      <t>i)</t>
    </r>
    <r>
      <rPr>
        <sz val="7"/>
        <color rgb="FF000000"/>
        <rFont val="Times New Roman"/>
        <family val="1"/>
      </rPr>
      <t xml:space="preserve">        </t>
    </r>
    <r>
      <rPr>
        <sz val="12"/>
        <color rgb="FF000000"/>
        <rFont val="Calibri"/>
        <family val="2"/>
        <scheme val="minor"/>
      </rPr>
      <t>La reprise ou la poursuite du dialogue avec les collectivités locales et les administrations</t>
    </r>
  </si>
  <si>
    <r>
      <t>j)</t>
    </r>
    <r>
      <rPr>
        <sz val="7"/>
        <color theme="1"/>
        <rFont val="Times New Roman"/>
        <family val="1"/>
      </rPr>
      <t xml:space="preserve">        </t>
    </r>
    <r>
      <rPr>
        <sz val="12"/>
        <color rgb="FF000000"/>
        <rFont val="Calibri"/>
        <family val="2"/>
        <scheme val="minor"/>
      </rPr>
      <t>La confirmation de nos partenariats financiers (subventions, concours, prestations de service...)</t>
    </r>
  </si>
  <si>
    <r>
      <t xml:space="preserve">Question 16 - De quelle nature sont vos besoins pour mener à bien vos actions dans les semaines à venir ? En première colonne, vous êtes invité à retenir les besoins que vous jugerez </t>
    </r>
    <r>
      <rPr>
        <b/>
        <u/>
        <sz val="12"/>
        <color theme="1"/>
        <rFont val="Calibri"/>
        <family val="2"/>
        <scheme val="minor"/>
      </rPr>
      <t>réellement prioritaires</t>
    </r>
    <r>
      <rPr>
        <b/>
        <sz val="12"/>
        <color theme="1"/>
        <rFont val="Calibri"/>
        <family val="2"/>
        <scheme val="minor"/>
      </rPr>
      <t xml:space="preserve">. </t>
    </r>
    <r>
      <rPr>
        <sz val="10"/>
        <color theme="1"/>
        <rFont val="Calibri"/>
        <family val="2"/>
        <scheme val="minor"/>
      </rPr>
      <t>Covid 2</t>
    </r>
    <r>
      <rPr>
        <sz val="12"/>
        <color theme="1"/>
        <rFont val="Calibri"/>
        <family val="2"/>
        <scheme val="minor"/>
      </rPr>
      <t xml:space="preserve"> </t>
    </r>
  </si>
  <si>
    <t>Oui et c’est prioritaire</t>
  </si>
  <si>
    <t xml:space="preserve">Oui </t>
  </si>
  <si>
    <r>
      <t xml:space="preserve">Question 18 – Pour les mois qui viennent, quels sujets d’inquiétude vous semblent </t>
    </r>
    <r>
      <rPr>
        <b/>
        <u/>
        <sz val="12"/>
        <color theme="1"/>
        <rFont val="Calibri"/>
        <family val="2"/>
        <scheme val="minor"/>
      </rPr>
      <t>les plus importants</t>
    </r>
    <r>
      <rPr>
        <b/>
        <sz val="12"/>
        <color theme="1"/>
        <rFont val="Calibri"/>
        <family val="2"/>
        <scheme val="minor"/>
      </rPr>
      <t xml:space="preserve"> ?  </t>
    </r>
    <r>
      <rPr>
        <i/>
        <sz val="12"/>
        <color theme="1"/>
        <rFont val="Calibri"/>
        <family val="2"/>
        <scheme val="minor"/>
      </rPr>
      <t>Plusieurs réponses possibles</t>
    </r>
    <r>
      <rPr>
        <b/>
        <sz val="12"/>
        <color theme="1"/>
        <rFont val="Calibri"/>
        <family val="2"/>
        <scheme val="minor"/>
      </rPr>
      <t xml:space="preserve"> </t>
    </r>
    <r>
      <rPr>
        <i/>
        <sz val="10"/>
        <color theme="1"/>
        <rFont val="Calibri"/>
        <family val="2"/>
        <scheme val="minor"/>
      </rPr>
      <t>Baromètre ORA</t>
    </r>
  </si>
  <si>
    <t>c)   Le maintien du lien avec les bénéficiaires/adhérents de l’association</t>
  </si>
  <si>
    <r>
      <t>h)</t>
    </r>
    <r>
      <rPr>
        <sz val="7"/>
        <color rgb="FF000000"/>
        <rFont val="Times New Roman"/>
        <family val="1"/>
      </rPr>
      <t xml:space="preserve">      </t>
    </r>
    <r>
      <rPr>
        <sz val="12"/>
        <color rgb="FF000000"/>
        <rFont val="Calibri"/>
        <family val="2"/>
        <scheme val="minor"/>
      </rPr>
      <t>La diminution du nombre d’adhérents</t>
    </r>
  </si>
  <si>
    <r>
      <t xml:space="preserve">Question 19 – Si vous avez d’autres sujets d’inquiétude, vous pouvez les indiquer en quelques mots : </t>
    </r>
    <r>
      <rPr>
        <i/>
        <sz val="12"/>
        <color theme="1"/>
        <rFont val="Calibri"/>
        <family val="2"/>
        <scheme val="minor"/>
      </rPr>
      <t xml:space="preserve">Réponse libre. </t>
    </r>
    <r>
      <rPr>
        <i/>
        <sz val="10"/>
        <color theme="1"/>
        <rFont val="Calibri"/>
        <family val="2"/>
        <scheme val="minor"/>
      </rPr>
      <t>Baromètre ORA</t>
    </r>
  </si>
  <si>
    <r>
      <t xml:space="preserve">Question 20 - Envisagez-vous de nouveaux projets – ou une extension de vos activités actuelles – d’ici la fin de l’année 2021 ?  </t>
    </r>
    <r>
      <rPr>
        <i/>
        <sz val="12"/>
        <color theme="1"/>
        <rFont val="Calibri"/>
        <family val="2"/>
        <scheme val="minor"/>
      </rPr>
      <t xml:space="preserve">Une seule réponse </t>
    </r>
    <r>
      <rPr>
        <i/>
        <sz val="10"/>
        <color theme="1"/>
        <rFont val="Calibri"/>
        <family val="2"/>
        <scheme val="minor"/>
      </rPr>
      <t>Baromètre ORA</t>
    </r>
  </si>
  <si>
    <r>
      <t>a)</t>
    </r>
    <r>
      <rPr>
        <sz val="7"/>
        <color rgb="FF000000"/>
        <rFont val="Times New Roman"/>
        <family val="1"/>
      </rPr>
      <t xml:space="preserve">      </t>
    </r>
    <r>
      <rPr>
        <sz val="12"/>
        <color rgb="FF000000"/>
        <rFont val="Calibri"/>
        <family val="2"/>
        <scheme val="minor"/>
      </rPr>
      <t>Oui, certainement</t>
    </r>
  </si>
  <si>
    <r>
      <t>b)</t>
    </r>
    <r>
      <rPr>
        <sz val="7"/>
        <color rgb="FF000000"/>
        <rFont val="Times New Roman"/>
        <family val="1"/>
      </rPr>
      <t xml:space="preserve">      </t>
    </r>
    <r>
      <rPr>
        <sz val="12"/>
        <color rgb="FF000000"/>
        <rFont val="Calibri"/>
        <family val="2"/>
        <scheme val="minor"/>
      </rPr>
      <t>Oui, peut-être</t>
    </r>
  </si>
  <si>
    <r>
      <t>c)</t>
    </r>
    <r>
      <rPr>
        <sz val="7"/>
        <color rgb="FF000000"/>
        <rFont val="Times New Roman"/>
        <family val="1"/>
      </rPr>
      <t xml:space="preserve">      </t>
    </r>
    <r>
      <rPr>
        <sz val="12"/>
        <color rgb="FF000000"/>
        <rFont val="Calibri"/>
        <family val="2"/>
        <scheme val="minor"/>
      </rPr>
      <t>Probablement pas</t>
    </r>
  </si>
  <si>
    <r>
      <t>d)</t>
    </r>
    <r>
      <rPr>
        <sz val="7"/>
        <color rgb="FF000000"/>
        <rFont val="Times New Roman"/>
        <family val="1"/>
      </rPr>
      <t xml:space="preserve">      </t>
    </r>
    <r>
      <rPr>
        <sz val="12"/>
        <color rgb="FF000000"/>
        <rFont val="Calibri"/>
        <family val="2"/>
        <scheme val="minor"/>
      </rPr>
      <t>Non</t>
    </r>
  </si>
  <si>
    <r>
      <t>e)</t>
    </r>
    <r>
      <rPr>
        <sz val="7"/>
        <color rgb="FF000000"/>
        <rFont val="Times New Roman"/>
        <family val="1"/>
      </rPr>
      <t xml:space="preserve">      </t>
    </r>
    <r>
      <rPr>
        <sz val="12"/>
        <color rgb="FF000000"/>
        <rFont val="Calibri"/>
        <family val="2"/>
        <scheme val="minor"/>
      </rPr>
      <t>Au contraire, vous envisagez une réduction de vos activités au cours des prochains mois</t>
    </r>
  </si>
  <si>
    <r>
      <t>f)</t>
    </r>
    <r>
      <rPr>
        <sz val="7"/>
        <color theme="1"/>
        <rFont val="Times New Roman"/>
        <family val="1"/>
      </rPr>
      <t xml:space="preserve">       </t>
    </r>
    <r>
      <rPr>
        <sz val="12"/>
        <color theme="1"/>
        <rFont val="Calibri"/>
        <family val="2"/>
        <scheme val="minor"/>
      </rPr>
      <t>Vous n’avez pas assez d’éléments pour répondre</t>
    </r>
  </si>
  <si>
    <r>
      <t xml:space="preserve">Question 21 - Pensez-vous réorienter significativement votre projet associatif et votre plan d’actions ? </t>
    </r>
    <r>
      <rPr>
        <sz val="10"/>
        <color theme="1"/>
        <rFont val="Calibri"/>
        <family val="2"/>
        <scheme val="minor"/>
      </rPr>
      <t>Nouvelle question</t>
    </r>
  </si>
  <si>
    <r>
      <t>a)</t>
    </r>
    <r>
      <rPr>
        <sz val="7"/>
        <color rgb="FF000000"/>
        <rFont val="Times New Roman"/>
        <family val="1"/>
      </rPr>
      <t xml:space="preserve">      </t>
    </r>
    <r>
      <rPr>
        <sz val="12"/>
        <color rgb="FF000000"/>
        <rFont val="Calibri"/>
        <family val="2"/>
        <scheme val="minor"/>
      </rPr>
      <t>Oui, pour choisir les actions qui peuvent demeurer et écarter celles qui sont désormais difficiles à réaliser</t>
    </r>
  </si>
  <si>
    <r>
      <t>b)</t>
    </r>
    <r>
      <rPr>
        <sz val="7"/>
        <color rgb="FF000000"/>
        <rFont val="Times New Roman"/>
        <family val="1"/>
      </rPr>
      <t xml:space="preserve">      </t>
    </r>
    <r>
      <rPr>
        <sz val="12"/>
        <color rgb="FF000000"/>
        <rFont val="Calibri"/>
        <family val="2"/>
        <scheme val="minor"/>
      </rPr>
      <t>Oui, pour proposer de nouvelles actions destinées à relancer l’association</t>
    </r>
  </si>
  <si>
    <r>
      <t>c)</t>
    </r>
    <r>
      <rPr>
        <sz val="7"/>
        <color rgb="FF000000"/>
        <rFont val="Times New Roman"/>
        <family val="1"/>
      </rPr>
      <t xml:space="preserve">      </t>
    </r>
    <r>
      <rPr>
        <sz val="12"/>
        <color rgb="FF000000"/>
        <rFont val="Calibri"/>
        <family val="2"/>
        <scheme val="minor"/>
      </rPr>
      <t>Non, mais quelques changements à la marge seront indispensables</t>
    </r>
  </si>
  <si>
    <r>
      <t>d)</t>
    </r>
    <r>
      <rPr>
        <sz val="7"/>
        <color rgb="FF000000"/>
        <rFont val="Times New Roman"/>
        <family val="1"/>
      </rPr>
      <t xml:space="preserve">      </t>
    </r>
    <r>
      <rPr>
        <sz val="12"/>
        <color rgb="FF000000"/>
        <rFont val="Calibri"/>
        <family val="2"/>
        <scheme val="minor"/>
      </rPr>
      <t>Non, cela ne devrait pas être nécessaire</t>
    </r>
  </si>
  <si>
    <r>
      <t xml:space="preserve">Question 22 – Êtes-vous favorable à des rapprochements avec d’autres associations ? </t>
    </r>
    <r>
      <rPr>
        <sz val="10"/>
        <color theme="1"/>
        <rFont val="Calibri"/>
        <family val="2"/>
        <scheme val="minor"/>
      </rPr>
      <t xml:space="preserve">Nouvelle question   </t>
    </r>
  </si>
  <si>
    <r>
      <t>a)</t>
    </r>
    <r>
      <rPr>
        <sz val="7"/>
        <color rgb="FF000000"/>
        <rFont val="Times New Roman"/>
        <family val="1"/>
      </rPr>
      <t xml:space="preserve">      </t>
    </r>
    <r>
      <rPr>
        <sz val="12"/>
        <color rgb="FF000000"/>
        <rFont val="Calibri"/>
        <family val="2"/>
        <scheme val="minor"/>
      </rPr>
      <t>Oui, avec des coopérations nouvelles ou renforcées</t>
    </r>
  </si>
  <si>
    <r>
      <t>b)</t>
    </r>
    <r>
      <rPr>
        <sz val="7"/>
        <color rgb="FF000000"/>
        <rFont val="Times New Roman"/>
        <family val="1"/>
      </rPr>
      <t xml:space="preserve">      </t>
    </r>
    <r>
      <rPr>
        <sz val="12"/>
        <color rgb="FF000000"/>
        <rFont val="Calibri"/>
        <family val="2"/>
        <scheme val="minor"/>
      </rPr>
      <t>Oui, en recherchant des mutualisations utiles</t>
    </r>
  </si>
  <si>
    <r>
      <t>c)</t>
    </r>
    <r>
      <rPr>
        <sz val="7"/>
        <color rgb="FF000000"/>
        <rFont val="Times New Roman"/>
        <family val="1"/>
      </rPr>
      <t xml:space="preserve">      </t>
    </r>
    <r>
      <rPr>
        <sz val="12"/>
        <color rgb="FF000000"/>
        <rFont val="Calibri"/>
        <family val="2"/>
        <scheme val="minor"/>
      </rPr>
      <t>Oui, sans écarter l’idée de fusion</t>
    </r>
  </si>
  <si>
    <r>
      <t>d)</t>
    </r>
    <r>
      <rPr>
        <sz val="7"/>
        <color rgb="FF000000"/>
        <rFont val="Times New Roman"/>
        <family val="1"/>
      </rPr>
      <t xml:space="preserve">      </t>
    </r>
    <r>
      <rPr>
        <sz val="12"/>
        <color rgb="FF000000"/>
        <rFont val="Calibri"/>
        <family val="2"/>
        <scheme val="minor"/>
      </rPr>
      <t>Non, compte tenu de la spécificité de notre association</t>
    </r>
  </si>
  <si>
    <r>
      <t>e)</t>
    </r>
    <r>
      <rPr>
        <sz val="7"/>
        <color rgb="FF000000"/>
        <rFont val="Times New Roman"/>
        <family val="1"/>
      </rPr>
      <t xml:space="preserve">      </t>
    </r>
    <r>
      <rPr>
        <sz val="12"/>
        <color rgb="FF000000"/>
        <rFont val="Calibri"/>
        <family val="2"/>
        <scheme val="minor"/>
      </rPr>
      <t>Non, compte tenu d’un contexte qui ne s’y prête pas</t>
    </r>
  </si>
  <si>
    <r>
      <t>f)</t>
    </r>
    <r>
      <rPr>
        <sz val="7"/>
        <color rgb="FF000000"/>
        <rFont val="Times New Roman"/>
        <family val="1"/>
      </rPr>
      <t xml:space="preserve">       </t>
    </r>
    <r>
      <rPr>
        <sz val="12"/>
        <color rgb="FF000000"/>
        <rFont val="Calibri"/>
        <family val="2"/>
        <scheme val="minor"/>
      </rPr>
      <t>Non, cela ne semble pas nécessaire</t>
    </r>
  </si>
  <si>
    <r>
      <t xml:space="preserve">Question 23 – Avez-vous trouvé appui dans cette période de crise auprès d’une structure d’accompagnement à la vie associative (un réseau, une fédération, une maison des associations, etc.) ? </t>
    </r>
    <r>
      <rPr>
        <sz val="10"/>
        <color theme="1"/>
        <rFont val="Calibri"/>
        <family val="2"/>
        <scheme val="minor"/>
      </rPr>
      <t>Nouvelle question</t>
    </r>
    <r>
      <rPr>
        <b/>
        <sz val="12"/>
        <color theme="1"/>
        <rFont val="Calibri"/>
        <family val="2"/>
        <scheme val="minor"/>
      </rPr>
      <t xml:space="preserve"> </t>
    </r>
  </si>
  <si>
    <r>
      <t>a)</t>
    </r>
    <r>
      <rPr>
        <sz val="7"/>
        <color rgb="FF000000"/>
        <rFont val="Times New Roman"/>
        <family val="1"/>
      </rPr>
      <t xml:space="preserve">      </t>
    </r>
    <r>
      <rPr>
        <sz val="12"/>
        <color rgb="FF000000"/>
        <rFont val="Calibri"/>
        <family val="2"/>
        <scheme val="minor"/>
      </rPr>
      <t>Oui, auprès d’une structure que nous connaissions déjà</t>
    </r>
  </si>
  <si>
    <r>
      <t>b)</t>
    </r>
    <r>
      <rPr>
        <sz val="7"/>
        <color rgb="FF000000"/>
        <rFont val="Times New Roman"/>
        <family val="1"/>
      </rPr>
      <t xml:space="preserve">      </t>
    </r>
    <r>
      <rPr>
        <sz val="12"/>
        <color rgb="FF000000"/>
        <rFont val="Calibri"/>
        <family val="2"/>
        <scheme val="minor"/>
      </rPr>
      <t>Oui, auprès d’une structure avec laquelle nous n’avions pas de liens</t>
    </r>
  </si>
  <si>
    <r>
      <t>c)</t>
    </r>
    <r>
      <rPr>
        <sz val="7"/>
        <color rgb="FF000000"/>
        <rFont val="Times New Roman"/>
        <family val="1"/>
      </rPr>
      <t xml:space="preserve">      </t>
    </r>
    <r>
      <rPr>
        <sz val="12"/>
        <color rgb="FF000000"/>
        <rFont val="Calibri"/>
        <family val="2"/>
        <scheme val="minor"/>
      </rPr>
      <t xml:space="preserve">Non, nous n’en avons pas trouvé </t>
    </r>
  </si>
  <si>
    <r>
      <t>d)</t>
    </r>
    <r>
      <rPr>
        <sz val="7"/>
        <color rgb="FF000000"/>
        <rFont val="Times New Roman"/>
        <family val="1"/>
      </rPr>
      <t xml:space="preserve">      </t>
    </r>
    <r>
      <rPr>
        <sz val="12"/>
        <color rgb="FF000000"/>
        <rFont val="Calibri"/>
        <family val="2"/>
        <scheme val="minor"/>
      </rPr>
      <t>Non, nous n’en avons pas eu besoin</t>
    </r>
  </si>
  <si>
    <r>
      <t xml:space="preserve">Question 24 – Plus largement, la crise a-t-elle eu une influence sur les éventuelles relations de votre association avec un réseau ou une fédération ?  </t>
    </r>
    <r>
      <rPr>
        <sz val="10"/>
        <color theme="1"/>
        <rFont val="Calibri"/>
        <family val="2"/>
        <scheme val="minor"/>
      </rPr>
      <t>Nouvelle question</t>
    </r>
    <r>
      <rPr>
        <b/>
        <sz val="12"/>
        <color theme="1"/>
        <rFont val="Calibri"/>
        <family val="2"/>
        <scheme val="minor"/>
      </rPr>
      <t xml:space="preserve"> </t>
    </r>
  </si>
  <si>
    <r>
      <t>a)</t>
    </r>
    <r>
      <rPr>
        <sz val="7"/>
        <color rgb="FF000000"/>
        <rFont val="Times New Roman"/>
        <family val="1"/>
      </rPr>
      <t xml:space="preserve">      </t>
    </r>
    <r>
      <rPr>
        <sz val="12"/>
        <color rgb="FF000000"/>
        <rFont val="Calibri"/>
        <family val="2"/>
        <scheme val="minor"/>
      </rPr>
      <t>Elle l’a incitée à resserrer ses liens avec un réseau auquel notre association adhère</t>
    </r>
  </si>
  <si>
    <r>
      <t>b)</t>
    </r>
    <r>
      <rPr>
        <sz val="7"/>
        <color rgb="FF000000"/>
        <rFont val="Times New Roman"/>
        <family val="1"/>
      </rPr>
      <t xml:space="preserve">      </t>
    </r>
    <r>
      <rPr>
        <sz val="12"/>
        <color rgb="FF000000"/>
        <rFont val="Calibri"/>
        <family val="2"/>
        <scheme val="minor"/>
      </rPr>
      <t>Elle l’a éloignée du réseau auquel notre association adhère</t>
    </r>
  </si>
  <si>
    <r>
      <t>c)</t>
    </r>
    <r>
      <rPr>
        <sz val="7"/>
        <color rgb="FF000000"/>
        <rFont val="Times New Roman"/>
        <family val="1"/>
      </rPr>
      <t xml:space="preserve">      </t>
    </r>
    <r>
      <rPr>
        <sz val="12"/>
        <color rgb="FF000000"/>
        <rFont val="Calibri"/>
        <family val="2"/>
        <scheme val="minor"/>
      </rPr>
      <t>Notre association s’est rapprochée d’un réseau pour une éventuelle coopération</t>
    </r>
  </si>
  <si>
    <r>
      <t>d)</t>
    </r>
    <r>
      <rPr>
        <sz val="7"/>
        <color rgb="FF000000"/>
        <rFont val="Times New Roman"/>
        <family val="1"/>
      </rPr>
      <t xml:space="preserve">      </t>
    </r>
    <r>
      <rPr>
        <sz val="12"/>
        <color rgb="FF000000"/>
        <rFont val="Calibri"/>
        <family val="2"/>
        <scheme val="minor"/>
      </rPr>
      <t>Notre association envisage d’adhérer à un réseau</t>
    </r>
  </si>
  <si>
    <r>
      <t>e)</t>
    </r>
    <r>
      <rPr>
        <sz val="7"/>
        <color rgb="FF000000"/>
        <rFont val="Times New Roman"/>
        <family val="1"/>
      </rPr>
      <t xml:space="preserve">      </t>
    </r>
    <r>
      <rPr>
        <sz val="12"/>
        <color rgb="FF000000"/>
        <rFont val="Calibri"/>
        <family val="2"/>
        <scheme val="minor"/>
      </rPr>
      <t>Notre association n’a pas de relation avec un réseau ou une fédération</t>
    </r>
  </si>
  <si>
    <r>
      <t xml:space="preserve">Question </t>
    </r>
    <r>
      <rPr>
        <b/>
        <sz val="12"/>
        <color rgb="FF000000"/>
        <rFont val="Calibri"/>
        <family val="2"/>
        <scheme val="minor"/>
      </rPr>
      <t xml:space="preserve">25 - Votre association emploie-t-elle un ou plusieurs salariés (sur l'année en cours) ? </t>
    </r>
    <r>
      <rPr>
        <i/>
        <sz val="10"/>
        <color theme="1"/>
        <rFont val="Calibri"/>
        <family val="2"/>
        <scheme val="minor"/>
      </rPr>
      <t>COVID-2. Question tri pour réserver les questions suivantes aux employeuses</t>
    </r>
  </si>
  <si>
    <r>
      <t>a)</t>
    </r>
    <r>
      <rPr>
        <sz val="7"/>
        <color theme="1"/>
        <rFont val="Times New Roman"/>
        <family val="1"/>
      </rPr>
      <t xml:space="preserve">      </t>
    </r>
    <r>
      <rPr>
        <sz val="12"/>
        <color theme="1"/>
        <rFont val="Calibri"/>
        <family val="2"/>
        <scheme val="minor"/>
      </rPr>
      <t xml:space="preserve"> Oui</t>
    </r>
  </si>
  <si>
    <r>
      <t>b)</t>
    </r>
    <r>
      <rPr>
        <sz val="7"/>
        <color theme="1"/>
        <rFont val="Times New Roman"/>
        <family val="1"/>
      </rPr>
      <t xml:space="preserve">      </t>
    </r>
    <r>
      <rPr>
        <sz val="12"/>
        <color theme="1"/>
        <rFont val="Calibri"/>
        <family val="2"/>
        <scheme val="minor"/>
      </rPr>
      <t xml:space="preserve"> Non</t>
    </r>
  </si>
  <si>
    <r>
      <t xml:space="preserve">Question 25.1 - Utilisez-vous, aujourd'hui, les solutions suivantes pour tout ou partie de vos salariés ? </t>
    </r>
    <r>
      <rPr>
        <i/>
        <sz val="12"/>
        <color rgb="FF000000"/>
        <rFont val="Calibri"/>
        <family val="2"/>
        <scheme val="minor"/>
      </rPr>
      <t xml:space="preserve">Plusieurs réponses possibles </t>
    </r>
    <r>
      <rPr>
        <i/>
        <sz val="10"/>
        <color theme="1"/>
        <rFont val="Calibri"/>
        <family val="2"/>
        <scheme val="minor"/>
      </rPr>
      <t>COVID-2</t>
    </r>
  </si>
  <si>
    <r>
      <t>a)</t>
    </r>
    <r>
      <rPr>
        <sz val="7"/>
        <color rgb="FF000000"/>
        <rFont val="Times New Roman"/>
        <family val="1"/>
      </rPr>
      <t xml:space="preserve">      </t>
    </r>
    <r>
      <rPr>
        <sz val="12"/>
        <color rgb="FF000000"/>
        <rFont val="Calibri"/>
        <family val="2"/>
        <scheme val="minor"/>
      </rPr>
      <t>Recours au chômage partiel</t>
    </r>
  </si>
  <si>
    <r>
      <t>b)</t>
    </r>
    <r>
      <rPr>
        <sz val="7"/>
        <color rgb="FF000000"/>
        <rFont val="Times New Roman"/>
        <family val="1"/>
      </rPr>
      <t xml:space="preserve">      </t>
    </r>
    <r>
      <rPr>
        <sz val="12"/>
        <color rgb="FF000000"/>
        <rFont val="Calibri"/>
        <family val="2"/>
        <scheme val="minor"/>
      </rPr>
      <t>Recours au FNE-formation</t>
    </r>
  </si>
  <si>
    <r>
      <t>c)</t>
    </r>
    <r>
      <rPr>
        <sz val="7"/>
        <color rgb="FF000000"/>
        <rFont val="Times New Roman"/>
        <family val="1"/>
      </rPr>
      <t xml:space="preserve">      </t>
    </r>
    <r>
      <rPr>
        <sz val="12"/>
        <color rgb="FF000000"/>
        <rFont val="Calibri"/>
        <family val="2"/>
        <scheme val="minor"/>
      </rPr>
      <t>Recours au télétravail</t>
    </r>
  </si>
  <si>
    <r>
      <t>d)</t>
    </r>
    <r>
      <rPr>
        <sz val="7"/>
        <color rgb="FF000000"/>
        <rFont val="Times New Roman"/>
        <family val="1"/>
      </rPr>
      <t xml:space="preserve">      </t>
    </r>
    <r>
      <rPr>
        <sz val="7"/>
        <color rgb="FF000000"/>
        <rFont val="Calibri"/>
        <family val="2"/>
        <scheme val="minor"/>
      </rPr>
      <t xml:space="preserve"> </t>
    </r>
    <r>
      <rPr>
        <sz val="12"/>
        <color rgb="FF000000"/>
        <rFont val="Calibri"/>
        <family val="2"/>
        <scheme val="minor"/>
      </rPr>
      <t>Travail en présentiel avec respect des mesures préventives</t>
    </r>
  </si>
  <si>
    <t xml:space="preserve">Uniquement pour les structures ayant coché la réponse a) à la question 25.1 </t>
  </si>
  <si>
    <r>
      <t>b)</t>
    </r>
    <r>
      <rPr>
        <sz val="7"/>
        <color rgb="FF000000"/>
        <rFont val="Times New Roman"/>
        <family val="1"/>
      </rPr>
      <t xml:space="preserve">      </t>
    </r>
    <r>
      <rPr>
        <sz val="12"/>
        <color rgb="FF000000"/>
        <rFont val="Calibri"/>
        <family val="2"/>
        <scheme val="minor"/>
      </rPr>
      <t>Entre 20% et 50%</t>
    </r>
  </si>
  <si>
    <r>
      <t>c)</t>
    </r>
    <r>
      <rPr>
        <sz val="7"/>
        <color rgb="FF000000"/>
        <rFont val="Times New Roman"/>
        <family val="1"/>
      </rPr>
      <t xml:space="preserve">      </t>
    </r>
    <r>
      <rPr>
        <sz val="12"/>
        <color rgb="FF000000"/>
        <rFont val="Calibri"/>
        <family val="2"/>
        <scheme val="minor"/>
      </rPr>
      <t>Entre 50% et 80%</t>
    </r>
  </si>
  <si>
    <r>
      <t>d)</t>
    </r>
    <r>
      <rPr>
        <sz val="7"/>
        <color rgb="FF000000"/>
        <rFont val="Times New Roman"/>
        <family val="1"/>
      </rPr>
      <t xml:space="preserve">      </t>
    </r>
    <r>
      <rPr>
        <sz val="12"/>
        <color rgb="FF000000"/>
        <rFont val="Calibri"/>
        <family val="2"/>
        <scheme val="minor"/>
      </rPr>
      <t>Plus de 80%</t>
    </r>
  </si>
  <si>
    <r>
      <t>e)</t>
    </r>
    <r>
      <rPr>
        <sz val="7"/>
        <color rgb="FF000000"/>
        <rFont val="Times New Roman"/>
        <family val="1"/>
      </rPr>
      <t xml:space="preserve">      </t>
    </r>
    <r>
      <rPr>
        <sz val="12"/>
        <color rgb="FF000000"/>
        <rFont val="Calibri"/>
        <family val="2"/>
        <scheme val="minor"/>
      </rPr>
      <t>100%</t>
    </r>
  </si>
  <si>
    <r>
      <t xml:space="preserve">Question 25.2 - Au regard du contexte actuel, face à quelles situations pensez-vous que votre association pourrait se trouver confrontée au cours des mois à venir ? </t>
    </r>
    <r>
      <rPr>
        <i/>
        <sz val="12"/>
        <color rgb="FF000000"/>
        <rFont val="Calibri"/>
        <family val="2"/>
        <scheme val="minor"/>
      </rPr>
      <t>Plusieurs réponses possibles</t>
    </r>
    <r>
      <rPr>
        <i/>
        <sz val="10"/>
        <color theme="1"/>
        <rFont val="Calibri"/>
        <family val="2"/>
        <scheme val="minor"/>
      </rPr>
      <t xml:space="preserve"> COVID-2</t>
    </r>
  </si>
  <si>
    <r>
      <t>a)</t>
    </r>
    <r>
      <rPr>
        <sz val="7"/>
        <color rgb="FF000000"/>
        <rFont val="Times New Roman"/>
        <family val="1"/>
      </rPr>
      <t xml:space="preserve">      </t>
    </r>
    <r>
      <rPr>
        <sz val="12"/>
        <color rgb="FF000000"/>
        <rFont val="Calibri"/>
        <family val="2"/>
        <scheme val="minor"/>
      </rPr>
      <t xml:space="preserve">La nécessité de maintenir le plus longtemps possible le dispositif de chômage partiel </t>
    </r>
  </si>
  <si>
    <r>
      <t>b)</t>
    </r>
    <r>
      <rPr>
        <sz val="7"/>
        <color rgb="FF000000"/>
        <rFont val="Times New Roman"/>
        <family val="1"/>
      </rPr>
      <t xml:space="preserve">      </t>
    </r>
    <r>
      <rPr>
        <sz val="12"/>
        <color rgb="FF000000"/>
        <rFont val="Calibri"/>
        <family val="2"/>
        <scheme val="minor"/>
      </rPr>
      <t xml:space="preserve">Le risque de ne pas pouvoir maintenir l’effectif salarié en l’état </t>
    </r>
  </si>
  <si>
    <r>
      <t>c)</t>
    </r>
    <r>
      <rPr>
        <sz val="7"/>
        <color rgb="FF000000"/>
        <rFont val="Times New Roman"/>
        <family val="1"/>
      </rPr>
      <t xml:space="preserve">      </t>
    </r>
    <r>
      <rPr>
        <sz val="12"/>
        <color rgb="FF000000"/>
        <rFont val="Calibri"/>
        <family val="2"/>
        <scheme val="minor"/>
      </rPr>
      <t>Le report d’un ou plusieurs recrutements prévus avant la crise</t>
    </r>
  </si>
  <si>
    <r>
      <t>d)</t>
    </r>
    <r>
      <rPr>
        <sz val="7"/>
        <color rgb="FF000000"/>
        <rFont val="Times New Roman"/>
        <family val="1"/>
      </rPr>
      <t xml:space="preserve">      </t>
    </r>
    <r>
      <rPr>
        <sz val="12"/>
        <color rgb="FF000000"/>
        <rFont val="Calibri"/>
        <family val="2"/>
        <scheme val="minor"/>
      </rPr>
      <t>Des recrutements à prévoir, pour faire face aux besoins</t>
    </r>
  </si>
  <si>
    <r>
      <t>e)</t>
    </r>
    <r>
      <rPr>
        <sz val="7"/>
        <color rgb="FF000000"/>
        <rFont val="Times New Roman"/>
        <family val="1"/>
      </rPr>
      <t xml:space="preserve">      </t>
    </r>
    <r>
      <rPr>
        <sz val="12"/>
        <color rgb="FF000000"/>
        <rFont val="Calibri"/>
        <family val="2"/>
        <scheme val="minor"/>
      </rPr>
      <t>Je ne suis pas en mesure de répondre à cette question</t>
    </r>
  </si>
  <si>
    <r>
      <t xml:space="preserve">Question 25.3 - Pouvez-vous préciser la convention collective à laquelle vos salariés sont rattachés afin d'apprécier la situation au sein des principales branches du secteur associatif ? </t>
    </r>
    <r>
      <rPr>
        <i/>
        <sz val="12"/>
        <color rgb="FF000000"/>
        <rFont val="Calibri"/>
        <family val="2"/>
        <scheme val="minor"/>
      </rPr>
      <t>Une seule</t>
    </r>
    <r>
      <rPr>
        <i/>
        <sz val="10"/>
        <color rgb="FF000000"/>
        <rFont val="Calibri"/>
        <family val="2"/>
        <scheme val="minor"/>
      </rPr>
      <t xml:space="preserve"> </t>
    </r>
    <r>
      <rPr>
        <i/>
        <sz val="12"/>
        <color rgb="FF000000"/>
        <rFont val="Calibri"/>
        <family val="2"/>
        <scheme val="minor"/>
      </rPr>
      <t>réponse</t>
    </r>
    <r>
      <rPr>
        <i/>
        <sz val="10"/>
        <color rgb="FF000000"/>
        <rFont val="Calibri"/>
        <family val="2"/>
        <scheme val="minor"/>
      </rPr>
      <t xml:space="preserve"> </t>
    </r>
    <r>
      <rPr>
        <i/>
        <sz val="10"/>
        <color theme="1"/>
        <rFont val="Calibri"/>
        <family val="2"/>
        <scheme val="minor"/>
      </rPr>
      <t>COVID-2</t>
    </r>
  </si>
  <si>
    <r>
      <t>a)</t>
    </r>
    <r>
      <rPr>
        <sz val="7"/>
        <color rgb="FF000000"/>
        <rFont val="Times New Roman"/>
        <family val="1"/>
      </rPr>
      <t xml:space="preserve">      </t>
    </r>
    <r>
      <rPr>
        <sz val="12"/>
        <color rgb="FF000000"/>
        <rFont val="Calibri"/>
        <family val="2"/>
        <scheme val="minor"/>
      </rPr>
      <t>ECLAT (ex convention collective de l’animation)</t>
    </r>
  </si>
  <si>
    <r>
      <t>b)</t>
    </r>
    <r>
      <rPr>
        <sz val="7"/>
        <color rgb="FF000000"/>
        <rFont val="Times New Roman"/>
        <family val="1"/>
      </rPr>
      <t xml:space="preserve">      </t>
    </r>
    <r>
      <rPr>
        <sz val="12"/>
        <color rgb="FF000000"/>
        <rFont val="Calibri"/>
        <family val="2"/>
        <scheme val="minor"/>
      </rPr>
      <t>Sport</t>
    </r>
  </si>
  <si>
    <r>
      <t>c)</t>
    </r>
    <r>
      <rPr>
        <sz val="7"/>
        <color rgb="FF000000"/>
        <rFont val="Times New Roman"/>
        <family val="1"/>
      </rPr>
      <t xml:space="preserve">      </t>
    </r>
    <r>
      <rPr>
        <sz val="12"/>
        <color rgb="FF000000"/>
        <rFont val="Calibri"/>
        <family val="2"/>
        <scheme val="minor"/>
      </rPr>
      <t>Radiodiffusion</t>
    </r>
  </si>
  <si>
    <r>
      <t>d)</t>
    </r>
    <r>
      <rPr>
        <sz val="7"/>
        <color rgb="FF000000"/>
        <rFont val="Times New Roman"/>
        <family val="1"/>
      </rPr>
      <t xml:space="preserve">      </t>
    </r>
    <r>
      <rPr>
        <sz val="12"/>
        <color rgb="FF000000"/>
        <rFont val="Calibri"/>
        <family val="2"/>
        <scheme val="minor"/>
      </rPr>
      <t>Lien social et familial</t>
    </r>
  </si>
  <si>
    <r>
      <t>e)</t>
    </r>
    <r>
      <rPr>
        <sz val="7"/>
        <color rgb="FF000000"/>
        <rFont val="Times New Roman"/>
        <family val="1"/>
      </rPr>
      <t xml:space="preserve">      </t>
    </r>
    <r>
      <rPr>
        <sz val="12"/>
        <color rgb="FF000000"/>
        <rFont val="Calibri"/>
        <family val="2"/>
        <scheme val="minor"/>
      </rPr>
      <t>Organismes de tourisme</t>
    </r>
  </si>
  <si>
    <r>
      <t>f)</t>
    </r>
    <r>
      <rPr>
        <sz val="7"/>
        <color rgb="FF000000"/>
        <rFont val="Times New Roman"/>
        <family val="1"/>
      </rPr>
      <t xml:space="preserve">       </t>
    </r>
    <r>
      <rPr>
        <sz val="12"/>
        <color rgb="FF000000"/>
        <rFont val="Calibri"/>
        <family val="2"/>
        <scheme val="minor"/>
      </rPr>
      <t xml:space="preserve">Tourisme social et familial </t>
    </r>
  </si>
  <si>
    <r>
      <t>g)</t>
    </r>
    <r>
      <rPr>
        <sz val="7"/>
        <color rgb="FF000000"/>
        <rFont val="Times New Roman"/>
        <family val="1"/>
      </rPr>
      <t xml:space="preserve">      </t>
    </r>
    <r>
      <rPr>
        <sz val="12"/>
        <color rgb="FF000000"/>
        <rFont val="Calibri"/>
        <family val="2"/>
        <scheme val="minor"/>
      </rPr>
      <t>Spectacle privé</t>
    </r>
  </si>
  <si>
    <r>
      <t>h)</t>
    </r>
    <r>
      <rPr>
        <sz val="7"/>
        <color rgb="FF000000"/>
        <rFont val="Times New Roman"/>
        <family val="1"/>
      </rPr>
      <t xml:space="preserve">      </t>
    </r>
    <r>
      <rPr>
        <sz val="12"/>
        <color rgb="FF000000"/>
        <rFont val="Calibri"/>
        <family val="2"/>
        <scheme val="minor"/>
      </rPr>
      <t>Aide, accompagnement, soins et services à domicile</t>
    </r>
  </si>
  <si>
    <r>
      <t>i)</t>
    </r>
    <r>
      <rPr>
        <sz val="7"/>
        <color rgb="FF000000"/>
        <rFont val="Times New Roman"/>
        <family val="1"/>
      </rPr>
      <t xml:space="preserve">        </t>
    </r>
    <r>
      <rPr>
        <sz val="12"/>
        <color rgb="FF000000"/>
        <rFont val="Calibri"/>
        <family val="2"/>
        <scheme val="minor"/>
      </rPr>
      <t>Organismes de formation</t>
    </r>
  </si>
  <si>
    <r>
      <t>j)</t>
    </r>
    <r>
      <rPr>
        <sz val="7"/>
        <color rgb="FF000000"/>
        <rFont val="Times New Roman"/>
        <family val="1"/>
      </rPr>
      <t xml:space="preserve">        </t>
    </r>
    <r>
      <rPr>
        <sz val="12"/>
        <color rgb="FF000000"/>
        <rFont val="Calibri"/>
        <family val="2"/>
        <scheme val="minor"/>
      </rPr>
      <t>HLA (ex Foyers et services pour jeunes travailleurs)</t>
    </r>
  </si>
  <si>
    <r>
      <t>k)</t>
    </r>
    <r>
      <rPr>
        <sz val="7"/>
        <color rgb="FF000000"/>
        <rFont val="Times New Roman"/>
        <family val="1"/>
      </rPr>
      <t xml:space="preserve">      </t>
    </r>
    <r>
      <rPr>
        <sz val="12"/>
        <color rgb="FF000000"/>
        <rFont val="Calibri"/>
        <family val="2"/>
        <scheme val="minor"/>
      </rPr>
      <t>Autre convention collective</t>
    </r>
  </si>
  <si>
    <r>
      <t>l)</t>
    </r>
    <r>
      <rPr>
        <sz val="7"/>
        <color rgb="FF000000"/>
        <rFont val="Times New Roman"/>
        <family val="1"/>
      </rPr>
      <t xml:space="preserve">        </t>
    </r>
    <r>
      <rPr>
        <sz val="12"/>
        <color rgb="FF000000"/>
        <rFont val="Calibri"/>
        <family val="2"/>
        <scheme val="minor"/>
      </rPr>
      <t>Aucune convention collective</t>
    </r>
  </si>
  <si>
    <t>V - Questions finales</t>
  </si>
  <si>
    <t xml:space="preserve">Ces questions signalétiques sont extraites de COVID-2 </t>
  </si>
  <si>
    <r>
      <t>Question 26</t>
    </r>
    <r>
      <rPr>
        <sz val="12"/>
        <color theme="1"/>
        <rFont val="Calibri"/>
        <family val="2"/>
        <scheme val="minor"/>
      </rPr>
      <t xml:space="preserve"> </t>
    </r>
    <r>
      <rPr>
        <b/>
        <sz val="12"/>
        <color theme="1"/>
        <rFont val="Calibri"/>
        <family val="2"/>
        <scheme val="minor"/>
      </rPr>
      <t xml:space="preserve">– Quel est le principal secteur d’intervention de votre association ? </t>
    </r>
    <r>
      <rPr>
        <i/>
        <sz val="12"/>
        <color theme="1"/>
        <rFont val="Calibri"/>
        <family val="2"/>
        <scheme val="minor"/>
      </rPr>
      <t>Une réponse possible</t>
    </r>
  </si>
  <si>
    <r>
      <t>a)</t>
    </r>
    <r>
      <rPr>
        <sz val="7"/>
        <color rgb="FF000000"/>
        <rFont val="Times New Roman"/>
        <family val="1"/>
      </rPr>
      <t xml:space="preserve">      </t>
    </r>
    <r>
      <rPr>
        <sz val="12"/>
        <color rgb="FF000000"/>
        <rFont val="Calibri"/>
        <family val="2"/>
        <scheme val="minor"/>
      </rPr>
      <t>Action sociale et caritative sans hébergement</t>
    </r>
  </si>
  <si>
    <r>
      <t>b)</t>
    </r>
    <r>
      <rPr>
        <sz val="7"/>
        <color rgb="FF000000"/>
        <rFont val="Times New Roman"/>
        <family val="1"/>
      </rPr>
      <t xml:space="preserve">      </t>
    </r>
    <r>
      <rPr>
        <sz val="12"/>
        <color rgb="FF000000"/>
        <rFont val="Calibri"/>
        <family val="2"/>
        <scheme val="minor"/>
      </rPr>
      <t>Aide à domicile</t>
    </r>
  </si>
  <si>
    <r>
      <t>c)</t>
    </r>
    <r>
      <rPr>
        <sz val="7"/>
        <color rgb="FF000000"/>
        <rFont val="Times New Roman"/>
        <family val="1"/>
      </rPr>
      <t xml:space="preserve">      </t>
    </r>
    <r>
      <rPr>
        <sz val="12"/>
        <color rgb="FF000000"/>
        <rFont val="Calibri"/>
        <family val="2"/>
        <scheme val="minor"/>
      </rPr>
      <t>Hébergement social ou médico-social</t>
    </r>
  </si>
  <si>
    <r>
      <t>d)</t>
    </r>
    <r>
      <rPr>
        <sz val="7"/>
        <color rgb="FF000000"/>
        <rFont val="Times New Roman"/>
        <family val="1"/>
      </rPr>
      <t xml:space="preserve">      </t>
    </r>
    <r>
      <rPr>
        <sz val="12"/>
        <color rgb="FF000000"/>
        <rFont val="Calibri"/>
        <family val="2"/>
        <scheme val="minor"/>
      </rPr>
      <t>Santé et recherche médicale</t>
    </r>
  </si>
  <si>
    <r>
      <t>e)</t>
    </r>
    <r>
      <rPr>
        <sz val="7"/>
        <color rgb="FF000000"/>
        <rFont val="Times New Roman"/>
        <family val="1"/>
      </rPr>
      <t xml:space="preserve">      </t>
    </r>
    <r>
      <rPr>
        <sz val="12"/>
        <color rgb="FF000000"/>
        <rFont val="Calibri"/>
        <family val="2"/>
        <scheme val="minor"/>
      </rPr>
      <t>Solidarité internationale</t>
    </r>
  </si>
  <si>
    <r>
      <t>f)</t>
    </r>
    <r>
      <rPr>
        <sz val="7"/>
        <color rgb="FF000000"/>
        <rFont val="Times New Roman"/>
        <family val="1"/>
      </rPr>
      <t xml:space="preserve">       </t>
    </r>
    <r>
      <rPr>
        <sz val="12"/>
        <color rgb="FF000000"/>
        <rFont val="Calibri"/>
        <family val="2"/>
        <scheme val="minor"/>
      </rPr>
      <t>Défense des causes et des droits</t>
    </r>
  </si>
  <si>
    <r>
      <t>g)</t>
    </r>
    <r>
      <rPr>
        <sz val="7"/>
        <color rgb="FF000000"/>
        <rFont val="Times New Roman"/>
        <family val="1"/>
      </rPr>
      <t xml:space="preserve">      </t>
    </r>
    <r>
      <rPr>
        <sz val="12"/>
        <color rgb="FF000000"/>
        <rFont val="Calibri"/>
        <family val="2"/>
        <scheme val="minor"/>
      </rPr>
      <t>Loisirs, divertissement, vie sociale</t>
    </r>
  </si>
  <si>
    <r>
      <t>h)</t>
    </r>
    <r>
      <rPr>
        <sz val="7"/>
        <color rgb="FF000000"/>
        <rFont val="Times New Roman"/>
        <family val="1"/>
      </rPr>
      <t xml:space="preserve">      </t>
    </r>
    <r>
      <rPr>
        <sz val="12"/>
        <color rgb="FF000000"/>
        <rFont val="Calibri"/>
        <family val="2"/>
        <scheme val="minor"/>
      </rPr>
      <t>Enseignement, formation et recherche</t>
    </r>
  </si>
  <si>
    <r>
      <t>i)</t>
    </r>
    <r>
      <rPr>
        <sz val="7"/>
        <color rgb="FF000000"/>
        <rFont val="Times New Roman"/>
        <family val="1"/>
      </rPr>
      <t xml:space="preserve">        </t>
    </r>
    <r>
      <rPr>
        <sz val="12"/>
        <color rgb="FF000000"/>
        <rFont val="Calibri"/>
        <family val="2"/>
        <scheme val="minor"/>
      </rPr>
      <t>Sports</t>
    </r>
  </si>
  <si>
    <r>
      <t>j)</t>
    </r>
    <r>
      <rPr>
        <sz val="7"/>
        <color rgb="FF000000"/>
        <rFont val="Times New Roman"/>
        <family val="1"/>
      </rPr>
      <t xml:space="preserve">        </t>
    </r>
    <r>
      <rPr>
        <sz val="12"/>
        <color rgb="FF000000"/>
        <rFont val="Calibri"/>
        <family val="2"/>
        <scheme val="minor"/>
      </rPr>
      <t>Culture</t>
    </r>
  </si>
  <si>
    <r>
      <t>k)</t>
    </r>
    <r>
      <rPr>
        <sz val="7"/>
        <color rgb="FF000000"/>
        <rFont val="Times New Roman"/>
        <family val="1"/>
      </rPr>
      <t xml:space="preserve">      </t>
    </r>
    <r>
      <rPr>
        <sz val="12"/>
        <color rgb="FF000000"/>
        <rFont val="Calibri"/>
        <family val="2"/>
        <scheme val="minor"/>
      </rPr>
      <t>Services économiques et développement local</t>
    </r>
  </si>
  <si>
    <r>
      <t>l)</t>
    </r>
    <r>
      <rPr>
        <sz val="7"/>
        <color rgb="FF000000"/>
        <rFont val="Times New Roman"/>
        <family val="1"/>
      </rPr>
      <t xml:space="preserve">        </t>
    </r>
    <r>
      <rPr>
        <sz val="12"/>
        <color rgb="FF000000"/>
        <rFont val="Calibri"/>
        <family val="2"/>
        <scheme val="minor"/>
      </rPr>
      <t>Environnement</t>
    </r>
  </si>
  <si>
    <r>
      <t>m)</t>
    </r>
    <r>
      <rPr>
        <sz val="7"/>
        <color rgb="FF000000"/>
        <rFont val="Times New Roman"/>
        <family val="1"/>
      </rPr>
      <t xml:space="preserve">   </t>
    </r>
    <r>
      <rPr>
        <sz val="12"/>
        <color rgb="FF000000"/>
        <rFont val="Calibri"/>
        <family val="2"/>
        <scheme val="minor"/>
      </rPr>
      <t>Education populaire</t>
    </r>
  </si>
  <si>
    <r>
      <t>n)</t>
    </r>
    <r>
      <rPr>
        <sz val="7"/>
        <color rgb="FF000000"/>
        <rFont val="Times New Roman"/>
        <family val="1"/>
      </rPr>
      <t xml:space="preserve">      </t>
    </r>
    <r>
      <rPr>
        <sz val="12"/>
        <color rgb="FF000000"/>
        <rFont val="Calibri"/>
        <family val="2"/>
        <scheme val="minor"/>
      </rPr>
      <t>Tourisme social</t>
    </r>
  </si>
  <si>
    <r>
      <t>o)</t>
    </r>
    <r>
      <rPr>
        <sz val="7"/>
        <color rgb="FF000000"/>
        <rFont val="Times New Roman"/>
        <family val="1"/>
      </rPr>
      <t xml:space="preserve">      </t>
    </r>
    <r>
      <rPr>
        <sz val="12"/>
        <color rgb="FF000000"/>
        <rFont val="Calibri"/>
        <family val="2"/>
        <scheme val="minor"/>
      </rPr>
      <t>Autre</t>
    </r>
  </si>
  <si>
    <r>
      <t>Question 27 - A quel(s) public(s) votre association s’adresse-t-elle principalement ?</t>
    </r>
    <r>
      <rPr>
        <sz val="12"/>
        <color theme="1"/>
        <rFont val="Calibri"/>
        <family val="2"/>
        <scheme val="minor"/>
      </rPr>
      <t xml:space="preserve"> </t>
    </r>
    <r>
      <rPr>
        <i/>
        <sz val="12"/>
        <color theme="1"/>
        <rFont val="Calibri"/>
        <family val="2"/>
        <scheme val="minor"/>
      </rPr>
      <t>Plusieurs réponses possibles</t>
    </r>
  </si>
  <si>
    <r>
      <t>a)</t>
    </r>
    <r>
      <rPr>
        <sz val="7"/>
        <color theme="1"/>
        <rFont val="Times New Roman"/>
        <family val="1"/>
      </rPr>
      <t xml:space="preserve">      </t>
    </r>
    <r>
      <rPr>
        <sz val="12"/>
        <color theme="1"/>
        <rFont val="Calibri"/>
        <family val="2"/>
        <scheme val="minor"/>
      </rPr>
      <t>À tous les publics</t>
    </r>
  </si>
  <si>
    <r>
      <t>b)</t>
    </r>
    <r>
      <rPr>
        <sz val="7"/>
        <color theme="1"/>
        <rFont val="Times New Roman"/>
        <family val="1"/>
      </rPr>
      <t xml:space="preserve">      </t>
    </r>
    <r>
      <rPr>
        <sz val="12"/>
        <color theme="1"/>
        <rFont val="Calibri"/>
        <family val="2"/>
        <scheme val="minor"/>
      </rPr>
      <t>Aux familles </t>
    </r>
  </si>
  <si>
    <r>
      <t>c)</t>
    </r>
    <r>
      <rPr>
        <sz val="7"/>
        <color theme="1"/>
        <rFont val="Times New Roman"/>
        <family val="1"/>
      </rPr>
      <t xml:space="preserve">      </t>
    </r>
    <r>
      <rPr>
        <sz val="12"/>
        <color theme="1"/>
        <rFont val="Calibri"/>
        <family val="2"/>
        <scheme val="minor"/>
      </rPr>
      <t>Aux enfants de moins de 6 ans</t>
    </r>
  </si>
  <si>
    <r>
      <t>d)</t>
    </r>
    <r>
      <rPr>
        <sz val="7"/>
        <color theme="1"/>
        <rFont val="Times New Roman"/>
        <family val="1"/>
      </rPr>
      <t xml:space="preserve">      </t>
    </r>
    <r>
      <rPr>
        <sz val="12"/>
        <color theme="1"/>
        <rFont val="Calibri"/>
        <family val="2"/>
        <scheme val="minor"/>
      </rPr>
      <t>Aux enfants de 7-11 ans</t>
    </r>
  </si>
  <si>
    <r>
      <t>e)</t>
    </r>
    <r>
      <rPr>
        <sz val="7"/>
        <color theme="1"/>
        <rFont val="Times New Roman"/>
        <family val="1"/>
      </rPr>
      <t xml:space="preserve">      </t>
    </r>
    <r>
      <rPr>
        <sz val="12"/>
        <color theme="1"/>
        <rFont val="Calibri"/>
        <family val="2"/>
        <scheme val="minor"/>
      </rPr>
      <t>Aux adolescents de 12-17 ans</t>
    </r>
  </si>
  <si>
    <r>
      <t>f)</t>
    </r>
    <r>
      <rPr>
        <sz val="7"/>
        <color theme="1"/>
        <rFont val="Times New Roman"/>
        <family val="1"/>
      </rPr>
      <t xml:space="preserve">       </t>
    </r>
    <r>
      <rPr>
        <sz val="12"/>
        <color theme="1"/>
        <rFont val="Calibri"/>
        <family val="2"/>
        <scheme val="minor"/>
      </rPr>
      <t>Aux 18-30 ans (formation, insertion…)</t>
    </r>
  </si>
  <si>
    <r>
      <t>g)</t>
    </r>
    <r>
      <rPr>
        <sz val="7"/>
        <color theme="1"/>
        <rFont val="Times New Roman"/>
        <family val="1"/>
      </rPr>
      <t xml:space="preserve">      </t>
    </r>
    <r>
      <rPr>
        <sz val="12"/>
        <color theme="1"/>
        <rFont val="Calibri"/>
        <family val="2"/>
        <scheme val="minor"/>
      </rPr>
      <t xml:space="preserve">Aux adultes en général </t>
    </r>
  </si>
  <si>
    <r>
      <t>h)</t>
    </r>
    <r>
      <rPr>
        <sz val="7"/>
        <color theme="1"/>
        <rFont val="Times New Roman"/>
        <family val="1"/>
      </rPr>
      <t xml:space="preserve">      </t>
    </r>
    <r>
      <rPr>
        <sz val="12"/>
        <color theme="1"/>
        <rFont val="Calibri"/>
        <family val="2"/>
        <scheme val="minor"/>
      </rPr>
      <t>Aux personnes âgées</t>
    </r>
  </si>
  <si>
    <r>
      <t>i)</t>
    </r>
    <r>
      <rPr>
        <sz val="7"/>
        <color theme="1"/>
        <rFont val="Times New Roman"/>
        <family val="1"/>
      </rPr>
      <t xml:space="preserve">        </t>
    </r>
    <r>
      <rPr>
        <sz val="12"/>
        <color theme="1"/>
        <rFont val="Calibri"/>
        <family val="2"/>
        <scheme val="minor"/>
      </rPr>
      <t>Aux personnes handicapées</t>
    </r>
  </si>
  <si>
    <r>
      <t>j)</t>
    </r>
    <r>
      <rPr>
        <sz val="7"/>
        <color theme="1"/>
        <rFont val="Times New Roman"/>
        <family val="1"/>
      </rPr>
      <t xml:space="preserve">        </t>
    </r>
    <r>
      <rPr>
        <sz val="12"/>
        <color theme="1"/>
        <rFont val="Calibri"/>
        <family val="2"/>
        <scheme val="minor"/>
      </rPr>
      <t>Aux personnes en grande difficulté</t>
    </r>
  </si>
  <si>
    <r>
      <t>k)</t>
    </r>
    <r>
      <rPr>
        <sz val="7"/>
        <color theme="1"/>
        <rFont val="Times New Roman"/>
        <family val="1"/>
      </rPr>
      <t xml:space="preserve">      </t>
    </r>
    <r>
      <rPr>
        <sz val="12"/>
        <color theme="1"/>
        <rFont val="Calibri"/>
        <family val="2"/>
        <scheme val="minor"/>
      </rPr>
      <t>Aux personnes malades</t>
    </r>
  </si>
  <si>
    <r>
      <t>l)</t>
    </r>
    <r>
      <rPr>
        <sz val="7"/>
        <color theme="1"/>
        <rFont val="Times New Roman"/>
        <family val="1"/>
      </rPr>
      <t xml:space="preserve">        </t>
    </r>
    <r>
      <rPr>
        <sz val="12"/>
        <color theme="1"/>
        <rFont val="Calibri"/>
        <family val="2"/>
        <scheme val="minor"/>
      </rPr>
      <t>A des personnes morales (associations, entreprises, groupements collectifs…)</t>
    </r>
  </si>
  <si>
    <r>
      <t xml:space="preserve">Question 28 -  Quel est le nombre de salariés dans votre association ? </t>
    </r>
    <r>
      <rPr>
        <i/>
        <sz val="12"/>
        <color rgb="FF000000"/>
        <rFont val="Calibri"/>
        <family val="2"/>
        <scheme val="minor"/>
      </rPr>
      <t>Une seule réponse possible</t>
    </r>
  </si>
  <si>
    <t>Cette question ne s’affiche que pour les associations employeuses (réponse a) la question 24</t>
  </si>
  <si>
    <r>
      <t>a)</t>
    </r>
    <r>
      <rPr>
        <sz val="7"/>
        <color theme="1"/>
        <rFont val="Times New Roman"/>
        <family val="1"/>
      </rPr>
      <t xml:space="preserve">      </t>
    </r>
    <r>
      <rPr>
        <sz val="12"/>
        <color theme="1"/>
        <rFont val="Calibri"/>
        <family val="2"/>
        <scheme val="minor"/>
      </rPr>
      <t>1 ou 2 salariés</t>
    </r>
  </si>
  <si>
    <r>
      <t>b)</t>
    </r>
    <r>
      <rPr>
        <sz val="7"/>
        <color theme="1"/>
        <rFont val="Times New Roman"/>
        <family val="1"/>
      </rPr>
      <t xml:space="preserve">      </t>
    </r>
    <r>
      <rPr>
        <sz val="12"/>
        <color theme="1"/>
        <rFont val="Calibri"/>
        <family val="2"/>
        <scheme val="minor"/>
      </rPr>
      <t>De 3 à 5 salariés</t>
    </r>
  </si>
  <si>
    <r>
      <t>c)</t>
    </r>
    <r>
      <rPr>
        <sz val="7"/>
        <color theme="1"/>
        <rFont val="Times New Roman"/>
        <family val="1"/>
      </rPr>
      <t xml:space="preserve">      </t>
    </r>
    <r>
      <rPr>
        <sz val="12"/>
        <color theme="1"/>
        <rFont val="Calibri"/>
        <family val="2"/>
        <scheme val="minor"/>
      </rPr>
      <t>De 6 à 9 salariés</t>
    </r>
  </si>
  <si>
    <r>
      <t>d)</t>
    </r>
    <r>
      <rPr>
        <sz val="7"/>
        <color theme="1"/>
        <rFont val="Times New Roman"/>
        <family val="1"/>
      </rPr>
      <t xml:space="preserve">      </t>
    </r>
    <r>
      <rPr>
        <sz val="12"/>
        <color theme="1"/>
        <rFont val="Calibri"/>
        <family val="2"/>
        <scheme val="minor"/>
      </rPr>
      <t>De 10 à 19 salariés</t>
    </r>
  </si>
  <si>
    <r>
      <t>e)</t>
    </r>
    <r>
      <rPr>
        <sz val="7"/>
        <color theme="1"/>
        <rFont val="Times New Roman"/>
        <family val="1"/>
      </rPr>
      <t xml:space="preserve">      </t>
    </r>
    <r>
      <rPr>
        <sz val="12"/>
        <color theme="1"/>
        <rFont val="Calibri"/>
        <family val="2"/>
        <scheme val="minor"/>
      </rPr>
      <t>De 20 à 49 salariés</t>
    </r>
  </si>
  <si>
    <r>
      <t>f)</t>
    </r>
    <r>
      <rPr>
        <sz val="7"/>
        <color theme="1"/>
        <rFont val="Times New Roman"/>
        <family val="1"/>
      </rPr>
      <t xml:space="preserve">       </t>
    </r>
    <r>
      <rPr>
        <sz val="12"/>
        <color theme="1"/>
        <rFont val="Calibri"/>
        <family val="2"/>
        <scheme val="minor"/>
      </rPr>
      <t>50 salariés ou plus</t>
    </r>
  </si>
  <si>
    <t xml:space="preserve">Question 29 - Quel est le budget annuel approximatif de votre association ?  </t>
  </si>
  <si>
    <r>
      <t>a)</t>
    </r>
    <r>
      <rPr>
        <sz val="7"/>
        <color theme="1"/>
        <rFont val="Times New Roman"/>
        <family val="1"/>
      </rPr>
      <t xml:space="preserve">      </t>
    </r>
    <r>
      <rPr>
        <sz val="12"/>
        <color theme="1"/>
        <rFont val="Calibri"/>
        <family val="2"/>
        <scheme val="minor"/>
      </rPr>
      <t xml:space="preserve">Moins de 10 000 euros  </t>
    </r>
  </si>
  <si>
    <r>
      <t>b)</t>
    </r>
    <r>
      <rPr>
        <sz val="7"/>
        <color theme="1"/>
        <rFont val="Times New Roman"/>
        <family val="1"/>
      </rPr>
      <t xml:space="preserve">      </t>
    </r>
    <r>
      <rPr>
        <sz val="12"/>
        <color theme="1"/>
        <rFont val="Calibri"/>
        <family val="2"/>
        <scheme val="minor"/>
      </rPr>
      <t xml:space="preserve">De 10 000 à 50 000 euros </t>
    </r>
  </si>
  <si>
    <r>
      <t>c)</t>
    </r>
    <r>
      <rPr>
        <sz val="7"/>
        <color theme="1"/>
        <rFont val="Times New Roman"/>
        <family val="1"/>
      </rPr>
      <t xml:space="preserve">      </t>
    </r>
    <r>
      <rPr>
        <sz val="12"/>
        <color theme="1"/>
        <rFont val="Calibri"/>
        <family val="2"/>
        <scheme val="minor"/>
      </rPr>
      <t xml:space="preserve">De 50 000 à 100 000 euros </t>
    </r>
  </si>
  <si>
    <r>
      <t>d)</t>
    </r>
    <r>
      <rPr>
        <sz val="7"/>
        <color theme="1"/>
        <rFont val="Times New Roman"/>
        <family val="1"/>
      </rPr>
      <t xml:space="preserve">      </t>
    </r>
    <r>
      <rPr>
        <sz val="12"/>
        <color theme="1"/>
        <rFont val="Calibri"/>
        <family val="2"/>
        <scheme val="minor"/>
      </rPr>
      <t xml:space="preserve">De 100 000 à 200 000 euros </t>
    </r>
  </si>
  <si>
    <r>
      <t>e)</t>
    </r>
    <r>
      <rPr>
        <sz val="7"/>
        <color theme="1"/>
        <rFont val="Times New Roman"/>
        <family val="1"/>
      </rPr>
      <t xml:space="preserve">      </t>
    </r>
    <r>
      <rPr>
        <sz val="12"/>
        <color theme="1"/>
        <rFont val="Calibri"/>
        <family val="2"/>
        <scheme val="minor"/>
      </rPr>
      <t xml:space="preserve">De 200 000 à 500 000 euros </t>
    </r>
  </si>
  <si>
    <r>
      <t>f)</t>
    </r>
    <r>
      <rPr>
        <sz val="7"/>
        <color theme="1"/>
        <rFont val="Times New Roman"/>
        <family val="1"/>
      </rPr>
      <t xml:space="preserve">       </t>
    </r>
    <r>
      <rPr>
        <sz val="12"/>
        <color theme="1"/>
        <rFont val="Calibri"/>
        <family val="2"/>
        <scheme val="minor"/>
      </rPr>
      <t xml:space="preserve">De 500 000 à 1 million d’euros </t>
    </r>
  </si>
  <si>
    <r>
      <t>g)</t>
    </r>
    <r>
      <rPr>
        <sz val="7"/>
        <color theme="1"/>
        <rFont val="Times New Roman"/>
        <family val="1"/>
      </rPr>
      <t xml:space="preserve">      </t>
    </r>
    <r>
      <rPr>
        <sz val="12"/>
        <color theme="1"/>
        <rFont val="Calibri"/>
        <family val="2"/>
        <scheme val="minor"/>
      </rPr>
      <t xml:space="preserve">Plus de 1 million d’euros </t>
    </r>
  </si>
  <si>
    <r>
      <t>Question 30 - Où se situe le siège de votre association ?</t>
    </r>
    <r>
      <rPr>
        <sz val="12"/>
        <color rgb="FF000000"/>
        <rFont val="Calibri"/>
        <family val="2"/>
        <scheme val="minor"/>
      </rPr>
      <t xml:space="preserve"> </t>
    </r>
    <r>
      <rPr>
        <i/>
        <sz val="11"/>
        <color rgb="FF000000"/>
        <rFont val="Calibri"/>
        <family val="2"/>
        <scheme val="minor"/>
      </rPr>
      <t>Auvergne-Rhône-Alpes, Bourgogne-Franche-Comté, Bretagne, Centre-Val de Loire, Corse, Grand Est, Hauts-de-France, Île-de-France, Normandie, Nouvelle-Aquitaine, Occitanie, Pays de la Loire, Provence-Alpes-Côte d'Azur, Guadeloupe, Martinique, Guyane, La Réunion, Mayotte, Saint-Pierre et Miquelon, Nouvelle Calédonie, Polynésie française, Wallis et Futuna.</t>
    </r>
  </si>
  <si>
    <r>
      <t xml:space="preserve">Question 31 - Quel est son code postal ? </t>
    </r>
    <r>
      <rPr>
        <sz val="12"/>
        <color theme="1"/>
        <rFont val="Calibri"/>
        <family val="2"/>
        <scheme val="minor"/>
      </rPr>
      <t>champ libre</t>
    </r>
  </si>
  <si>
    <r>
      <t>Question</t>
    </r>
    <r>
      <rPr>
        <b/>
        <sz val="12"/>
        <color rgb="FF000000"/>
        <rFont val="Calibri"/>
        <family val="2"/>
        <scheme val="minor"/>
      </rPr>
      <t xml:space="preserve"> 32 - Dans quel lieu votre association exerce-t-elle majoritairement ses activités ? </t>
    </r>
    <r>
      <rPr>
        <i/>
        <sz val="12"/>
        <color rgb="FF000000"/>
        <rFont val="Calibri"/>
        <family val="2"/>
        <scheme val="minor"/>
      </rPr>
      <t>Plusieurs réponses possibles</t>
    </r>
  </si>
  <si>
    <r>
      <t>a)</t>
    </r>
    <r>
      <rPr>
        <sz val="7"/>
        <color theme="1"/>
        <rFont val="Times New Roman"/>
        <family val="1"/>
      </rPr>
      <t xml:space="preserve">      </t>
    </r>
    <r>
      <rPr>
        <sz val="12"/>
        <color theme="1"/>
        <rFont val="Calibri"/>
        <family val="2"/>
        <scheme val="minor"/>
      </rPr>
      <t>En zone rurale</t>
    </r>
  </si>
  <si>
    <r>
      <t>b)</t>
    </r>
    <r>
      <rPr>
        <sz val="7"/>
        <color theme="1"/>
        <rFont val="Times New Roman"/>
        <family val="1"/>
      </rPr>
      <t xml:space="preserve">      </t>
    </r>
    <r>
      <rPr>
        <sz val="12"/>
        <color theme="1"/>
        <rFont val="Calibri"/>
        <family val="2"/>
        <scheme val="minor"/>
      </rPr>
      <t>En zone péri-urbaine</t>
    </r>
  </si>
  <si>
    <r>
      <t>c)</t>
    </r>
    <r>
      <rPr>
        <sz val="7"/>
        <color theme="1"/>
        <rFont val="Times New Roman"/>
        <family val="1"/>
      </rPr>
      <t xml:space="preserve">      </t>
    </r>
    <r>
      <rPr>
        <sz val="12"/>
        <color theme="1"/>
        <rFont val="Calibri"/>
        <family val="2"/>
        <scheme val="minor"/>
      </rPr>
      <t>En zone urbaine</t>
    </r>
  </si>
  <si>
    <r>
      <t>d)</t>
    </r>
    <r>
      <rPr>
        <sz val="7"/>
        <color theme="1"/>
        <rFont val="Times New Roman"/>
        <family val="1"/>
      </rPr>
      <t xml:space="preserve">      </t>
    </r>
    <r>
      <rPr>
        <sz val="12"/>
        <color theme="1"/>
        <rFont val="Calibri"/>
        <family val="2"/>
        <scheme val="minor"/>
      </rPr>
      <t>Dans un quartier politique de la ville</t>
    </r>
  </si>
  <si>
    <r>
      <t>e)</t>
    </r>
    <r>
      <rPr>
        <sz val="7"/>
        <color theme="1"/>
        <rFont val="Times New Roman"/>
        <family val="1"/>
      </rPr>
      <t xml:space="preserve">      </t>
    </r>
    <r>
      <rPr>
        <sz val="12"/>
        <color theme="1"/>
        <rFont val="Calibri"/>
        <family val="2"/>
        <scheme val="minor"/>
      </rPr>
      <t>Dans une zone de revitalisation rurale</t>
    </r>
  </si>
  <si>
    <r>
      <t>f)</t>
    </r>
    <r>
      <rPr>
        <sz val="7"/>
        <color theme="1"/>
        <rFont val="Times New Roman"/>
        <family val="1"/>
      </rPr>
      <t xml:space="preserve">       </t>
    </r>
    <r>
      <rPr>
        <sz val="12"/>
        <color theme="1"/>
        <rFont val="Calibri"/>
        <family val="2"/>
        <scheme val="minor"/>
      </rPr>
      <t>À l’échelle nationale</t>
    </r>
  </si>
  <si>
    <r>
      <t>g)</t>
    </r>
    <r>
      <rPr>
        <sz val="7"/>
        <color theme="1"/>
        <rFont val="Times New Roman"/>
        <family val="1"/>
      </rPr>
      <t xml:space="preserve">      </t>
    </r>
    <r>
      <rPr>
        <sz val="12"/>
        <color theme="1"/>
        <rFont val="Calibri"/>
        <family val="2"/>
        <scheme val="minor"/>
      </rPr>
      <t>À l’échelle européenne</t>
    </r>
  </si>
  <si>
    <r>
      <t>h)</t>
    </r>
    <r>
      <rPr>
        <sz val="7"/>
        <color theme="1"/>
        <rFont val="Times New Roman"/>
        <family val="1"/>
      </rPr>
      <t xml:space="preserve">      </t>
    </r>
    <r>
      <rPr>
        <sz val="12"/>
        <color theme="1"/>
        <rFont val="Calibri"/>
        <family val="2"/>
        <scheme val="minor"/>
      </rPr>
      <t>À l’échelle internationale</t>
    </r>
  </si>
  <si>
    <r>
      <t>Question 33 - Votre association appartient-elle à :</t>
    </r>
    <r>
      <rPr>
        <sz val="12"/>
        <color theme="1"/>
        <rFont val="Calibri"/>
        <family val="2"/>
        <scheme val="minor"/>
      </rPr>
      <t xml:space="preserve"> </t>
    </r>
    <r>
      <rPr>
        <i/>
        <sz val="12"/>
        <color theme="1"/>
        <rFont val="Calibri"/>
        <family val="2"/>
        <scheme val="minor"/>
      </rPr>
      <t>Plusieurs réponses possibles</t>
    </r>
  </si>
  <si>
    <r>
      <t>a)</t>
    </r>
    <r>
      <rPr>
        <sz val="7"/>
        <color theme="1"/>
        <rFont val="Times New Roman"/>
        <family val="1"/>
      </rPr>
      <t xml:space="preserve">      </t>
    </r>
    <r>
      <rPr>
        <sz val="12"/>
        <color theme="1"/>
        <rFont val="Calibri"/>
        <family val="2"/>
        <scheme val="minor"/>
      </rPr>
      <t>Une coordination ou une fédération (sport, éducation populaire, environnement, culture, solidarité internationale …)</t>
    </r>
  </si>
  <si>
    <r>
      <t>b)</t>
    </r>
    <r>
      <rPr>
        <sz val="7"/>
        <color theme="1"/>
        <rFont val="Times New Roman"/>
        <family val="1"/>
      </rPr>
      <t xml:space="preserve">      </t>
    </r>
    <r>
      <rPr>
        <sz val="12"/>
        <color theme="1"/>
        <rFont val="Calibri"/>
        <family val="2"/>
        <scheme val="minor"/>
      </rPr>
      <t>Une maison des associations</t>
    </r>
  </si>
  <si>
    <r>
      <t>c)</t>
    </r>
    <r>
      <rPr>
        <sz val="7"/>
        <color theme="1"/>
        <rFont val="Times New Roman"/>
        <family val="1"/>
      </rPr>
      <t xml:space="preserve">      </t>
    </r>
    <r>
      <rPr>
        <sz val="12"/>
        <color theme="1"/>
        <rFont val="Calibri"/>
        <family val="2"/>
        <scheme val="minor"/>
      </rPr>
      <t xml:space="preserve">Un réseau territorial </t>
    </r>
  </si>
  <si>
    <r>
      <t>d)</t>
    </r>
    <r>
      <rPr>
        <sz val="7"/>
        <color theme="1"/>
        <rFont val="Times New Roman"/>
        <family val="1"/>
      </rPr>
      <t xml:space="preserve">      </t>
    </r>
    <r>
      <rPr>
        <sz val="12"/>
        <color theme="1"/>
        <rFont val="Calibri"/>
        <family val="2"/>
        <scheme val="minor"/>
      </rPr>
      <t>Elle n’appartient à aucun de ces réseaux</t>
    </r>
  </si>
  <si>
    <r>
      <t xml:space="preserve">Question 33.a – Vous pouvez préciser, si vous le souhaitez : </t>
    </r>
    <r>
      <rPr>
        <sz val="12"/>
        <color theme="1"/>
        <rFont val="Calibri"/>
        <family val="2"/>
        <scheme val="minor"/>
      </rPr>
      <t xml:space="preserve">Réponse libre pour les réponses aux items a,b,c </t>
    </r>
  </si>
  <si>
    <r>
      <t>Question 34 -</t>
    </r>
    <r>
      <rPr>
        <sz val="12"/>
        <color theme="1"/>
        <rFont val="Calibri"/>
        <family val="2"/>
        <scheme val="minor"/>
      </rPr>
      <t xml:space="preserve"> </t>
    </r>
    <r>
      <rPr>
        <b/>
        <sz val="12"/>
        <color theme="1"/>
        <rFont val="Calibri"/>
        <family val="2"/>
        <scheme val="minor"/>
      </rPr>
      <t>Pour être informé des suites de cette enquête et pour rester en contact avec nous, si vous voulez bien, nous vous invitons à indiquer votre adresse mail ci-dessous.</t>
    </r>
    <r>
      <rPr>
        <sz val="12"/>
        <color theme="1"/>
        <rFont val="Calibri"/>
        <family val="2"/>
        <scheme val="minor"/>
      </rPr>
      <t xml:space="preserve"> </t>
    </r>
    <r>
      <rPr>
        <i/>
        <sz val="12"/>
        <color theme="1"/>
        <rFont val="Calibri"/>
        <family val="2"/>
        <scheme val="minor"/>
      </rPr>
      <t xml:space="preserve">Elle </t>
    </r>
    <r>
      <rPr>
        <i/>
        <u/>
        <sz val="12"/>
        <color theme="1"/>
        <rFont val="Calibri"/>
        <family val="2"/>
        <scheme val="minor"/>
      </rPr>
      <t>sera séparée de vos réponses pour protéger leur anonymat</t>
    </r>
    <r>
      <rPr>
        <i/>
        <sz val="12"/>
        <color theme="1"/>
        <rFont val="Calibri"/>
        <family val="2"/>
        <scheme val="minor"/>
      </rPr>
      <t xml:space="preserve"> et ne sera en aucun cas communiquée à des tiers.</t>
    </r>
  </si>
  <si>
    <r>
      <t xml:space="preserve">Question 35 - Acceptez-vous que votre adresse email soit transmise aux réseaux associatifs partenaires et au délégué départemental de la Vie associative (DDVA) de votre région ? </t>
    </r>
    <r>
      <rPr>
        <i/>
        <sz val="12"/>
        <color rgb="FF000000"/>
        <rFont val="Calibri"/>
        <family val="2"/>
        <scheme val="minor"/>
      </rPr>
      <t>L'adresse sera isolée des réponses que vous avez fournies pour préserver l'anonymat de vos informations. La communication de votre email à ces réseaux s'inscrit dans leur rôle d'appui et d'accompagnement du secteur associatif.</t>
    </r>
  </si>
  <si>
    <t>Page de remerciements :</t>
  </si>
  <si>
    <t>Merci pour votre participation !</t>
  </si>
  <si>
    <t>Votre formulaire a bien été enregistré. Si vous avez laissé votre adresse email, vous serez tenu informé, avant l’été, des résultats de cette nouvelle enquête.</t>
  </si>
  <si>
    <t>Si vous le souhaitez, vous pouvez revenir sur ceux des précédentes enquêtes réalisées depuis la crise. Ils sont en ligne sur cette page.</t>
  </si>
  <si>
    <t>Pour plus d'informations sur les partenaires de cette démarche entamée dès le début du premier confinement :</t>
  </si>
  <si>
    <t>Le Mouvement associatif</t>
  </si>
  <si>
    <t>Le Réseau National des Maisons des Associations (RNMA)</t>
  </si>
  <si>
    <t>Recherches &amp; Solidarités</t>
  </si>
  <si>
    <t>Le site Associations.gouv.fr</t>
  </si>
  <si>
    <t>Contact de l'enquête : contact@lemouvementassociatif.org</t>
  </si>
  <si>
    <r>
      <t xml:space="preserve">• </t>
    </r>
    <r>
      <rPr>
        <sz val="12"/>
        <color rgb="FFFF6600"/>
        <rFont val="Calibri"/>
        <family val="2"/>
        <scheme val="minor"/>
      </rPr>
      <t xml:space="preserve">Q36-ouverte : </t>
    </r>
    <r>
      <rPr>
        <sz val="12"/>
        <color theme="8" tint="-0.249977111117893"/>
        <rFont val="Calibri"/>
        <family val="2"/>
        <scheme val="minor"/>
      </rPr>
      <t>réponses libres laissées par les répondants à la question "Si vous le souhaitez, vous pouvez compléter vos réponses dans cet espace de libre expression" classées par thème</t>
    </r>
  </si>
  <si>
    <t xml:space="preserve">Un matériel informatique (ordinateur et logiciels) adapté voire rénové </t>
  </si>
  <si>
    <t xml:space="preserve">Un accompagnement à la coopération et à la mutualisation entre associations </t>
  </si>
  <si>
    <t xml:space="preserve">Le report de remboursement de crédits </t>
  </si>
  <si>
    <t xml:space="preserve">Des facilités de trésorerie </t>
  </si>
  <si>
    <t>Des conseils juridiques (ex : responsabilités des dirigeants, organisation )</t>
  </si>
  <si>
    <t xml:space="preserve">Un accompagnement à la recherche de financements </t>
  </si>
  <si>
    <t xml:space="preserve">Des conseils en gestion, comptabilité, fiscalité, etc. </t>
  </si>
  <si>
    <t>Un accompagnement pour des démarches administratives et des procédures</t>
  </si>
  <si>
    <t xml:space="preserve">Un accompagnement sur le bénévolat (accueil, organisation, animation, etc.) </t>
  </si>
  <si>
    <t>Un accompagnement ou une aide sur le numérique (conseil, méthode, formation)</t>
  </si>
  <si>
    <t xml:space="preserve">Des outils numériques pour maintenir la vie associative à distance </t>
  </si>
  <si>
    <t>Sous-total négatif</t>
  </si>
  <si>
    <t>Sous-total positif</t>
  </si>
  <si>
    <t>Sous-total préocuppant</t>
  </si>
  <si>
    <t>Sous-total positif (a - c - d)</t>
  </si>
  <si>
    <t>Sous-total négatif (c- d)</t>
  </si>
  <si>
    <t>Sous-total positif (a - b - e)</t>
  </si>
  <si>
    <t>Sous-total négatif (b - c)</t>
  </si>
  <si>
    <t>Sous-total positif (a - b -e)</t>
  </si>
  <si>
    <t>Un Sous-total positif meilleur pour les partenariats publics.</t>
  </si>
  <si>
    <t>Sous-total moins de 60%</t>
  </si>
  <si>
    <t>Sous-total préoccupant (c - d)</t>
  </si>
  <si>
    <t>Sous-total préoccupant</t>
  </si>
  <si>
    <t>Des outils numériques pour maintenir la vie associative à distance</t>
  </si>
  <si>
    <t xml:space="preserve">Un accompagnement pour des démarches administratives et des procédures </t>
  </si>
  <si>
    <t xml:space="preserve">Des conseils juridiques (ex : responsabilités des dirigeants, organisation </t>
  </si>
  <si>
    <t>Un accompagnement en matière de ressources humaines salariées (gestion, management...)</t>
  </si>
  <si>
    <t>Un accompagnement ou une aide sur le numérique (conseil, méthode, formation...)</t>
  </si>
  <si>
    <t>V4   Crise aveugle (pas de perspective / sentiment d'impuissance)</t>
  </si>
  <si>
    <t>V3  Crise changement (adaptation à la situation/réorganisation...)</t>
  </si>
  <si>
    <t>V2  Crise sursaut (remobilisation/offres nouvelles/organisation à plusieurs etc)</t>
  </si>
  <si>
    <t>V1  Crise grave (touchant très profondément l'activité de l'association)</t>
  </si>
  <si>
    <t>Financiers et matériels (locaux …)</t>
  </si>
  <si>
    <t>Adaptation des activités  (marges de manœuvre, assouplissements des contraintes...)</t>
  </si>
  <si>
    <t>Suivi/accompagnement/conseils... (besoins spécifiques : avocats, formation...)</t>
  </si>
  <si>
    <t>Apports descriptifs : réponses qui décrivent seulement l'association ou son activité</t>
  </si>
  <si>
    <t>Autre/divers</t>
  </si>
  <si>
    <r>
      <rPr>
        <b/>
        <sz val="11"/>
        <color rgb="FF000000"/>
        <rFont val="Calibri"/>
        <family val="2"/>
        <scheme val="minor"/>
      </rPr>
      <t xml:space="preserve">Remerciements : </t>
    </r>
    <r>
      <rPr>
        <sz val="11"/>
        <color rgb="FF000000"/>
        <rFont val="Calibri"/>
        <family val="2"/>
        <scheme val="minor"/>
      </rPr>
      <t>rubrique inhabituelle mais intéressante  par ses contenus qui montrent notamment  le désir de participation à ce genre d'enquête et à son suivi</t>
    </r>
  </si>
  <si>
    <r>
      <t xml:space="preserve">• </t>
    </r>
    <r>
      <rPr>
        <sz val="12"/>
        <color rgb="FFFF6600"/>
        <rFont val="Calibri"/>
        <family val="2"/>
        <scheme val="minor"/>
      </rPr>
      <t>Questionnaire</t>
    </r>
  </si>
  <si>
    <t>• Echantillon national de 9 458 réponses de responsables représentant des associations de toutes tailles, tous secteurs d’activitéss et de toutes régions.</t>
  </si>
  <si>
    <t>• Pour les seules associations employeuses, des résultats redressés selon la méthode des quotas appliquée aux variables "effectifs salariés" et "secteurs d’activitéss", à partir des derniers chiffres de l’emploi de l’ACOSS-URSSAF et Mutualité sociale agricole (cf La France associative en mouvement, R&amp;S, octobre 2019). Des résultats détaillés selon 6 tranches d’effectifs et selon 7 secteurs d’activités.s</t>
  </si>
  <si>
    <r>
      <t xml:space="preserve">• </t>
    </r>
    <r>
      <rPr>
        <sz val="12"/>
        <color rgb="FFFF6600"/>
        <rFont val="Calibri"/>
        <family val="2"/>
        <scheme val="minor"/>
      </rPr>
      <t>Employeurs-Eff-Sect :</t>
    </r>
    <r>
      <rPr>
        <sz val="12"/>
        <color theme="8" tint="-0.249977111117893"/>
        <rFont val="Calibri"/>
        <family val="2"/>
        <scheme val="minor"/>
      </rPr>
      <t xml:space="preserve"> résultats détaillés selon 6 tranches d’effectifs et selon 7 secteurs d’activités,  pour les seules associations employeuses.</t>
    </r>
  </si>
  <si>
    <r>
      <rPr>
        <sz val="10"/>
        <color theme="8" tint="-0.249977111117893"/>
        <rFont val="Calibri"/>
        <family val="2"/>
        <scheme val="minor"/>
      </rPr>
      <t>•</t>
    </r>
    <r>
      <rPr>
        <sz val="12"/>
        <color theme="1"/>
        <rFont val="Calibri"/>
        <family val="2"/>
        <scheme val="minor"/>
      </rPr>
      <t xml:space="preserve"> </t>
    </r>
    <r>
      <rPr>
        <sz val="12"/>
        <color rgb="FFFF6600"/>
        <rFont val="Calibri"/>
        <family val="2"/>
        <scheme val="minor"/>
      </rPr>
      <t xml:space="preserve">Global-Budget-Sect </t>
    </r>
    <r>
      <rPr>
        <sz val="12"/>
        <color theme="8" tint="-0.249977111117893"/>
        <rFont val="Calibri"/>
        <family val="2"/>
        <scheme val="minor"/>
      </rPr>
      <t>: résultats détaillés selon le critère de budget (7 strates) et selon 10 secteurs d’activitéss pour l'ensemble des associations.</t>
    </r>
  </si>
  <si>
    <t>Auvergne-Rhône-Alpes</t>
  </si>
  <si>
    <t>Bourgogne-Franche-Comté</t>
  </si>
  <si>
    <t>Bretagne</t>
  </si>
  <si>
    <t>Centre-Val de Loire</t>
  </si>
  <si>
    <t>Grand Est</t>
  </si>
  <si>
    <t>Hauts-de-France</t>
  </si>
  <si>
    <t>Île-de-France</t>
  </si>
  <si>
    <t>Normandie</t>
  </si>
  <si>
    <t>Nouvelle-Aquitaine</t>
  </si>
  <si>
    <t>Occitanie</t>
  </si>
  <si>
    <t>Pays de la Loire</t>
  </si>
  <si>
    <t>Provence-Alpes-Côte d'Azur</t>
  </si>
  <si>
    <t>Sous-total des réponses insatisfaites</t>
  </si>
  <si>
    <t>Auvergne-Rhône-</t>
  </si>
  <si>
    <t>Bourgogne-</t>
  </si>
  <si>
    <t xml:space="preserve">Centre-Val de </t>
  </si>
  <si>
    <t>Provence-Alpes-</t>
  </si>
  <si>
    <t>Régions (290 non réponses)</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</si>
</sst>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rgb="FF000000"/>
      <name val="Arial"/>
      <family val="2"/>
    </font>
    <font>
      <sz val="9"/>
      <color rgb="FFFF0000"/>
      <name val="Arial"/>
      <family val="2"/>
    </font>
    <font>
      <b/>
      <sz val="12"/>
      <color theme="1"/>
      <name val="Calibri"/>
      <family val="2"/>
      <scheme val="minor"/>
    </font>
    <font>
      <sz val="12"/>
      <color theme="1"/>
      <name val="Calibri"/>
      <family val="2"/>
      <scheme val="minor"/>
    </font>
    <font>
      <i/>
      <sz val="12"/>
      <color theme="1"/>
      <name val="Calibri"/>
      <family val="2"/>
      <scheme val="minor"/>
    </font>
    <font>
      <b/>
      <sz val="12"/>
      <color rgb="FF000000"/>
      <name val="Calibri"/>
      <family val="2"/>
      <scheme val="minor"/>
    </font>
    <font>
      <i/>
      <sz val="12"/>
      <color rgb="FF000000"/>
      <name val="Calibri"/>
      <family val="2"/>
      <scheme val="minor"/>
    </font>
    <font>
      <b/>
      <sz val="11"/>
      <color rgb="FF000000"/>
      <name val="Calibri"/>
      <family val="2"/>
      <scheme val="minor"/>
    </font>
    <font>
      <i/>
      <sz val="10"/>
      <color theme="1"/>
      <name val="Calibri"/>
      <family val="2"/>
      <scheme val="minor"/>
    </font>
    <font>
      <b/>
      <u/>
      <sz val="12"/>
      <color theme="1"/>
      <name val="Calibri"/>
      <family val="2"/>
      <scheme val="minor"/>
    </font>
    <font>
      <sz val="10"/>
      <color theme="1"/>
      <name val="Calibri"/>
      <family val="2"/>
      <scheme val="minor"/>
    </font>
    <font>
      <sz val="4"/>
      <color theme="1"/>
      <name val="Calibri"/>
      <family val="2"/>
      <scheme val="minor"/>
    </font>
    <font>
      <b/>
      <sz val="8"/>
      <color theme="1"/>
      <name val="Calibri"/>
      <family val="2"/>
      <scheme val="minor"/>
    </font>
    <font>
      <b/>
      <sz val="9"/>
      <color rgb="FF000000"/>
      <name val="Arial"/>
      <family val="2"/>
    </font>
    <font>
      <sz val="9"/>
      <color indexed="81"/>
      <name val="Tahoma"/>
      <family val="2"/>
    </font>
    <font>
      <b/>
      <sz val="9"/>
      <color indexed="81"/>
      <name val="Tahoma"/>
      <family val="2"/>
    </font>
    <font>
      <sz val="20"/>
      <color rgb="FFFF0000"/>
      <name val="Calibri"/>
      <family val="2"/>
      <scheme val="minor"/>
    </font>
    <font>
      <b/>
      <sz val="11"/>
      <color rgb="FFFF0000"/>
      <name val="Calibri"/>
      <family val="2"/>
      <scheme val="minor"/>
    </font>
    <font>
      <sz val="8"/>
      <color theme="1"/>
      <name val="Calibri"/>
      <family val="2"/>
      <scheme val="minor"/>
    </font>
    <font>
      <sz val="9"/>
      <name val="Arial"/>
      <family val="2"/>
    </font>
    <font>
      <i/>
      <sz val="11"/>
      <color theme="1"/>
      <name val="Calibri"/>
      <family val="2"/>
      <scheme val="minor"/>
    </font>
    <font>
      <sz val="9"/>
      <color theme="1"/>
      <name val="Arial"/>
      <family val="2"/>
    </font>
    <font>
      <b/>
      <sz val="13"/>
      <color theme="1"/>
      <name val="Calibri"/>
      <family val="2"/>
      <scheme val="minor"/>
    </font>
    <font>
      <b/>
      <i/>
      <sz val="12"/>
      <color theme="1"/>
      <name val="Calibri"/>
      <family val="2"/>
      <scheme val="minor"/>
    </font>
    <font>
      <sz val="12"/>
      <color theme="1"/>
      <name val="Arial"/>
      <family val="2"/>
    </font>
    <font>
      <sz val="12"/>
      <color rgb="FF2F5597"/>
      <name val="Calibri"/>
      <family val="2"/>
      <scheme val="minor"/>
    </font>
    <font>
      <sz val="12"/>
      <color rgb="FFFF6600"/>
      <name val="Calibri"/>
      <family val="2"/>
      <scheme val="minor"/>
    </font>
    <font>
      <sz val="11"/>
      <color rgb="FF000000"/>
      <name val="Calibri"/>
      <family val="2"/>
      <scheme val="minor"/>
    </font>
    <font>
      <b/>
      <sz val="20"/>
      <color theme="0"/>
      <name val="Calibri"/>
      <family val="2"/>
      <scheme val="minor"/>
    </font>
    <font>
      <b/>
      <u/>
      <sz val="11"/>
      <color theme="1"/>
      <name val="Calibri"/>
      <family val="2"/>
      <scheme val="minor"/>
    </font>
    <font>
      <b/>
      <sz val="11"/>
      <name val="Calibri"/>
      <family val="2"/>
      <scheme val="minor"/>
    </font>
    <font>
      <i/>
      <sz val="11"/>
      <color rgb="FF000000"/>
      <name val="Calibri"/>
      <family val="2"/>
      <scheme val="minor"/>
    </font>
    <font>
      <sz val="11"/>
      <name val="Calibri"/>
      <family val="2"/>
      <scheme val="minor"/>
    </font>
    <font>
      <b/>
      <i/>
      <sz val="11"/>
      <color theme="1"/>
      <name val="Calibri"/>
      <family val="2"/>
      <scheme val="minor"/>
    </font>
    <font>
      <sz val="12"/>
      <color theme="8" tint="-0.249977111117893"/>
      <name val="Calibri"/>
      <family val="2"/>
      <scheme val="minor"/>
    </font>
    <font>
      <i/>
      <sz val="12"/>
      <color theme="8" tint="-0.249977111117893"/>
      <name val="Calibri"/>
      <family val="2"/>
      <scheme val="minor"/>
    </font>
    <font>
      <sz val="12"/>
      <color theme="8" tint="-0.249977111117893"/>
      <name val="Arial"/>
      <family val="2"/>
    </font>
    <font>
      <sz val="11"/>
      <color rgb="FFFF6600"/>
      <name val="Calibri"/>
      <family val="2"/>
      <scheme val="minor"/>
    </font>
    <font>
      <sz val="11"/>
      <color theme="8" tint="-0.249977111117893"/>
      <name val="Calibri"/>
      <family val="2"/>
      <scheme val="minor"/>
    </font>
    <font>
      <sz val="14"/>
      <color theme="8" tint="-0.249977111117893"/>
      <name val="Arial"/>
      <family val="2"/>
    </font>
    <font>
      <sz val="12"/>
      <color rgb="FF000000"/>
      <name val="Calibri"/>
      <family val="2"/>
      <scheme val="minor"/>
    </font>
    <font>
      <sz val="7"/>
      <color rgb="FF000000"/>
      <name val="Times New Roman"/>
      <family val="1"/>
    </font>
    <font>
      <b/>
      <sz val="7"/>
      <color theme="1"/>
      <name val="Times New Roman"/>
      <family val="1"/>
    </font>
    <font>
      <b/>
      <sz val="7"/>
      <color rgb="FF000000"/>
      <name val="Times New Roman"/>
      <family val="1"/>
    </font>
    <font>
      <i/>
      <sz val="11"/>
      <color theme="4" tint="-0.249977111117893"/>
      <name val="Calibri"/>
      <family val="2"/>
      <scheme val="minor"/>
    </font>
    <font>
      <sz val="7"/>
      <color theme="1"/>
      <name val="Times New Roman"/>
      <family val="1"/>
    </font>
    <font>
      <i/>
      <sz val="8"/>
      <color theme="1"/>
      <name val="Calibri"/>
      <family val="2"/>
      <scheme val="minor"/>
    </font>
    <font>
      <i/>
      <sz val="10"/>
      <color rgb="FF000000"/>
      <name val="Calibri"/>
      <family val="2"/>
      <scheme val="minor"/>
    </font>
    <font>
      <strike/>
      <sz val="10"/>
      <color theme="1"/>
      <name val="Calibri"/>
      <family val="2"/>
      <scheme val="minor"/>
    </font>
    <font>
      <sz val="7"/>
      <color rgb="FF000000"/>
      <name val="Calibri"/>
      <family val="2"/>
      <scheme val="minor"/>
    </font>
    <font>
      <i/>
      <u/>
      <sz val="12"/>
      <color theme="1"/>
      <name val="Calibri"/>
      <family val="2"/>
      <scheme val="minor"/>
    </font>
    <font>
      <b/>
      <sz val="11"/>
      <color rgb="FF2F5496"/>
      <name val="Calibri"/>
      <family val="2"/>
      <scheme val="minor"/>
    </font>
    <font>
      <u/>
      <sz val="11"/>
      <color theme="10"/>
      <name val="Calibri"/>
      <family val="2"/>
      <scheme val="minor"/>
    </font>
    <font>
      <sz val="10"/>
      <color theme="8" tint="-0.249977111117893"/>
      <name val="Calibri"/>
      <family val="2"/>
      <scheme val="minor"/>
    </font>
    <font>
      <b/>
      <sz val="9"/>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theme="4" tint="0.79998168889431442"/>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rgb="FF969696"/>
      </bottom>
      <diagonal/>
    </border>
    <border>
      <left/>
      <right/>
      <top/>
      <bottom style="medium">
        <color rgb="FFDEDEDE"/>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56" fillId="0" borderId="0" applyNumberFormat="0" applyFill="0" applyBorder="0" applyAlignment="0" applyProtection="0"/>
  </cellStyleXfs>
  <cellXfs count="403">
    <xf numFmtId="0" fontId="0" fillId="0" borderId="0" xfId="0"/>
    <xf numFmtId="0" fontId="0" fillId="0" borderId="1" xfId="0" applyBorder="1" applyAlignment="1">
      <alignment horizontal="center"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9" fontId="0" fillId="0" borderId="0" xfId="1" applyFont="1" applyAlignment="1">
      <alignment vertical="center"/>
    </xf>
    <xf numFmtId="0" fontId="0" fillId="0" borderId="0" xfId="0" applyAlignment="1">
      <alignment vertical="center"/>
    </xf>
    <xf numFmtId="0" fontId="0" fillId="0" borderId="0" xfId="0" applyBorder="1"/>
    <xf numFmtId="0" fontId="5" fillId="0" borderId="2" xfId="0" applyFont="1" applyBorder="1" applyAlignment="1">
      <alignment horizontal="center" vertical="center" wrapText="1"/>
    </xf>
    <xf numFmtId="0" fontId="4" fillId="0" borderId="0" xfId="0" applyFont="1" applyAlignment="1">
      <alignment horizontal="left" vertical="center" indent="2"/>
    </xf>
    <xf numFmtId="0" fontId="4" fillId="0" borderId="0" xfId="0" applyFont="1"/>
    <xf numFmtId="0" fontId="4" fillId="0" borderId="0" xfId="0" applyFont="1" applyBorder="1" applyAlignment="1">
      <alignment horizontal="right" vertical="center"/>
    </xf>
    <xf numFmtId="0" fontId="0" fillId="0" borderId="0" xfId="0" applyAlignment="1">
      <alignment wrapText="1"/>
    </xf>
    <xf numFmtId="9" fontId="0" fillId="0" borderId="0" xfId="1" applyFont="1"/>
    <xf numFmtId="0" fontId="15" fillId="0" borderId="0" xfId="0" applyFont="1" applyAlignment="1">
      <alignment vertical="center"/>
    </xf>
    <xf numFmtId="0" fontId="0" fillId="3" borderId="0" xfId="0" applyFill="1" applyAlignment="1">
      <alignment vertical="center"/>
    </xf>
    <xf numFmtId="0" fontId="0" fillId="3" borderId="0" xfId="0" applyFill="1" applyBorder="1"/>
    <xf numFmtId="0" fontId="0" fillId="3" borderId="0" xfId="0" applyFill="1"/>
    <xf numFmtId="0" fontId="0" fillId="0" borderId="1" xfId="0" applyBorder="1" applyAlignment="1">
      <alignment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vertical="center"/>
    </xf>
    <xf numFmtId="0" fontId="0" fillId="0" borderId="0" xfId="0" applyAlignment="1">
      <alignment vertical="center" wrapText="1"/>
    </xf>
    <xf numFmtId="0" fontId="0" fillId="0" borderId="0" xfId="0" applyFill="1" applyAlignment="1">
      <alignment vertical="center"/>
    </xf>
    <xf numFmtId="0" fontId="16" fillId="0" borderId="0" xfId="0" applyFont="1" applyAlignment="1">
      <alignment horizontal="justify" vertical="center"/>
    </xf>
    <xf numFmtId="9" fontId="0" fillId="0" borderId="0" xfId="1"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4" fillId="0" borderId="3" xfId="0" applyFont="1" applyBorder="1" applyAlignment="1">
      <alignment horizontal="center" vertical="center"/>
    </xf>
    <xf numFmtId="0" fontId="0" fillId="3" borderId="0" xfId="0" applyFill="1" applyAlignment="1">
      <alignment horizontal="center" vertical="center"/>
    </xf>
    <xf numFmtId="1" fontId="5" fillId="0" borderId="1" xfId="0" applyNumberFormat="1" applyFont="1" applyBorder="1" applyAlignment="1">
      <alignment horizontal="center" wrapText="1"/>
    </xf>
    <xf numFmtId="0" fontId="2" fillId="0" borderId="0" xfId="0" applyFont="1" applyAlignment="1">
      <alignment horizontal="center" vertical="center"/>
    </xf>
    <xf numFmtId="9" fontId="2" fillId="0" borderId="0" xfId="1" applyFont="1" applyAlignment="1">
      <alignment horizontal="center" vertical="center"/>
    </xf>
    <xf numFmtId="3" fontId="0" fillId="0" borderId="0" xfId="0" applyNumberFormat="1" applyAlignment="1">
      <alignment horizontal="center" vertical="center"/>
    </xf>
    <xf numFmtId="0" fontId="2" fillId="0" borderId="0" xfId="0" applyFont="1" applyAlignment="1">
      <alignment horizont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2" fillId="3" borderId="0" xfId="0" applyFont="1" applyFill="1" applyAlignment="1">
      <alignment horizontal="center" vertical="center"/>
    </xf>
    <xf numFmtId="3"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0" fillId="0" borderId="0" xfId="0" applyFill="1" applyAlignment="1">
      <alignment horizontal="center" vertical="center"/>
    </xf>
    <xf numFmtId="0" fontId="5" fillId="3" borderId="1" xfId="0" applyFont="1" applyFill="1" applyBorder="1" applyAlignment="1">
      <alignment horizontal="center" vertical="center" wrapText="1"/>
    </xf>
    <xf numFmtId="0" fontId="6" fillId="0" borderId="0" xfId="0" applyFont="1" applyAlignment="1">
      <alignment wrapText="1"/>
    </xf>
    <xf numFmtId="0" fontId="0" fillId="0" borderId="1" xfId="0" applyBorder="1" applyAlignment="1">
      <alignment horizontal="center" vertical="center" wrapText="1"/>
    </xf>
    <xf numFmtId="0" fontId="6" fillId="0" borderId="0" xfId="0" applyFont="1" applyAlignment="1">
      <alignment vertical="center" wrapText="1"/>
    </xf>
    <xf numFmtId="0" fontId="0" fillId="4" borderId="0" xfId="0" applyFill="1"/>
    <xf numFmtId="0" fontId="6" fillId="2" borderId="0" xfId="0" applyFont="1" applyFill="1" applyAlignment="1">
      <alignment horizontal="center" vertical="center"/>
    </xf>
    <xf numFmtId="0" fontId="0" fillId="2" borderId="0" xfId="0" applyFill="1" applyBorder="1" applyAlignment="1">
      <alignment horizontal="center"/>
    </xf>
    <xf numFmtId="0" fontId="0" fillId="2" borderId="0" xfId="0" applyFill="1" applyAlignment="1">
      <alignment horizontal="center"/>
    </xf>
    <xf numFmtId="9" fontId="0" fillId="2" borderId="0" xfId="1" applyFont="1" applyFill="1" applyAlignment="1">
      <alignment horizontal="center" vertical="center"/>
    </xf>
    <xf numFmtId="0" fontId="0" fillId="2" borderId="0" xfId="0" applyFill="1" applyAlignment="1">
      <alignment horizontal="center" vertical="center"/>
    </xf>
    <xf numFmtId="0" fontId="0" fillId="2" borderId="0" xfId="0" applyFill="1"/>
    <xf numFmtId="0" fontId="2" fillId="2" borderId="0" xfId="0" applyFont="1" applyFill="1" applyAlignment="1">
      <alignment horizontal="center"/>
    </xf>
    <xf numFmtId="0" fontId="0" fillId="3" borderId="1" xfId="0" applyFill="1" applyBorder="1" applyAlignment="1">
      <alignment vertical="center"/>
    </xf>
    <xf numFmtId="0" fontId="4" fillId="0" borderId="1" xfId="0" applyFont="1" applyBorder="1" applyAlignment="1">
      <alignment horizontal="left" vertical="center"/>
    </xf>
    <xf numFmtId="0" fontId="4" fillId="2" borderId="1" xfId="0" applyFont="1" applyFill="1" applyBorder="1" applyAlignment="1">
      <alignment horizontal="center" vertical="center"/>
    </xf>
    <xf numFmtId="0" fontId="17" fillId="0" borderId="1" xfId="0" applyFont="1" applyBorder="1" applyAlignment="1">
      <alignment horizontal="right" vertical="center" wrapText="1"/>
    </xf>
    <xf numFmtId="0" fontId="17" fillId="0" borderId="1"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17" fillId="2" borderId="1" xfId="0" applyFont="1" applyFill="1" applyBorder="1" applyAlignment="1">
      <alignment horizontal="center" vertical="center"/>
    </xf>
    <xf numFmtId="0" fontId="6" fillId="0" borderId="0" xfId="0" applyFont="1" applyAlignment="1">
      <alignment horizontal="left" vertical="center" wrapText="1"/>
    </xf>
    <xf numFmtId="0" fontId="17"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4" fillId="2" borderId="0" xfId="0" applyFont="1" applyFill="1" applyAlignment="1">
      <alignment vertical="center"/>
    </xf>
    <xf numFmtId="0" fontId="3" fillId="2" borderId="0" xfId="0" applyFont="1" applyFill="1" applyAlignment="1">
      <alignment horizontal="center"/>
    </xf>
    <xf numFmtId="0" fontId="0" fillId="2" borderId="0" xfId="0" applyFill="1" applyAlignment="1">
      <alignment vertical="center"/>
    </xf>
    <xf numFmtId="0" fontId="9" fillId="0" borderId="0" xfId="0" applyFont="1" applyAlignment="1">
      <alignment vertical="center" wrapText="1"/>
    </xf>
    <xf numFmtId="0" fontId="17" fillId="0" borderId="2" xfId="0" applyFont="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17" fillId="0" borderId="1" xfId="0" applyFont="1" applyBorder="1" applyAlignment="1">
      <alignment horizontal="left" vertical="center" wrapText="1"/>
    </xf>
    <xf numFmtId="0" fontId="3"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6" fillId="3" borderId="0" xfId="0" applyFont="1" applyFill="1" applyAlignment="1">
      <alignment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xf>
    <xf numFmtId="0" fontId="22" fillId="3" borderId="0" xfId="0" applyFont="1" applyFill="1" applyAlignment="1">
      <alignment vertical="center"/>
    </xf>
    <xf numFmtId="0" fontId="22" fillId="3" borderId="0" xfId="0" applyFont="1" applyFill="1" applyAlignment="1">
      <alignment horizontal="center" vertical="center"/>
    </xf>
    <xf numFmtId="0" fontId="2" fillId="0" borderId="1" xfId="0" applyFont="1" applyBorder="1" applyAlignment="1">
      <alignment horizontal="center" vertical="center"/>
    </xf>
    <xf numFmtId="0" fontId="0" fillId="2" borderId="0" xfId="0" applyFill="1" applyBorder="1"/>
    <xf numFmtId="0" fontId="2" fillId="2" borderId="0" xfId="0" applyFont="1" applyFill="1" applyAlignment="1">
      <alignment horizontal="center" vertical="center"/>
    </xf>
    <xf numFmtId="9" fontId="2" fillId="2" borderId="0" xfId="1" applyFont="1" applyFill="1" applyAlignment="1">
      <alignment horizontal="center" vertical="center"/>
    </xf>
    <xf numFmtId="0" fontId="0" fillId="2" borderId="1" xfId="0" applyFill="1" applyBorder="1" applyAlignment="1">
      <alignment vertical="center"/>
    </xf>
    <xf numFmtId="0" fontId="17" fillId="0" borderId="1" xfId="0" applyFont="1" applyBorder="1" applyAlignment="1">
      <alignment horizontal="right" vertical="center" wrapText="1" indent="2"/>
    </xf>
    <xf numFmtId="0" fontId="4" fillId="2" borderId="0" xfId="0" applyFont="1" applyFill="1"/>
    <xf numFmtId="0" fontId="4" fillId="4" borderId="1" xfId="0" applyFont="1" applyFill="1" applyBorder="1" applyAlignment="1">
      <alignment horizontal="center" vertical="center"/>
    </xf>
    <xf numFmtId="0" fontId="17" fillId="0" borderId="0" xfId="0" applyFont="1" applyBorder="1" applyAlignment="1">
      <alignment horizontal="right" vertical="center"/>
    </xf>
    <xf numFmtId="0" fontId="24" fillId="0" borderId="0" xfId="0" applyFont="1"/>
    <xf numFmtId="3"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1" fontId="17" fillId="2" borderId="1" xfId="0" applyNumberFormat="1" applyFont="1" applyFill="1" applyBorder="1" applyAlignment="1">
      <alignment horizontal="center" vertical="center"/>
    </xf>
    <xf numFmtId="1" fontId="17" fillId="0" borderId="0" xfId="0" applyNumberFormat="1" applyFont="1" applyBorder="1" applyAlignment="1">
      <alignment horizontal="right" vertical="center"/>
    </xf>
    <xf numFmtId="1" fontId="17" fillId="2" borderId="1" xfId="0" applyNumberFormat="1" applyFont="1" applyFill="1" applyBorder="1" applyAlignment="1">
      <alignment horizontal="center" wrapText="1"/>
    </xf>
    <xf numFmtId="0" fontId="24" fillId="0" borderId="0" xfId="0" applyFont="1" applyBorder="1" applyAlignment="1">
      <alignment vertical="center"/>
    </xf>
    <xf numFmtId="0" fontId="3" fillId="5" borderId="0" xfId="0" applyFont="1" applyFill="1" applyAlignment="1">
      <alignment vertical="center"/>
    </xf>
    <xf numFmtId="0" fontId="0" fillId="5" borderId="0" xfId="0" applyFill="1" applyAlignment="1">
      <alignment vertical="center"/>
    </xf>
    <xf numFmtId="0" fontId="25" fillId="0" borderId="1" xfId="0" applyFont="1" applyBorder="1" applyAlignment="1">
      <alignment horizontal="center" vertical="center" wrapText="1"/>
    </xf>
    <xf numFmtId="0" fontId="0" fillId="5" borderId="0" xfId="0" applyFill="1"/>
    <xf numFmtId="0" fontId="26" fillId="5" borderId="0" xfId="0" applyFont="1" applyFill="1"/>
    <xf numFmtId="0" fontId="27" fillId="2" borderId="0" xfId="0" applyFont="1" applyFill="1" applyAlignment="1">
      <alignment horizontal="left" vertical="center"/>
    </xf>
    <xf numFmtId="0" fontId="27" fillId="2" borderId="0" xfId="0" applyFont="1" applyFill="1" applyAlignment="1">
      <alignment horizontal="justify" vertical="center"/>
    </xf>
    <xf numFmtId="0" fontId="0" fillId="0" borderId="0" xfId="0" applyFont="1" applyBorder="1" applyAlignment="1">
      <alignment vertical="center"/>
    </xf>
    <xf numFmtId="9" fontId="0" fillId="0" borderId="0" xfId="1" applyFont="1" applyBorder="1" applyAlignment="1">
      <alignment vertical="center"/>
    </xf>
    <xf numFmtId="0" fontId="0" fillId="0" borderId="0" xfId="0" applyFont="1" applyBorder="1" applyAlignment="1">
      <alignment horizontal="center" vertical="center"/>
    </xf>
    <xf numFmtId="0" fontId="0" fillId="3" borderId="0" xfId="0" applyFont="1" applyFill="1" applyBorder="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center" vertical="center"/>
    </xf>
    <xf numFmtId="0" fontId="3" fillId="0" borderId="0" xfId="0" applyFont="1" applyBorder="1" applyAlignment="1">
      <alignment vertical="center"/>
    </xf>
    <xf numFmtId="9" fontId="3" fillId="0" borderId="0" xfId="1" applyFont="1" applyBorder="1" applyAlignment="1">
      <alignment vertical="center"/>
    </xf>
    <xf numFmtId="0" fontId="26" fillId="5" borderId="0" xfId="0" applyFont="1" applyFill="1" applyAlignment="1">
      <alignment horizontal="center" vertical="center"/>
    </xf>
    <xf numFmtId="9" fontId="0" fillId="5" borderId="0" xfId="1" applyFont="1" applyFill="1" applyAlignment="1">
      <alignment horizontal="center" vertical="center"/>
    </xf>
    <xf numFmtId="0" fontId="0" fillId="5" borderId="0" xfId="0" applyFill="1" applyAlignment="1">
      <alignment horizontal="center" vertical="center"/>
    </xf>
    <xf numFmtId="0" fontId="0" fillId="5" borderId="0" xfId="0" applyFill="1" applyBorder="1"/>
    <xf numFmtId="0" fontId="0" fillId="5" borderId="0" xfId="0" applyFont="1" applyFill="1" applyBorder="1" applyAlignment="1">
      <alignment vertical="center"/>
    </xf>
    <xf numFmtId="0" fontId="3" fillId="0" borderId="0" xfId="0" applyFont="1" applyBorder="1" applyAlignment="1">
      <alignment vertical="center" wrapText="1"/>
    </xf>
    <xf numFmtId="0" fontId="9" fillId="0" borderId="1" xfId="0" applyFont="1" applyBorder="1" applyAlignment="1">
      <alignment horizontal="center" vertical="center"/>
    </xf>
    <xf numFmtId="0" fontId="31" fillId="2" borderId="1"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9" fillId="8" borderId="1" xfId="0" applyFont="1" applyFill="1" applyBorder="1" applyAlignment="1">
      <alignment horizontal="center" vertical="center"/>
    </xf>
    <xf numFmtId="0" fontId="31" fillId="0" borderId="1" xfId="0" applyFont="1" applyBorder="1" applyAlignment="1">
      <alignment horizontal="left" vertical="center" wrapText="1"/>
    </xf>
    <xf numFmtId="9" fontId="31" fillId="0" borderId="1" xfId="0" applyNumberFormat="1" applyFont="1" applyBorder="1" applyAlignment="1">
      <alignment horizontal="center" vertical="center"/>
    </xf>
    <xf numFmtId="9" fontId="11" fillId="3" borderId="1" xfId="0" applyNumberFormat="1" applyFont="1" applyFill="1" applyBorder="1" applyAlignment="1">
      <alignment horizontal="center" vertical="center"/>
    </xf>
    <xf numFmtId="9" fontId="31" fillId="2" borderId="1" xfId="0" applyNumberFormat="1" applyFont="1" applyFill="1" applyBorder="1" applyAlignment="1">
      <alignment horizontal="center" vertical="center"/>
    </xf>
    <xf numFmtId="9" fontId="31" fillId="7" borderId="1" xfId="0" applyNumberFormat="1" applyFont="1" applyFill="1" applyBorder="1" applyAlignment="1">
      <alignment horizontal="center" vertical="center"/>
    </xf>
    <xf numFmtId="0" fontId="11" fillId="0" borderId="1" xfId="0" applyFont="1" applyBorder="1" applyAlignment="1">
      <alignment horizontal="left" vertical="center" wrapText="1"/>
    </xf>
    <xf numFmtId="9" fontId="11" fillId="2" borderId="1" xfId="0" applyNumberFormat="1" applyFont="1" applyFill="1" applyBorder="1" applyAlignment="1">
      <alignment horizontal="center" vertical="center"/>
    </xf>
    <xf numFmtId="9" fontId="11" fillId="7" borderId="1" xfId="0" applyNumberFormat="1" applyFont="1" applyFill="1" applyBorder="1" applyAlignment="1">
      <alignment horizontal="center" vertical="center"/>
    </xf>
    <xf numFmtId="0" fontId="34" fillId="3" borderId="1" xfId="0" applyFont="1" applyFill="1" applyBorder="1" applyAlignment="1">
      <alignment vertical="center"/>
    </xf>
    <xf numFmtId="9" fontId="3" fillId="2" borderId="1" xfId="0" applyNumberFormat="1" applyFont="1" applyFill="1" applyBorder="1" applyAlignment="1">
      <alignment horizontal="center" vertical="center"/>
    </xf>
    <xf numFmtId="9" fontId="3" fillId="7" borderId="1" xfId="1" applyFont="1" applyFill="1" applyBorder="1" applyAlignment="1">
      <alignment horizontal="center" vertical="center"/>
    </xf>
    <xf numFmtId="0" fontId="31" fillId="0" borderId="0" xfId="0" applyFont="1" applyBorder="1" applyAlignment="1">
      <alignment horizontal="left" vertical="center" wrapText="1"/>
    </xf>
    <xf numFmtId="9" fontId="31"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8" borderId="0" xfId="0" applyFont="1" applyFill="1" applyBorder="1" applyAlignment="1">
      <alignment horizontal="center" vertical="center"/>
    </xf>
    <xf numFmtId="0" fontId="31" fillId="2" borderId="0" xfId="0" applyFont="1" applyFill="1" applyBorder="1" applyAlignment="1">
      <alignment vertical="center"/>
    </xf>
    <xf numFmtId="0" fontId="31" fillId="2" borderId="0" xfId="0" applyFont="1" applyFill="1" applyBorder="1" applyAlignment="1">
      <alignment vertical="center" wrapText="1"/>
    </xf>
    <xf numFmtId="0" fontId="31" fillId="7" borderId="0" xfId="0" applyFont="1" applyFill="1" applyBorder="1" applyAlignment="1">
      <alignment vertical="center" wrapText="1"/>
    </xf>
    <xf numFmtId="0" fontId="31" fillId="7" borderId="0" xfId="0" applyFont="1" applyFill="1" applyBorder="1" applyAlignment="1">
      <alignment vertical="center"/>
    </xf>
    <xf numFmtId="0" fontId="0" fillId="3" borderId="1" xfId="0" applyFont="1" applyFill="1" applyBorder="1" applyAlignment="1">
      <alignment vertical="center"/>
    </xf>
    <xf numFmtId="9" fontId="0" fillId="3" borderId="1" xfId="0" applyNumberFormat="1" applyFont="1" applyFill="1" applyBorder="1" applyAlignment="1">
      <alignment horizontal="center" vertical="center"/>
    </xf>
    <xf numFmtId="9" fontId="0" fillId="3" borderId="1" xfId="1" applyFont="1" applyFill="1" applyBorder="1" applyAlignment="1">
      <alignment horizontal="center" vertical="center"/>
    </xf>
    <xf numFmtId="0" fontId="11" fillId="0" borderId="1" xfId="0" applyFont="1" applyBorder="1" applyAlignment="1">
      <alignment horizontal="right" vertical="center" wrapText="1"/>
    </xf>
    <xf numFmtId="0" fontId="3" fillId="3" borderId="1" xfId="0" applyFont="1" applyFill="1" applyBorder="1" applyAlignment="1">
      <alignment horizontal="right" vertical="center"/>
    </xf>
    <xf numFmtId="0" fontId="0" fillId="3" borderId="1" xfId="0" applyFont="1" applyFill="1" applyBorder="1" applyAlignment="1">
      <alignment vertical="center" wrapText="1"/>
    </xf>
    <xf numFmtId="0" fontId="31" fillId="2" borderId="0" xfId="0" applyFont="1" applyFill="1" applyBorder="1" applyAlignment="1">
      <alignment horizontal="left" vertical="center" wrapText="1"/>
    </xf>
    <xf numFmtId="0" fontId="0" fillId="2" borderId="0" xfId="0" applyFont="1" applyFill="1" applyBorder="1" applyAlignment="1">
      <alignment vertical="center" wrapText="1"/>
    </xf>
    <xf numFmtId="0" fontId="0" fillId="7" borderId="0" xfId="0" applyFont="1" applyFill="1" applyBorder="1" applyAlignment="1">
      <alignment vertical="center" wrapText="1"/>
    </xf>
    <xf numFmtId="0" fontId="0" fillId="7" borderId="0" xfId="0" applyFont="1" applyFill="1" applyBorder="1" applyAlignment="1">
      <alignment vertical="center"/>
    </xf>
    <xf numFmtId="0" fontId="3" fillId="0" borderId="0" xfId="0" applyFont="1" applyBorder="1" applyAlignment="1">
      <alignment horizontal="left" vertical="center" wrapText="1"/>
    </xf>
    <xf numFmtId="0" fontId="3" fillId="2" borderId="0" xfId="0" applyFont="1" applyFill="1" applyBorder="1" applyAlignment="1">
      <alignment horizontal="left" vertical="center"/>
    </xf>
    <xf numFmtId="0" fontId="3" fillId="0" borderId="0" xfId="0" applyFont="1" applyBorder="1" applyAlignment="1">
      <alignment horizontal="justify" vertical="center"/>
    </xf>
    <xf numFmtId="9" fontId="0" fillId="2" borderId="1" xfId="0" applyNumberFormat="1" applyFont="1" applyFill="1" applyBorder="1" applyAlignment="1">
      <alignment horizontal="center" vertical="center"/>
    </xf>
    <xf numFmtId="9" fontId="0" fillId="7" borderId="1" xfId="1" applyFont="1" applyFill="1" applyBorder="1" applyAlignment="1">
      <alignment horizontal="center" vertical="center"/>
    </xf>
    <xf numFmtId="0" fontId="0" fillId="2" borderId="0" xfId="0" applyFont="1" applyFill="1" applyBorder="1" applyAlignment="1">
      <alignment vertical="center"/>
    </xf>
    <xf numFmtId="0" fontId="11" fillId="0" borderId="1" xfId="0" applyFont="1" applyBorder="1" applyAlignment="1">
      <alignment horizontal="center" vertical="center" wrapText="1"/>
    </xf>
    <xf numFmtId="9" fontId="21" fillId="0" borderId="1" xfId="0" applyNumberFormat="1" applyFont="1" applyBorder="1" applyAlignment="1">
      <alignment horizontal="center" vertical="center"/>
    </xf>
    <xf numFmtId="9" fontId="21" fillId="2" borderId="1" xfId="0" applyNumberFormat="1" applyFont="1" applyFill="1" applyBorder="1" applyAlignment="1">
      <alignment horizontal="center" vertical="center"/>
    </xf>
    <xf numFmtId="0" fontId="21" fillId="0" borderId="0" xfId="0" applyFont="1" applyBorder="1" applyAlignment="1">
      <alignment vertical="center"/>
    </xf>
    <xf numFmtId="0" fontId="31" fillId="0" borderId="0" xfId="0" applyFont="1" applyBorder="1" applyAlignment="1">
      <alignment vertical="center"/>
    </xf>
    <xf numFmtId="0" fontId="11" fillId="0" borderId="0" xfId="0" applyFont="1" applyBorder="1" applyAlignment="1">
      <alignment horizontal="center" vertical="center"/>
    </xf>
    <xf numFmtId="9" fontId="31" fillId="3" borderId="1" xfId="0" applyNumberFormat="1" applyFont="1" applyFill="1" applyBorder="1" applyAlignment="1">
      <alignment horizontal="center" vertical="center"/>
    </xf>
    <xf numFmtId="0" fontId="11" fillId="3" borderId="1" xfId="0" applyFont="1" applyFill="1" applyBorder="1" applyAlignment="1">
      <alignment horizontal="right" vertical="center" wrapText="1"/>
    </xf>
    <xf numFmtId="9" fontId="3" fillId="7"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9" fontId="3" fillId="3" borderId="1" xfId="0" applyNumberFormat="1" applyFont="1" applyFill="1" applyBorder="1" applyAlignment="1">
      <alignment horizontal="center" vertical="center"/>
    </xf>
    <xf numFmtId="0" fontId="11" fillId="3" borderId="0" xfId="0" applyFont="1" applyFill="1" applyBorder="1" applyAlignment="1">
      <alignment horizontal="left" vertical="center" wrapText="1"/>
    </xf>
    <xf numFmtId="0" fontId="31" fillId="0" borderId="1" xfId="0" applyFont="1" applyBorder="1" applyAlignment="1">
      <alignment horizontal="center" vertical="center"/>
    </xf>
    <xf numFmtId="0" fontId="0" fillId="0" borderId="1" xfId="0" applyFont="1" applyBorder="1" applyAlignment="1">
      <alignment vertical="center"/>
    </xf>
    <xf numFmtId="0" fontId="31" fillId="3" borderId="0" xfId="0" applyFont="1" applyFill="1" applyBorder="1" applyAlignment="1">
      <alignment horizontal="left" vertical="center" wrapText="1"/>
    </xf>
    <xf numFmtId="9" fontId="31" fillId="3" borderId="0" xfId="0" applyNumberFormat="1" applyFont="1" applyFill="1" applyBorder="1" applyAlignment="1">
      <alignment horizontal="center" vertical="center"/>
    </xf>
    <xf numFmtId="0" fontId="2" fillId="3" borderId="0" xfId="0" applyFont="1" applyFill="1" applyBorder="1" applyAlignment="1">
      <alignment vertical="center"/>
    </xf>
    <xf numFmtId="9" fontId="2" fillId="3" borderId="0" xfId="0" applyNumberFormat="1" applyFont="1" applyFill="1" applyBorder="1" applyAlignment="1">
      <alignment horizontal="center" vertical="center"/>
    </xf>
    <xf numFmtId="9" fontId="2" fillId="3" borderId="0" xfId="1" applyFont="1" applyFill="1" applyBorder="1" applyAlignment="1">
      <alignment horizontal="center" vertical="center"/>
    </xf>
    <xf numFmtId="9" fontId="0" fillId="3" borderId="0" xfId="1" applyFont="1" applyFill="1" applyBorder="1" applyAlignment="1">
      <alignment vertical="center"/>
    </xf>
    <xf numFmtId="0" fontId="6" fillId="0" borderId="0" xfId="0" applyFont="1" applyAlignment="1">
      <alignment vertical="center"/>
    </xf>
    <xf numFmtId="0" fontId="0" fillId="3"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9" fontId="36" fillId="7" borderId="1" xfId="1" applyFont="1" applyFill="1" applyBorder="1" applyAlignment="1">
      <alignment horizontal="center" vertical="center"/>
    </xf>
    <xf numFmtId="9" fontId="36" fillId="3" borderId="1" xfId="1" applyFont="1" applyFill="1" applyBorder="1" applyAlignment="1">
      <alignment horizontal="center" vertical="center"/>
    </xf>
    <xf numFmtId="9" fontId="0" fillId="3" borderId="0" xfId="0" applyNumberFormat="1" applyFont="1" applyFill="1" applyBorder="1" applyAlignment="1">
      <alignment horizontal="center" vertical="center"/>
    </xf>
    <xf numFmtId="0" fontId="36" fillId="7" borderId="0" xfId="0" applyFont="1" applyFill="1" applyBorder="1" applyAlignment="1">
      <alignment vertical="center" wrapText="1"/>
    </xf>
    <xf numFmtId="0" fontId="31" fillId="0" borderId="0" xfId="0" applyFont="1" applyBorder="1" applyAlignment="1">
      <alignment horizontal="left" vertical="center"/>
    </xf>
    <xf numFmtId="0" fontId="26" fillId="5" borderId="0" xfId="0" applyFont="1" applyFill="1" applyBorder="1" applyAlignment="1">
      <alignment horizontal="center" vertical="center"/>
    </xf>
    <xf numFmtId="0" fontId="0" fillId="5" borderId="0" xfId="0" applyFont="1" applyFill="1" applyBorder="1" applyAlignment="1">
      <alignment horizontal="center" vertical="center"/>
    </xf>
    <xf numFmtId="0" fontId="3" fillId="5" borderId="0" xfId="0" applyFont="1" applyFill="1" applyBorder="1" applyAlignment="1">
      <alignment vertical="center"/>
    </xf>
    <xf numFmtId="0" fontId="0" fillId="0" borderId="0" xfId="0" applyFont="1" applyBorder="1" applyAlignment="1">
      <alignment vertical="center" wrapText="1"/>
    </xf>
    <xf numFmtId="0" fontId="11" fillId="0" borderId="0" xfId="0" applyFont="1" applyBorder="1" applyAlignment="1">
      <alignment vertical="center" wrapText="1"/>
    </xf>
    <xf numFmtId="0" fontId="36" fillId="3" borderId="1" xfId="0" applyFont="1" applyFill="1" applyBorder="1" applyAlignment="1">
      <alignment vertical="center"/>
    </xf>
    <xf numFmtId="9" fontId="36" fillId="3" borderId="1" xfId="0" applyNumberFormat="1" applyFont="1" applyFill="1" applyBorder="1" applyAlignment="1">
      <alignment horizontal="center" vertical="center"/>
    </xf>
    <xf numFmtId="0" fontId="3" fillId="3" borderId="1" xfId="0" applyFont="1" applyFill="1" applyBorder="1" applyAlignment="1">
      <alignment horizontal="left" vertical="center"/>
    </xf>
    <xf numFmtId="0" fontId="0" fillId="3" borderId="0" xfId="0" applyFont="1" applyFill="1" applyBorder="1" applyAlignment="1">
      <alignment horizontal="left" vertical="center"/>
    </xf>
    <xf numFmtId="0" fontId="2" fillId="0" borderId="0" xfId="0" applyFont="1" applyBorder="1" applyAlignment="1">
      <alignment vertical="center"/>
    </xf>
    <xf numFmtId="9" fontId="11" fillId="3" borderId="0" xfId="0" applyNumberFormat="1" applyFont="1" applyFill="1" applyBorder="1" applyAlignment="1">
      <alignment horizontal="center" vertical="center" wrapText="1"/>
    </xf>
    <xf numFmtId="0" fontId="0" fillId="0" borderId="1" xfId="0" applyFont="1" applyBorder="1" applyAlignment="1">
      <alignment horizontal="left" vertical="center"/>
    </xf>
    <xf numFmtId="9" fontId="2" fillId="0" borderId="1" xfId="0" applyNumberFormat="1" applyFont="1" applyBorder="1" applyAlignment="1">
      <alignment horizontal="center" vertical="center"/>
    </xf>
    <xf numFmtId="9" fontId="2" fillId="3" borderId="1" xfId="0" applyNumberFormat="1" applyFont="1" applyFill="1" applyBorder="1" applyAlignment="1">
      <alignment horizontal="center" vertical="center"/>
    </xf>
    <xf numFmtId="9" fontId="21" fillId="7" borderId="1" xfId="0" applyNumberFormat="1" applyFont="1" applyFill="1" applyBorder="1" applyAlignment="1">
      <alignment horizontal="center" vertical="center"/>
    </xf>
    <xf numFmtId="0" fontId="0" fillId="3" borderId="1"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0" xfId="0" applyFont="1" applyBorder="1" applyAlignment="1">
      <alignment horizontal="left" vertical="center"/>
    </xf>
    <xf numFmtId="0" fontId="11" fillId="2"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11" fillId="7"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7" borderId="1" xfId="0" applyFont="1" applyFill="1" applyBorder="1" applyAlignment="1">
      <alignment horizontal="center" vertical="center"/>
    </xf>
    <xf numFmtId="0" fontId="11" fillId="2" borderId="1" xfId="0" applyFont="1" applyFill="1" applyBorder="1" applyAlignment="1">
      <alignment horizontal="center" vertical="center"/>
    </xf>
    <xf numFmtId="0" fontId="31" fillId="0" borderId="0" xfId="0" applyFont="1" applyBorder="1" applyAlignment="1">
      <alignment vertical="center" wrapText="1"/>
    </xf>
    <xf numFmtId="0" fontId="31" fillId="0" borderId="0" xfId="0" applyFont="1" applyBorder="1" applyAlignment="1">
      <alignment horizontal="center" vertical="center"/>
    </xf>
    <xf numFmtId="0" fontId="11" fillId="0" borderId="0" xfId="0" applyFont="1" applyBorder="1" applyAlignment="1">
      <alignment horizontal="right" vertical="center"/>
    </xf>
    <xf numFmtId="0" fontId="31" fillId="0" borderId="0" xfId="0" applyFont="1" applyBorder="1" applyAlignment="1">
      <alignment horizontal="right" vertical="center"/>
    </xf>
    <xf numFmtId="0" fontId="31" fillId="7" borderId="0" xfId="0" applyFont="1" applyFill="1" applyBorder="1" applyAlignment="1">
      <alignment horizontal="left" vertical="center" wrapText="1"/>
    </xf>
    <xf numFmtId="9" fontId="0" fillId="0" borderId="0" xfId="0" applyNumberFormat="1" applyFont="1" applyBorder="1" applyAlignment="1">
      <alignment vertical="center"/>
    </xf>
    <xf numFmtId="0" fontId="11" fillId="0" borderId="4" xfId="0" applyFont="1" applyBorder="1" applyAlignment="1">
      <alignment horizontal="center" vertical="center"/>
    </xf>
    <xf numFmtId="0" fontId="3" fillId="2"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0" fillId="0" borderId="1" xfId="0" applyBorder="1"/>
    <xf numFmtId="0" fontId="11" fillId="0" borderId="5" xfId="0" applyFont="1" applyBorder="1" applyAlignment="1">
      <alignment horizontal="center" vertical="center"/>
    </xf>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11" fillId="2" borderId="5" xfId="0" applyFont="1" applyFill="1" applyBorder="1" applyAlignment="1">
      <alignment horizontal="center" vertical="center"/>
    </xf>
    <xf numFmtId="9" fontId="0" fillId="7" borderId="1" xfId="0" applyNumberFormat="1" applyFont="1" applyFill="1" applyBorder="1" applyAlignment="1">
      <alignment horizontal="center" vertical="center"/>
    </xf>
    <xf numFmtId="0" fontId="37" fillId="2" borderId="0" xfId="0" applyFont="1" applyFill="1" applyBorder="1" applyAlignment="1">
      <alignment horizontal="left" vertical="center"/>
    </xf>
    <xf numFmtId="9" fontId="31" fillId="0" borderId="0" xfId="0" applyNumberFormat="1" applyFont="1" applyBorder="1" applyAlignment="1">
      <alignment horizontal="right" vertical="center"/>
    </xf>
    <xf numFmtId="0" fontId="0" fillId="2" borderId="0" xfId="0" applyFont="1" applyFill="1" applyBorder="1" applyAlignment="1">
      <alignment horizontal="left" vertical="center" wrapText="1"/>
    </xf>
    <xf numFmtId="0" fontId="3" fillId="3" borderId="0" xfId="0" applyFont="1" applyFill="1" applyBorder="1" applyAlignment="1">
      <alignment vertical="center" wrapText="1"/>
    </xf>
    <xf numFmtId="0" fontId="3" fillId="3" borderId="0" xfId="0" applyFont="1" applyFill="1" applyBorder="1" applyAlignment="1">
      <alignment horizontal="left" vertical="center"/>
    </xf>
    <xf numFmtId="0" fontId="0" fillId="3" borderId="0" xfId="0" applyFont="1" applyFill="1" applyBorder="1" applyAlignment="1">
      <alignment horizontal="center" vertical="center" wrapText="1"/>
    </xf>
    <xf numFmtId="9" fontId="21" fillId="3" borderId="1" xfId="0" applyNumberFormat="1" applyFont="1" applyFill="1" applyBorder="1" applyAlignment="1">
      <alignment horizontal="center" vertical="center"/>
    </xf>
    <xf numFmtId="0" fontId="2" fillId="0" borderId="0" xfId="0" applyFont="1" applyBorder="1" applyAlignment="1">
      <alignment horizontal="center" vertical="center"/>
    </xf>
    <xf numFmtId="9" fontId="2" fillId="0" borderId="0" xfId="1" applyFont="1" applyBorder="1" applyAlignment="1">
      <alignment horizontal="center" vertical="center"/>
    </xf>
    <xf numFmtId="9" fontId="2" fillId="0" borderId="0" xfId="0" applyNumberFormat="1" applyFont="1" applyBorder="1" applyAlignment="1">
      <alignment horizontal="center" vertical="center"/>
    </xf>
    <xf numFmtId="0" fontId="31" fillId="0" borderId="1" xfId="0" applyFont="1" applyBorder="1" applyAlignment="1">
      <alignment horizontal="left" vertical="center"/>
    </xf>
    <xf numFmtId="0" fontId="11" fillId="0" borderId="0" xfId="0" applyFont="1" applyBorder="1" applyAlignment="1">
      <alignment vertical="center"/>
    </xf>
    <xf numFmtId="0" fontId="0" fillId="3" borderId="1" xfId="0" applyFont="1" applyFill="1" applyBorder="1" applyAlignment="1">
      <alignment horizontal="center" vertical="center"/>
    </xf>
    <xf numFmtId="9" fontId="0" fillId="3" borderId="0" xfId="0" applyNumberFormat="1" applyFont="1" applyFill="1" applyBorder="1" applyAlignment="1">
      <alignment vertical="center"/>
    </xf>
    <xf numFmtId="0" fontId="36" fillId="3" borderId="0" xfId="0" applyFont="1" applyFill="1" applyBorder="1" applyAlignment="1">
      <alignment horizontal="left" vertical="center"/>
    </xf>
    <xf numFmtId="0" fontId="36" fillId="3" borderId="0" xfId="0" applyFont="1" applyFill="1" applyBorder="1" applyAlignment="1">
      <alignment horizontal="center" vertical="center"/>
    </xf>
    <xf numFmtId="0" fontId="34" fillId="3" borderId="0" xfId="0" applyFont="1" applyFill="1" applyBorder="1" applyAlignment="1">
      <alignment vertical="center"/>
    </xf>
    <xf numFmtId="0" fontId="36" fillId="3" borderId="0" xfId="0" applyFont="1" applyFill="1" applyBorder="1" applyAlignment="1">
      <alignment vertical="center"/>
    </xf>
    <xf numFmtId="0" fontId="0" fillId="0" borderId="0" xfId="0" applyBorder="1" applyAlignment="1">
      <alignment horizontal="left"/>
    </xf>
    <xf numFmtId="0" fontId="0" fillId="0" borderId="0" xfId="0" applyNumberFormat="1" applyBorder="1"/>
    <xf numFmtId="9" fontId="0" fillId="0" borderId="0" xfId="1" applyFont="1" applyBorder="1" applyAlignment="1">
      <alignment horizontal="center"/>
    </xf>
    <xf numFmtId="0" fontId="0" fillId="0" borderId="1" xfId="0" applyBorder="1" applyAlignment="1">
      <alignment horizontal="left"/>
    </xf>
    <xf numFmtId="0" fontId="6" fillId="9" borderId="1" xfId="0" applyFont="1" applyFill="1" applyBorder="1" applyAlignment="1">
      <alignment horizontal="justify" vertical="center"/>
    </xf>
    <xf numFmtId="0" fontId="0" fillId="3" borderId="1" xfId="0" applyFill="1" applyBorder="1" applyAlignment="1">
      <alignment horizontal="left" vertical="center"/>
    </xf>
    <xf numFmtId="0" fontId="0" fillId="3" borderId="1" xfId="0" applyFill="1" applyBorder="1" applyAlignment="1">
      <alignment horizontal="left" vertical="center" wrapText="1"/>
    </xf>
    <xf numFmtId="0" fontId="0" fillId="0" borderId="1" xfId="0" applyBorder="1" applyAlignment="1">
      <alignment horizontal="center"/>
    </xf>
    <xf numFmtId="0" fontId="36" fillId="0" borderId="1" xfId="0" applyFont="1" applyBorder="1" applyAlignment="1">
      <alignment horizontal="left"/>
    </xf>
    <xf numFmtId="9" fontId="36" fillId="0" borderId="1" xfId="1" applyFont="1" applyBorder="1" applyAlignment="1">
      <alignment horizontal="center"/>
    </xf>
    <xf numFmtId="0" fontId="36" fillId="0" borderId="1" xfId="0" applyFont="1" applyBorder="1" applyAlignment="1">
      <alignment vertical="center"/>
    </xf>
    <xf numFmtId="0" fontId="36" fillId="0" borderId="1" xfId="0" applyFont="1" applyBorder="1"/>
    <xf numFmtId="9" fontId="0" fillId="0" borderId="0" xfId="0" applyNumberFormat="1"/>
    <xf numFmtId="0" fontId="3" fillId="9" borderId="1" xfId="0" applyFont="1" applyFill="1" applyBorder="1"/>
    <xf numFmtId="0" fontId="36" fillId="0" borderId="1" xfId="0" applyNumberFormat="1" applyFont="1" applyBorder="1" applyAlignment="1">
      <alignment horizontal="center"/>
    </xf>
    <xf numFmtId="0" fontId="3" fillId="9" borderId="1" xfId="0" applyFont="1" applyFill="1" applyBorder="1" applyAlignment="1">
      <alignment horizontal="center" vertical="center"/>
    </xf>
    <xf numFmtId="0" fontId="3" fillId="9" borderId="1" xfId="0" applyFont="1" applyFill="1" applyBorder="1" applyAlignment="1">
      <alignment horizontal="center"/>
    </xf>
    <xf numFmtId="0" fontId="0" fillId="0" borderId="1" xfId="0" applyBorder="1" applyAlignment="1">
      <alignment horizontal="left" wrapText="1"/>
    </xf>
    <xf numFmtId="0" fontId="6" fillId="2" borderId="1" xfId="0" applyFont="1" applyFill="1" applyBorder="1" applyAlignment="1">
      <alignment horizontal="justify" vertical="center"/>
    </xf>
    <xf numFmtId="0" fontId="44" fillId="0" borderId="1" xfId="0" applyFont="1" applyBorder="1" applyAlignment="1">
      <alignment horizontal="justify" vertical="center"/>
    </xf>
    <xf numFmtId="9" fontId="4" fillId="0" borderId="1" xfId="1" applyFont="1" applyBorder="1" applyAlignment="1">
      <alignment horizontal="center" vertical="center"/>
    </xf>
    <xf numFmtId="9" fontId="4" fillId="0" borderId="0" xfId="1" applyFont="1" applyBorder="1" applyAlignment="1">
      <alignment horizontal="center" vertical="center"/>
    </xf>
    <xf numFmtId="0" fontId="6" fillId="0" borderId="1" xfId="0" applyFont="1" applyBorder="1" applyAlignment="1">
      <alignment horizontal="justify" vertical="center"/>
    </xf>
    <xf numFmtId="9" fontId="17" fillId="0" borderId="0" xfId="1" applyFont="1" applyBorder="1" applyAlignment="1">
      <alignment horizontal="center" vertical="center"/>
    </xf>
    <xf numFmtId="0" fontId="9" fillId="0" borderId="1" xfId="0" applyFont="1" applyBorder="1" applyAlignment="1">
      <alignment horizontal="justify" vertical="center"/>
    </xf>
    <xf numFmtId="0" fontId="44" fillId="0" borderId="0" xfId="0" applyFont="1" applyAlignment="1">
      <alignment horizontal="justify" vertical="center"/>
    </xf>
    <xf numFmtId="0" fontId="16" fillId="0" borderId="0" xfId="0" applyFont="1" applyAlignment="1">
      <alignment vertical="center"/>
    </xf>
    <xf numFmtId="0" fontId="6" fillId="9" borderId="1" xfId="0" applyFont="1" applyFill="1" applyBorder="1" applyAlignment="1">
      <alignment vertical="center"/>
    </xf>
    <xf numFmtId="0" fontId="3" fillId="3" borderId="0" xfId="0" applyFont="1" applyFill="1" applyBorder="1" applyAlignment="1">
      <alignment horizontal="center"/>
    </xf>
    <xf numFmtId="9" fontId="4" fillId="3" borderId="0" xfId="1" applyFont="1" applyFill="1" applyBorder="1" applyAlignment="1">
      <alignment horizontal="left" vertical="center"/>
    </xf>
    <xf numFmtId="9" fontId="4" fillId="3" borderId="0" xfId="1" applyFont="1" applyFill="1" applyBorder="1" applyAlignment="1">
      <alignment horizontal="center" vertical="center"/>
    </xf>
    <xf numFmtId="0" fontId="3" fillId="9" borderId="1" xfId="0" applyFont="1" applyFill="1" applyBorder="1" applyAlignment="1">
      <alignment vertical="center"/>
    </xf>
    <xf numFmtId="0" fontId="3" fillId="2" borderId="1" xfId="0" applyFont="1" applyFill="1" applyBorder="1" applyAlignment="1">
      <alignment horizontal="center" wrapText="1"/>
    </xf>
    <xf numFmtId="0" fontId="31" fillId="0" borderId="1" xfId="0" applyFont="1" applyBorder="1" applyAlignment="1">
      <alignment vertical="center"/>
    </xf>
    <xf numFmtId="0" fontId="6" fillId="0" borderId="1" xfId="0" applyFont="1" applyBorder="1" applyAlignment="1">
      <alignment vertical="center" wrapText="1"/>
    </xf>
    <xf numFmtId="0" fontId="44" fillId="0" borderId="1" xfId="0" applyFont="1" applyBorder="1" applyAlignment="1">
      <alignment horizontal="center" vertical="center"/>
    </xf>
    <xf numFmtId="9" fontId="44" fillId="0" borderId="1" xfId="1" applyFont="1" applyBorder="1" applyAlignment="1">
      <alignment horizontal="center" vertical="center"/>
    </xf>
    <xf numFmtId="9" fontId="9" fillId="0" borderId="1" xfId="1" applyFont="1" applyBorder="1" applyAlignment="1">
      <alignment horizontal="center" vertical="center"/>
    </xf>
    <xf numFmtId="0" fontId="0" fillId="4" borderId="0" xfId="0" applyFill="1" applyBorder="1"/>
    <xf numFmtId="0" fontId="0" fillId="3" borderId="1" xfId="0" applyNumberFormat="1" applyFill="1" applyBorder="1" applyAlignment="1">
      <alignment horizontal="center" vertical="center"/>
    </xf>
    <xf numFmtId="0" fontId="31" fillId="0" borderId="1" xfId="0" applyFont="1" applyBorder="1" applyAlignment="1">
      <alignment vertical="center" wrapText="1"/>
    </xf>
    <xf numFmtId="0" fontId="3" fillId="3" borderId="1" xfId="0" applyNumberFormat="1" applyFont="1" applyFill="1" applyBorder="1" applyAlignment="1">
      <alignment horizontal="center" vertical="center"/>
    </xf>
    <xf numFmtId="0" fontId="34" fillId="0" borderId="1" xfId="0" applyNumberFormat="1" applyFont="1" applyBorder="1" applyAlignment="1">
      <alignment horizontal="center"/>
    </xf>
    <xf numFmtId="0" fontId="34" fillId="0" borderId="1" xfId="0" applyFont="1" applyBorder="1"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9" fillId="9" borderId="1" xfId="0" applyFont="1" applyFill="1" applyBorder="1" applyAlignment="1">
      <alignment horizontal="justify" vertical="center"/>
    </xf>
    <xf numFmtId="0" fontId="32" fillId="6" borderId="0" xfId="0" applyFont="1" applyFill="1" applyBorder="1" applyAlignment="1">
      <alignment horizontal="center" vertical="center"/>
    </xf>
    <xf numFmtId="0" fontId="0" fillId="0" borderId="1" xfId="0" applyBorder="1" applyAlignment="1">
      <alignment horizontal="left" vertical="center"/>
    </xf>
    <xf numFmtId="0" fontId="3" fillId="0" borderId="1" xfId="0" applyNumberFormat="1" applyFont="1" applyBorder="1" applyAlignment="1">
      <alignment vertical="center"/>
    </xf>
    <xf numFmtId="9" fontId="0" fillId="7" borderId="1" xfId="1" applyFont="1" applyFill="1" applyBorder="1" applyAlignment="1">
      <alignment vertical="center"/>
    </xf>
    <xf numFmtId="0" fontId="0" fillId="0" borderId="1" xfId="0" applyNumberFormat="1" applyBorder="1" applyAlignment="1">
      <alignment vertical="center"/>
    </xf>
    <xf numFmtId="0" fontId="3" fillId="7" borderId="1" xfId="0" applyNumberFormat="1" applyFont="1" applyFill="1" applyBorder="1" applyAlignment="1">
      <alignment vertical="center"/>
    </xf>
    <xf numFmtId="0" fontId="48" fillId="0" borderId="1" xfId="0" applyFont="1" applyBorder="1" applyAlignment="1">
      <alignment vertical="center"/>
    </xf>
    <xf numFmtId="9" fontId="0" fillId="4" borderId="1" xfId="1" applyFont="1" applyFill="1" applyBorder="1" applyAlignment="1">
      <alignment vertical="center"/>
    </xf>
    <xf numFmtId="0" fontId="48" fillId="0" borderId="1" xfId="0" applyFont="1" applyBorder="1" applyAlignment="1">
      <alignment vertical="center" wrapText="1"/>
    </xf>
    <xf numFmtId="0" fontId="0" fillId="7" borderId="1" xfId="0" applyFill="1" applyBorder="1" applyAlignment="1">
      <alignment horizontal="center" vertical="center"/>
    </xf>
    <xf numFmtId="0" fontId="0" fillId="4" borderId="1" xfId="0" applyFill="1" applyBorder="1" applyAlignment="1">
      <alignment horizontal="left" vertical="center"/>
    </xf>
    <xf numFmtId="0" fontId="3" fillId="0" borderId="0" xfId="0" applyFont="1" applyAlignment="1">
      <alignment horizontal="center" vertical="center"/>
    </xf>
    <xf numFmtId="0" fontId="0" fillId="0" borderId="1" xfId="0" applyNumberFormat="1" applyBorder="1" applyAlignment="1">
      <alignment horizontal="center" vertical="center"/>
    </xf>
    <xf numFmtId="0" fontId="11" fillId="0" borderId="0" xfId="0" applyFont="1" applyFill="1" applyBorder="1" applyAlignment="1">
      <alignment horizontal="center" vertical="center" wrapText="1"/>
    </xf>
    <xf numFmtId="0" fontId="0" fillId="0" borderId="6" xfId="0" applyNumberFormat="1" applyFill="1" applyBorder="1" applyAlignment="1">
      <alignment vertical="center"/>
    </xf>
    <xf numFmtId="0" fontId="36" fillId="0" borderId="1" xfId="0" applyNumberFormat="1" applyFont="1" applyBorder="1" applyAlignment="1">
      <alignment horizontal="center" vertical="center"/>
    </xf>
    <xf numFmtId="0" fontId="6" fillId="7" borderId="0" xfId="0" applyFont="1" applyFill="1" applyAlignment="1">
      <alignment horizontal="center" vertical="center"/>
    </xf>
    <xf numFmtId="0" fontId="3" fillId="0" borderId="0" xfId="0" applyFont="1" applyAlignment="1">
      <alignment horizontal="justify" vertical="center"/>
    </xf>
    <xf numFmtId="0" fontId="44" fillId="0" borderId="0" xfId="0" applyFont="1" applyAlignment="1">
      <alignment horizontal="left" vertical="center" indent="5"/>
    </xf>
    <xf numFmtId="0" fontId="7" fillId="0" borderId="0" xfId="0" applyFont="1" applyAlignment="1">
      <alignment horizontal="left" vertical="center" indent="5"/>
    </xf>
    <xf numFmtId="0" fontId="6" fillId="0" borderId="0" xfId="0" applyFont="1" applyAlignment="1">
      <alignment horizontal="justify" vertical="center"/>
    </xf>
    <xf numFmtId="0" fontId="6" fillId="9" borderId="0" xfId="0" applyFont="1" applyFill="1" applyAlignment="1">
      <alignment horizontal="justify" vertical="center"/>
    </xf>
    <xf numFmtId="0" fontId="7" fillId="0" borderId="0" xfId="0" applyFont="1" applyAlignment="1">
      <alignment vertical="center"/>
    </xf>
    <xf numFmtId="0" fontId="44" fillId="2" borderId="0" xfId="0" applyFont="1" applyFill="1" applyAlignment="1">
      <alignment horizontal="left" vertical="center" indent="5"/>
    </xf>
    <xf numFmtId="0" fontId="7" fillId="2" borderId="0" xfId="0" applyFont="1" applyFill="1" applyAlignment="1">
      <alignment horizontal="left" vertical="center" indent="5"/>
    </xf>
    <xf numFmtId="0" fontId="7" fillId="0" borderId="0" xfId="0" applyFont="1" applyAlignment="1">
      <alignment horizontal="left" vertical="center" indent="2"/>
    </xf>
    <xf numFmtId="0" fontId="6" fillId="2" borderId="0" xfId="0" applyFont="1" applyFill="1" applyAlignment="1">
      <alignment vertical="center"/>
    </xf>
    <xf numFmtId="0" fontId="12" fillId="0" borderId="0" xfId="0" applyFont="1" applyAlignment="1">
      <alignment vertical="center"/>
    </xf>
    <xf numFmtId="0" fontId="9" fillId="2" borderId="0" xfId="0" applyFont="1" applyFill="1" applyAlignment="1">
      <alignment vertical="center" wrapText="1"/>
    </xf>
    <xf numFmtId="0" fontId="22" fillId="0" borderId="0" xfId="0" applyFont="1" applyAlignment="1">
      <alignment horizontal="justify" vertical="center"/>
    </xf>
    <xf numFmtId="0" fontId="6" fillId="0" borderId="0" xfId="0" applyFont="1" applyAlignment="1">
      <alignment horizontal="center" vertical="center"/>
    </xf>
    <xf numFmtId="0" fontId="7" fillId="0" borderId="0" xfId="0" applyFont="1" applyAlignment="1">
      <alignment horizontal="left" vertical="center" indent="8"/>
    </xf>
    <xf numFmtId="0" fontId="9" fillId="0" borderId="0" xfId="0" applyFont="1" applyAlignment="1">
      <alignment vertical="center"/>
    </xf>
    <xf numFmtId="0" fontId="7" fillId="0" borderId="0" xfId="0" applyFont="1" applyAlignment="1">
      <alignment horizontal="justify" vertical="center"/>
    </xf>
    <xf numFmtId="0" fontId="6" fillId="0" borderId="0" xfId="0" applyFont="1" applyAlignment="1">
      <alignment horizontal="left" vertical="center" indent="5"/>
    </xf>
    <xf numFmtId="0" fontId="6" fillId="3" borderId="0" xfId="0" applyFont="1" applyFill="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14" fillId="0" borderId="0" xfId="0" applyFont="1" applyBorder="1" applyAlignment="1">
      <alignment vertical="center" wrapText="1"/>
    </xf>
    <xf numFmtId="0" fontId="6" fillId="9" borderId="0" xfId="0" applyFont="1" applyFill="1" applyAlignment="1">
      <alignment vertical="center"/>
    </xf>
    <xf numFmtId="0" fontId="7" fillId="0" borderId="0" xfId="0" applyFont="1" applyAlignment="1">
      <alignment horizontal="left" vertical="center"/>
    </xf>
    <xf numFmtId="0" fontId="44" fillId="0" borderId="0" xfId="0" applyFont="1" applyAlignment="1">
      <alignment horizontal="left" vertical="center" indent="6"/>
    </xf>
    <xf numFmtId="0" fontId="9" fillId="3" borderId="0" xfId="0" applyFont="1" applyFill="1" applyAlignment="1">
      <alignment vertical="center"/>
    </xf>
    <xf numFmtId="0" fontId="44" fillId="0" borderId="0" xfId="0" applyFont="1" applyAlignment="1">
      <alignment horizontal="left" vertical="center"/>
    </xf>
    <xf numFmtId="0" fontId="8" fillId="0" borderId="0" xfId="0" applyFont="1" applyAlignment="1">
      <alignment horizontal="justify" vertical="center"/>
    </xf>
    <xf numFmtId="0" fontId="0" fillId="0" borderId="0" xfId="0" applyAlignment="1">
      <alignment horizontal="justify" vertical="center"/>
    </xf>
    <xf numFmtId="0" fontId="51" fillId="0" borderId="0" xfId="0" applyFont="1" applyAlignment="1">
      <alignment vertical="center"/>
    </xf>
    <xf numFmtId="0" fontId="6" fillId="3" borderId="0" xfId="0" applyFont="1" applyFill="1" applyAlignment="1">
      <alignment horizontal="justify" vertical="center"/>
    </xf>
    <xf numFmtId="0" fontId="55" fillId="0" borderId="0" xfId="0" applyFont="1" applyAlignment="1">
      <alignment horizontal="justify" vertical="center"/>
    </xf>
    <xf numFmtId="0" fontId="9" fillId="9" borderId="0" xfId="0" applyFont="1" applyFill="1" applyAlignment="1">
      <alignment horizontal="justify" vertical="center"/>
    </xf>
    <xf numFmtId="0" fontId="7" fillId="7" borderId="0" xfId="0" applyFont="1" applyFill="1" applyAlignment="1">
      <alignment horizontal="center" vertical="center"/>
    </xf>
    <xf numFmtId="0" fontId="56" fillId="0" borderId="0" xfId="2" applyAlignment="1">
      <alignment vertical="center"/>
    </xf>
    <xf numFmtId="0" fontId="11" fillId="0" borderId="0" xfId="0" applyFont="1" applyAlignment="1">
      <alignment horizontal="left" vertical="center" wrapText="1"/>
    </xf>
    <xf numFmtId="0" fontId="14" fillId="0" borderId="1" xfId="0" applyFont="1" applyBorder="1" applyAlignment="1">
      <alignment vertical="center" wrapText="1"/>
    </xf>
    <xf numFmtId="9" fontId="3" fillId="0" borderId="0" xfId="1" applyFont="1" applyAlignment="1">
      <alignment vertical="center" wrapText="1"/>
    </xf>
    <xf numFmtId="9" fontId="3" fillId="0" borderId="0" xfId="1" applyFont="1" applyAlignment="1">
      <alignment vertical="center"/>
    </xf>
    <xf numFmtId="0" fontId="0" fillId="4" borderId="1" xfId="0" applyNumberFormat="1" applyFill="1" applyBorder="1" applyAlignment="1">
      <alignment horizontal="left" vertical="center"/>
    </xf>
    <xf numFmtId="0" fontId="0" fillId="9" borderId="1" xfId="0" applyFill="1" applyBorder="1" applyAlignment="1">
      <alignment horizontal="center" vertical="center"/>
    </xf>
    <xf numFmtId="0" fontId="3" fillId="10" borderId="1" xfId="0" applyFont="1" applyFill="1" applyBorder="1" applyAlignment="1">
      <alignment horizontal="left" vertical="center"/>
    </xf>
    <xf numFmtId="0" fontId="3" fillId="10" borderId="1" xfId="0" applyNumberFormat="1" applyFont="1" applyFill="1" applyBorder="1" applyAlignment="1">
      <alignment vertical="center"/>
    </xf>
    <xf numFmtId="9" fontId="0" fillId="3" borderId="1" xfId="1" applyFont="1" applyFill="1" applyBorder="1" applyAlignment="1">
      <alignment vertical="center"/>
    </xf>
    <xf numFmtId="0" fontId="0" fillId="4" borderId="1" xfId="0" applyFill="1" applyBorder="1" applyAlignment="1">
      <alignment horizontal="center" vertical="center"/>
    </xf>
    <xf numFmtId="0" fontId="0" fillId="3" borderId="1" xfId="0" applyFill="1" applyBorder="1" applyAlignment="1">
      <alignment horizontal="left"/>
    </xf>
    <xf numFmtId="0" fontId="0" fillId="3" borderId="1" xfId="0" applyFill="1" applyBorder="1" applyAlignment="1">
      <alignment horizontal="left" wrapText="1"/>
    </xf>
    <xf numFmtId="0" fontId="36" fillId="4" borderId="1" xfId="0" applyFont="1" applyFill="1" applyBorder="1" applyAlignment="1">
      <alignment horizontal="center" vertical="center"/>
    </xf>
    <xf numFmtId="0" fontId="26" fillId="3" borderId="0" xfId="0" applyFont="1" applyFill="1" applyAlignment="1">
      <alignment vertical="center"/>
    </xf>
    <xf numFmtId="0" fontId="28" fillId="0" borderId="0" xfId="0" applyFont="1" applyAlignment="1">
      <alignment horizontal="left" vertical="center" wrapText="1"/>
    </xf>
    <xf numFmtId="0" fontId="40" fillId="0" borderId="0" xfId="0" applyFont="1" applyAlignment="1">
      <alignment horizontal="left" vertical="center" wrapText="1"/>
    </xf>
    <xf numFmtId="0" fontId="38" fillId="0" borderId="0" xfId="0" applyFont="1" applyAlignment="1">
      <alignment horizontal="left" vertical="center" wrapText="1"/>
    </xf>
    <xf numFmtId="0" fontId="14" fillId="0" borderId="1" xfId="0" applyFont="1" applyBorder="1" applyAlignment="1">
      <alignment vertical="center"/>
    </xf>
    <xf numFmtId="0" fontId="58" fillId="0" borderId="1" xfId="0" applyFont="1" applyBorder="1" applyAlignment="1">
      <alignment horizontal="left" vertical="center" wrapText="1"/>
    </xf>
    <xf numFmtId="0" fontId="58" fillId="0" borderId="1" xfId="0" applyFont="1" applyBorder="1" applyAlignment="1">
      <alignment horizontal="center" vertical="center"/>
    </xf>
    <xf numFmtId="0" fontId="58" fillId="2" borderId="1" xfId="0" applyFont="1" applyFill="1" applyBorder="1" applyAlignment="1">
      <alignment horizontal="center" vertical="center"/>
    </xf>
    <xf numFmtId="0" fontId="36" fillId="0" borderId="0" xfId="0" applyFont="1" applyAlignment="1">
      <alignment vertical="center"/>
    </xf>
    <xf numFmtId="9" fontId="11" fillId="0" borderId="1" xfId="0" applyNumberFormat="1" applyFont="1" applyBorder="1" applyAlignment="1">
      <alignment horizontal="center" vertical="center"/>
    </xf>
    <xf numFmtId="9" fontId="0" fillId="0" borderId="0" xfId="0" applyNumberFormat="1" applyFont="1" applyBorder="1" applyAlignment="1">
      <alignment horizontal="right" vertical="center" wrapText="1"/>
    </xf>
    <xf numFmtId="9" fontId="0" fillId="0" borderId="0" xfId="0" applyNumberFormat="1" applyFont="1" applyBorder="1" applyAlignment="1">
      <alignment horizontal="center" vertical="center"/>
    </xf>
    <xf numFmtId="0" fontId="34" fillId="2" borderId="1" xfId="0" applyFont="1" applyFill="1" applyBorder="1" applyAlignment="1">
      <alignment horizontal="center" vertical="center" wrapText="1"/>
    </xf>
    <xf numFmtId="0" fontId="34" fillId="0" borderId="5" xfId="0" applyFont="1" applyBorder="1" applyAlignment="1">
      <alignment horizontal="center" vertical="center"/>
    </xf>
    <xf numFmtId="0" fontId="34" fillId="2" borderId="5" xfId="0" applyFont="1" applyFill="1" applyBorder="1" applyAlignment="1">
      <alignment horizontal="center" vertical="center"/>
    </xf>
    <xf numFmtId="0" fontId="36" fillId="0" borderId="0" xfId="0" applyFont="1" applyBorder="1" applyAlignment="1">
      <alignment horizontal="center" vertical="center"/>
    </xf>
    <xf numFmtId="0" fontId="0" fillId="3" borderId="0" xfId="0" applyFont="1" applyFill="1" applyBorder="1" applyAlignment="1">
      <alignment vertical="center" wrapText="1"/>
    </xf>
    <xf numFmtId="0" fontId="32"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2" fillId="0" borderId="1" xfId="0" applyFont="1" applyBorder="1" applyAlignment="1">
      <alignment horizontal="center" vertical="center"/>
    </xf>
    <xf numFmtId="0" fontId="26" fillId="5" borderId="0" xfId="0" applyFont="1" applyFill="1" applyAlignment="1">
      <alignment horizontal="center" vertical="center"/>
    </xf>
    <xf numFmtId="0" fontId="26" fillId="5" borderId="0" xfId="0" applyFont="1" applyFill="1" applyBorder="1" applyAlignment="1">
      <alignment horizontal="center" vertical="center"/>
    </xf>
    <xf numFmtId="0" fontId="26" fillId="2" borderId="0" xfId="0" applyFont="1" applyFill="1" applyBorder="1" applyAlignment="1">
      <alignment horizontal="center" vertical="center"/>
    </xf>
    <xf numFmtId="0" fontId="36" fillId="0" borderId="0" xfId="0" applyFont="1" applyFill="1" applyBorder="1" applyAlignment="1">
      <alignment vertical="center"/>
    </xf>
    <xf numFmtId="0" fontId="36" fillId="0" borderId="1" xfId="0" applyFont="1" applyFill="1" applyBorder="1" applyAlignment="1">
      <alignment horizontal="center" vertical="center" wrapText="1"/>
    </xf>
    <xf numFmtId="3" fontId="36" fillId="0" borderId="1" xfId="0" applyNumberFormat="1" applyFont="1" applyFill="1" applyBorder="1" applyAlignment="1">
      <alignment horizontal="right" vertical="center"/>
    </xf>
    <xf numFmtId="0" fontId="36" fillId="0" borderId="1" xfId="0" applyFont="1" applyFill="1" applyBorder="1" applyAlignment="1">
      <alignment horizontal="right" vertical="center"/>
    </xf>
    <xf numFmtId="9" fontId="36" fillId="0" borderId="0" xfId="1" applyFont="1" applyFill="1" applyBorder="1" applyAlignment="1">
      <alignment vertical="center"/>
    </xf>
    <xf numFmtId="9" fontId="36" fillId="0" borderId="1" xfId="0" applyNumberFormat="1" applyFont="1" applyFill="1" applyBorder="1" applyAlignment="1">
      <alignment horizontal="right" vertical="center" wrapText="1"/>
    </xf>
    <xf numFmtId="9" fontId="36" fillId="0" borderId="0" xfId="0" applyNumberFormat="1" applyFont="1" applyFill="1" applyBorder="1" applyAlignment="1">
      <alignment horizontal="center" vertical="center"/>
    </xf>
    <xf numFmtId="9" fontId="34" fillId="0" borderId="1" xfId="0" applyNumberFormat="1" applyFont="1" applyFill="1" applyBorder="1" applyAlignment="1">
      <alignment horizontal="center" vertical="center"/>
    </xf>
    <xf numFmtId="9" fontId="36" fillId="0" borderId="0" xfId="0" applyNumberFormat="1" applyFont="1" applyFill="1" applyBorder="1" applyAlignment="1">
      <alignment horizontal="right" vertical="center" wrapText="1"/>
    </xf>
    <xf numFmtId="9" fontId="36" fillId="0" borderId="0" xfId="0" applyNumberFormat="1" applyFont="1" applyFill="1" applyBorder="1" applyAlignment="1">
      <alignment vertical="center"/>
    </xf>
    <xf numFmtId="0" fontId="36" fillId="0" borderId="1" xfId="0" applyFont="1" applyFill="1" applyBorder="1" applyAlignment="1">
      <alignment horizontal="right" vertical="center" wrapText="1"/>
    </xf>
    <xf numFmtId="0" fontId="36" fillId="0" borderId="1" xfId="0" applyFont="1" applyFill="1" applyBorder="1" applyAlignment="1">
      <alignment vertical="center"/>
    </xf>
    <xf numFmtId="9" fontId="36" fillId="0" borderId="1" xfId="1" applyFont="1" applyFill="1" applyBorder="1" applyAlignment="1">
      <alignment vertical="center"/>
    </xf>
    <xf numFmtId="9" fontId="36" fillId="0" borderId="1" xfId="0" applyNumberFormat="1" applyFont="1" applyFill="1" applyBorder="1" applyAlignment="1">
      <alignment horizontal="center" vertical="center"/>
    </xf>
    <xf numFmtId="9" fontId="36" fillId="0" borderId="1" xfId="0" applyNumberFormat="1" applyFont="1" applyFill="1" applyBorder="1" applyAlignment="1">
      <alignment vertical="center"/>
    </xf>
    <xf numFmtId="0" fontId="36" fillId="0" borderId="0" xfId="0" applyFont="1" applyFill="1" applyBorder="1" applyAlignment="1">
      <alignment horizontal="center" vertical="center"/>
    </xf>
    <xf numFmtId="9" fontId="36" fillId="0" borderId="1" xfId="1" applyFont="1" applyFill="1" applyBorder="1"/>
    <xf numFmtId="0" fontId="36" fillId="0" borderId="0" xfId="0" applyFont="1" applyFill="1"/>
    <xf numFmtId="0" fontId="11" fillId="0" borderId="1" xfId="0" applyFont="1" applyFill="1" applyBorder="1" applyAlignment="1">
      <alignment horizontal="center" vertical="center"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FF66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Moins de 20% d'activité</c:v>
              </c:pt>
              <c:pt idx="1">
                <c:v>De 20% à 40%</c:v>
              </c:pt>
              <c:pt idx="2">
                <c:v>De 40% à 60%</c:v>
              </c:pt>
              <c:pt idx="3">
                <c:v>De 60% à 80%</c:v>
              </c:pt>
              <c:pt idx="4">
                <c:v>De 80% à 100% de l'activité</c:v>
              </c:pt>
              <c:pt idx="5">
                <c:v>L’association connaît, au contraire, une activité plus importante</c:v>
              </c:pt>
            </c:strLit>
          </c:cat>
          <c:val>
            <c:numLit>
              <c:formatCode>General</c:formatCode>
              <c:ptCount val="6"/>
              <c:pt idx="0">
                <c:v>9.2855157075340561E-2</c:v>
              </c:pt>
              <c:pt idx="1">
                <c:v>0.19558359621451105</c:v>
              </c:pt>
              <c:pt idx="2">
                <c:v>0.31218088986141501</c:v>
              </c:pt>
              <c:pt idx="3">
                <c:v>0.45960034752389228</c:v>
              </c:pt>
              <c:pt idx="4">
                <c:v>0.7021276595744681</c:v>
              </c:pt>
              <c:pt idx="5">
                <c:v>0.749185667752443</c:v>
              </c:pt>
            </c:numLit>
          </c:val>
          <c:extLst xmlns:c16r2="http://schemas.microsoft.com/office/drawing/2015/06/chart">
            <c:ext xmlns:c16="http://schemas.microsoft.com/office/drawing/2014/chart" uri="{C3380CC4-5D6E-409C-BE32-E72D297353CC}">
              <c16:uniqueId val="{00000000-CAEA-4C5A-BBC1-E4B8FCBF73FE}"/>
            </c:ext>
          </c:extLst>
        </c:ser>
        <c:dLbls>
          <c:showLegendKey val="0"/>
          <c:showVal val="0"/>
          <c:showCatName val="0"/>
          <c:showSerName val="0"/>
          <c:showPercent val="0"/>
          <c:showBubbleSize val="0"/>
        </c:dLbls>
        <c:gapWidth val="182"/>
        <c:axId val="422001424"/>
        <c:axId val="422003776"/>
      </c:barChart>
      <c:catAx>
        <c:axId val="422001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003776"/>
        <c:crosses val="autoZero"/>
        <c:auto val="1"/>
        <c:lblAlgn val="ctr"/>
        <c:lblOffset val="100"/>
        <c:noMultiLvlLbl val="0"/>
      </c:catAx>
      <c:valAx>
        <c:axId val="4220037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001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Moins de 20% d'activité</c:v>
              </c:pt>
              <c:pt idx="1">
                <c:v>De 20% à 40%</c:v>
              </c:pt>
              <c:pt idx="2">
                <c:v>De 40 à 60%</c:v>
              </c:pt>
              <c:pt idx="3">
                <c:v>De 60 à 80%</c:v>
              </c:pt>
              <c:pt idx="4">
                <c:v>De 80% à 100% de l'activité</c:v>
              </c:pt>
              <c:pt idx="5">
                <c:v>L’association connaît, au contraire, une activité plus importante</c:v>
              </c:pt>
            </c:strLit>
          </c:cat>
          <c:val>
            <c:numLit>
              <c:formatCode>General</c:formatCode>
              <c:ptCount val="6"/>
              <c:pt idx="0">
                <c:v>0.4209063108145677</c:v>
              </c:pt>
              <c:pt idx="1">
                <c:v>0.57728706624605675</c:v>
              </c:pt>
              <c:pt idx="2">
                <c:v>0.59956236323851209</c:v>
              </c:pt>
              <c:pt idx="3">
                <c:v>0.63770634231103385</c:v>
              </c:pt>
              <c:pt idx="4">
                <c:v>0.60688956433637287</c:v>
              </c:pt>
              <c:pt idx="5">
                <c:v>0.75244299674267101</c:v>
              </c:pt>
            </c:numLit>
          </c:val>
          <c:extLst xmlns:c16r2="http://schemas.microsoft.com/office/drawing/2015/06/chart">
            <c:ext xmlns:c16="http://schemas.microsoft.com/office/drawing/2014/chart" uri="{C3380CC4-5D6E-409C-BE32-E72D297353CC}">
              <c16:uniqueId val="{00000000-ED90-4ABE-89CF-B9EE5E45D2EF}"/>
            </c:ext>
          </c:extLst>
        </c:ser>
        <c:dLbls>
          <c:showLegendKey val="0"/>
          <c:showVal val="0"/>
          <c:showCatName val="0"/>
          <c:showSerName val="0"/>
          <c:showPercent val="0"/>
          <c:showBubbleSize val="0"/>
        </c:dLbls>
        <c:gapWidth val="182"/>
        <c:axId val="422004168"/>
        <c:axId val="421998680"/>
      </c:barChart>
      <c:catAx>
        <c:axId val="422004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1998680"/>
        <c:crosses val="autoZero"/>
        <c:auto val="1"/>
        <c:lblAlgn val="ctr"/>
        <c:lblOffset val="100"/>
        <c:noMultiLvlLbl val="0"/>
      </c:catAx>
      <c:valAx>
        <c:axId val="4219986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004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d) Non, nous n’en avons pas eu besoin</c:v>
              </c:pt>
              <c:pt idx="1">
                <c:v>c) Non, nous n’en avons pas trouvé</c:v>
              </c:pt>
              <c:pt idx="2">
                <c:v>b) Oui, auprès d’une structure avec laquelle nous n’avions pas de liens</c:v>
              </c:pt>
              <c:pt idx="3">
                <c:v>a) Oui, auprès d’une structure que nous connaissions déjà</c:v>
              </c:pt>
            </c:strLit>
          </c:cat>
          <c:val>
            <c:numLit>
              <c:formatCode>General</c:formatCode>
              <c:ptCount val="4"/>
              <c:pt idx="0">
                <c:v>0.32514907050157843</c:v>
              </c:pt>
              <c:pt idx="1">
                <c:v>0.12063056888279644</c:v>
              </c:pt>
              <c:pt idx="2">
                <c:v>0.29045643153526973</c:v>
              </c:pt>
              <c:pt idx="3">
                <c:v>0.30035650623885918</c:v>
              </c:pt>
            </c:numLit>
          </c:val>
          <c:extLst xmlns:c16r2="http://schemas.microsoft.com/office/drawing/2015/06/chart">
            <c:ext xmlns:c16="http://schemas.microsoft.com/office/drawing/2014/chart" uri="{C3380CC4-5D6E-409C-BE32-E72D297353CC}">
              <c16:uniqueId val="{00000000-085F-4392-AA0E-030374A5A55D}"/>
            </c:ext>
          </c:extLst>
        </c:ser>
        <c:dLbls>
          <c:showLegendKey val="0"/>
          <c:showVal val="0"/>
          <c:showCatName val="0"/>
          <c:showSerName val="0"/>
          <c:showPercent val="0"/>
          <c:showBubbleSize val="0"/>
        </c:dLbls>
        <c:gapWidth val="182"/>
        <c:axId val="356880936"/>
        <c:axId val="356876624"/>
      </c:barChart>
      <c:catAx>
        <c:axId val="356880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6876624"/>
        <c:crosses val="autoZero"/>
        <c:auto val="1"/>
        <c:lblAlgn val="ctr"/>
        <c:lblOffset val="100"/>
        <c:noMultiLvlLbl val="0"/>
      </c:catAx>
      <c:valAx>
        <c:axId val="3568766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6880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e) Notre association n’a pas de relation avec un réseau ou une fédération</c:v>
              </c:pt>
              <c:pt idx="1">
                <c:v>d) Notre association envisage d’adhérer à un réseau</c:v>
              </c:pt>
              <c:pt idx="2">
                <c:v>c) Notre association s’est rapprochée d’un réseau pour une éventuelle coopération</c:v>
              </c:pt>
              <c:pt idx="3">
                <c:v>b) Elle l’a éloignée du réseau auquel notre association adhère</c:v>
              </c:pt>
              <c:pt idx="4">
                <c:v>a) Elle l’a incitée à resserrer ses liens avec un réseau auquel notre association adhère</c:v>
              </c:pt>
            </c:strLit>
          </c:cat>
          <c:val>
            <c:numLit>
              <c:formatCode>General</c:formatCode>
              <c:ptCount val="5"/>
              <c:pt idx="0">
                <c:v>0.26808510638297872</c:v>
              </c:pt>
              <c:pt idx="1">
                <c:v>0.29004329004329005</c:v>
              </c:pt>
              <c:pt idx="2">
                <c:v>0.27717391304347822</c:v>
              </c:pt>
              <c:pt idx="3">
                <c:v>0.13471901462663588</c:v>
              </c:pt>
              <c:pt idx="4">
                <c:v>0.32539682539682535</c:v>
              </c:pt>
            </c:numLit>
          </c:val>
          <c:extLst xmlns:c16r2="http://schemas.microsoft.com/office/drawing/2015/06/chart">
            <c:ext xmlns:c16="http://schemas.microsoft.com/office/drawing/2014/chart" uri="{C3380CC4-5D6E-409C-BE32-E72D297353CC}">
              <c16:uniqueId val="{00000000-BB1D-4662-B360-E4752C28BA30}"/>
            </c:ext>
          </c:extLst>
        </c:ser>
        <c:dLbls>
          <c:showLegendKey val="0"/>
          <c:showVal val="0"/>
          <c:showCatName val="0"/>
          <c:showSerName val="0"/>
          <c:showPercent val="0"/>
          <c:showBubbleSize val="0"/>
        </c:dLbls>
        <c:gapWidth val="182"/>
        <c:axId val="356877408"/>
        <c:axId val="356878192"/>
      </c:barChart>
      <c:catAx>
        <c:axId val="3568774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6878192"/>
        <c:crosses val="autoZero"/>
        <c:auto val="1"/>
        <c:lblAlgn val="ctr"/>
        <c:lblOffset val="100"/>
        <c:noMultiLvlLbl val="0"/>
      </c:catAx>
      <c:valAx>
        <c:axId val="3568781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6877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d) Je me sens parfois un peu seul</c:v>
              </c:pt>
              <c:pt idx="1">
                <c:v>c) Seulement avec une partie des dirigeants</c:v>
              </c:pt>
              <c:pt idx="2">
                <c:v>b) Collectivement mais avec quelques difficultés</c:v>
              </c:pt>
              <c:pt idx="3">
                <c:v>a) Collectivement et d’une manière satisfaisante</c:v>
              </c:pt>
            </c:strLit>
          </c:cat>
          <c:val>
            <c:numLit>
              <c:formatCode>General</c:formatCode>
              <c:ptCount val="4"/>
              <c:pt idx="0">
                <c:v>0.10833333333333334</c:v>
              </c:pt>
              <c:pt idx="1">
                <c:v>0.1603221083455344</c:v>
              </c:pt>
              <c:pt idx="2">
                <c:v>0.26993355481727571</c:v>
              </c:pt>
              <c:pt idx="3">
                <c:v>0.44372364579954587</c:v>
              </c:pt>
            </c:numLit>
          </c:val>
          <c:extLst xmlns:c16r2="http://schemas.microsoft.com/office/drawing/2015/06/chart">
            <c:ext xmlns:c16="http://schemas.microsoft.com/office/drawing/2014/chart" uri="{C3380CC4-5D6E-409C-BE32-E72D297353CC}">
              <c16:uniqueId val="{00000000-9AD0-4B2C-9087-76E27CE6937A}"/>
            </c:ext>
          </c:extLst>
        </c:ser>
        <c:dLbls>
          <c:showLegendKey val="0"/>
          <c:showVal val="0"/>
          <c:showCatName val="0"/>
          <c:showSerName val="0"/>
          <c:showPercent val="0"/>
          <c:showBubbleSize val="0"/>
        </c:dLbls>
        <c:gapWidth val="182"/>
        <c:axId val="356879760"/>
        <c:axId val="562393192"/>
      </c:barChart>
      <c:catAx>
        <c:axId val="356879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2393192"/>
        <c:crosses val="autoZero"/>
        <c:auto val="1"/>
        <c:lblAlgn val="ctr"/>
        <c:lblOffset val="100"/>
        <c:noMultiLvlLbl val="0"/>
      </c:catAx>
      <c:valAx>
        <c:axId val="5623931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6879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d) Je me sens parfois un peu seul</c:v>
              </c:pt>
              <c:pt idx="1">
                <c:v>c) Seulement avec une partie des dirigeants</c:v>
              </c:pt>
              <c:pt idx="2">
                <c:v>b) Collectivement mais avec quelques difficultés</c:v>
              </c:pt>
              <c:pt idx="3">
                <c:v>a) Collectivement et d’une manière satisfaisante</c:v>
              </c:pt>
            </c:strLit>
          </c:cat>
          <c:val>
            <c:numLit>
              <c:formatCode>General</c:formatCode>
              <c:ptCount val="4"/>
              <c:pt idx="0">
                <c:v>0.41851851851851801</c:v>
              </c:pt>
              <c:pt idx="1">
                <c:v>0.46705710102489018</c:v>
              </c:pt>
              <c:pt idx="2">
                <c:v>0.55772425249169433</c:v>
              </c:pt>
              <c:pt idx="3">
                <c:v>0.59974051248783655</c:v>
              </c:pt>
            </c:numLit>
          </c:val>
          <c:extLst xmlns:c16r2="http://schemas.microsoft.com/office/drawing/2015/06/chart">
            <c:ext xmlns:c16="http://schemas.microsoft.com/office/drawing/2014/chart" uri="{C3380CC4-5D6E-409C-BE32-E72D297353CC}">
              <c16:uniqueId val="{00000000-7B66-4BA4-A105-FC665A74E059}"/>
            </c:ext>
          </c:extLst>
        </c:ser>
        <c:dLbls>
          <c:showLegendKey val="0"/>
          <c:showVal val="0"/>
          <c:showCatName val="0"/>
          <c:showSerName val="0"/>
          <c:showPercent val="0"/>
          <c:showBubbleSize val="0"/>
        </c:dLbls>
        <c:gapWidth val="182"/>
        <c:axId val="562393584"/>
        <c:axId val="562393976"/>
      </c:barChart>
      <c:catAx>
        <c:axId val="5623935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2393976"/>
        <c:crosses val="autoZero"/>
        <c:auto val="1"/>
        <c:lblAlgn val="ctr"/>
        <c:lblOffset val="100"/>
        <c:noMultiLvlLbl val="0"/>
      </c:catAx>
      <c:valAx>
        <c:axId val="5623939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2393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Non, cela n’a pas semblé nécessaire</c:v>
              </c:pt>
              <c:pt idx="1">
                <c:v>Non, par manque de temps et de recul</c:v>
              </c:pt>
              <c:pt idx="2">
                <c:v>Non, en raison de problème de connexion Internet sur notre territoire ou pour certaines personnes de l’association</c:v>
              </c:pt>
              <c:pt idx="3">
                <c:v>Oui, nous avons momentanément revu les relations avec nos bénéficiaires/adhérents</c:v>
              </c:pt>
              <c:pt idx="4">
                <c:v>Oui, nous avons mis en place des outils numériques pour travailler ou garder le lien à distance</c:v>
              </c:pt>
              <c:pt idx="5">
                <c:v>Oui, nous avons adapté nos relations avec les bénévoles</c:v>
              </c:pt>
              <c:pt idx="6">
                <c:v>Oui, nous avons adopté de nouvelles pratiques et de nouvelles manières de faire (organisation, gouvernance, etc.)</c:v>
              </c:pt>
              <c:pt idx="7">
                <c:v>Oui, nous avons renforcé nos coopérations avec les autres acteurs du territoire (collectivités, entreprises, associations, etc.)</c:v>
              </c:pt>
            </c:strLit>
          </c:cat>
          <c:val>
            <c:numLit>
              <c:formatCode>General</c:formatCode>
              <c:ptCount val="8"/>
              <c:pt idx="0">
                <c:v>0.37056737588652483</c:v>
              </c:pt>
              <c:pt idx="1">
                <c:v>0.38838268792710706</c:v>
              </c:pt>
              <c:pt idx="2">
                <c:v>0.50731707317073171</c:v>
              </c:pt>
              <c:pt idx="3">
                <c:v>0.55654165473804751</c:v>
              </c:pt>
              <c:pt idx="4">
                <c:v>0.62088147197261445</c:v>
              </c:pt>
              <c:pt idx="5">
                <c:v>0.62270826632357668</c:v>
              </c:pt>
              <c:pt idx="6">
                <c:v>0.62341998569043644</c:v>
              </c:pt>
              <c:pt idx="7">
                <c:v>0.73205741626794263</c:v>
              </c:pt>
            </c:numLit>
          </c:val>
          <c:extLst xmlns:c16r2="http://schemas.microsoft.com/office/drawing/2015/06/chart">
            <c:ext xmlns:c16="http://schemas.microsoft.com/office/drawing/2014/chart" uri="{C3380CC4-5D6E-409C-BE32-E72D297353CC}">
              <c16:uniqueId val="{00000000-CC20-4DCE-982C-4C33A09CEC79}"/>
            </c:ext>
          </c:extLst>
        </c:ser>
        <c:dLbls>
          <c:showLegendKey val="0"/>
          <c:showVal val="0"/>
          <c:showCatName val="0"/>
          <c:showSerName val="0"/>
          <c:showPercent val="0"/>
          <c:showBubbleSize val="0"/>
        </c:dLbls>
        <c:gapWidth val="182"/>
        <c:axId val="562394760"/>
        <c:axId val="562391624"/>
      </c:barChart>
      <c:catAx>
        <c:axId val="562394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2391624"/>
        <c:crosses val="autoZero"/>
        <c:auto val="1"/>
        <c:lblAlgn val="ctr"/>
        <c:lblOffset val="100"/>
        <c:noMultiLvlLbl val="0"/>
      </c:catAx>
      <c:valAx>
        <c:axId val="5623916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2394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d) Je me sens parfois un peu seul</c:v>
              </c:pt>
              <c:pt idx="1">
                <c:v>c) Seulement avec une partie des dirigeants</c:v>
              </c:pt>
              <c:pt idx="2">
                <c:v>b) Collectivement mais avec quelques difficultés</c:v>
              </c:pt>
              <c:pt idx="3">
                <c:v>a) Collectivement et d’une manière satisfaisante</c:v>
              </c:pt>
            </c:strLit>
          </c:cat>
          <c:val>
            <c:numLit>
              <c:formatCode>General</c:formatCode>
              <c:ptCount val="4"/>
              <c:pt idx="0">
                <c:v>7.8912901113294034E-2</c:v>
              </c:pt>
              <c:pt idx="1">
                <c:v>0.26719056974459726</c:v>
              </c:pt>
              <c:pt idx="2">
                <c:v>0.2730844793713163</c:v>
              </c:pt>
              <c:pt idx="3">
                <c:v>0.3742632612966601</c:v>
              </c:pt>
            </c:numLit>
          </c:val>
          <c:extLst xmlns:c16r2="http://schemas.microsoft.com/office/drawing/2015/06/chart">
            <c:ext xmlns:c16="http://schemas.microsoft.com/office/drawing/2014/chart" uri="{C3380CC4-5D6E-409C-BE32-E72D297353CC}">
              <c16:uniqueId val="{00000000-FEC1-4D1F-A12B-B063F3BF8DD3}"/>
            </c:ext>
          </c:extLst>
        </c:ser>
        <c:dLbls>
          <c:showLegendKey val="0"/>
          <c:showVal val="0"/>
          <c:showCatName val="0"/>
          <c:showSerName val="0"/>
          <c:showPercent val="0"/>
          <c:showBubbleSize val="0"/>
        </c:dLbls>
        <c:gapWidth val="182"/>
        <c:axId val="562394368"/>
        <c:axId val="562395152"/>
      </c:barChart>
      <c:catAx>
        <c:axId val="5623943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2395152"/>
        <c:crosses val="autoZero"/>
        <c:auto val="1"/>
        <c:lblAlgn val="ctr"/>
        <c:lblOffset val="100"/>
        <c:noMultiLvlLbl val="0"/>
      </c:catAx>
      <c:valAx>
        <c:axId val="5623951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2394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'[1]Inquiétudes-situation'!$C$24:$C$35</c:f>
              <c:strCache>
                <c:ptCount val="12"/>
                <c:pt idx="0">
                  <c:v>La diminution du nombre d’adhérents</c:v>
                </c:pt>
                <c:pt idx="1">
                  <c:v>La situation financière</c:v>
                </c:pt>
                <c:pt idx="2">
                  <c:v>La motivation et l’investissement des membres de l’équipe dirigeante</c:v>
                </c:pt>
                <c:pt idx="3">
                  <c:v>Les moyens matériels, y compris les locaux</c:v>
                </c:pt>
                <c:pt idx="4">
                  <c:v>Le maintien du lien avec les bénéficiaires/adhérents de l’association</c:v>
                </c:pt>
                <c:pt idx="5">
                  <c:v>Les ressources humaines bénévoles disponibles pour les activités de l’association</c:v>
                </c:pt>
                <c:pt idx="6">
                  <c:v>  Les relations avec vos partenaires privés dont les entreprises</c:v>
                </c:pt>
                <c:pt idx="7">
                  <c:v>Le renouvellement des dirigeants bénévoles</c:v>
                </c:pt>
                <c:pt idx="8">
                  <c:v>  Les relations avec les collectivités territoriales</c:v>
                </c:pt>
                <c:pt idx="9">
                  <c:v>La concurrence éventuelle avec le secteur privé lucratif</c:v>
                </c:pt>
                <c:pt idx="10">
                  <c:v>  Les relations avec les services de l’Etat</c:v>
                </c:pt>
                <c:pt idx="11">
                  <c:v>L’évolution des politiques publiques</c:v>
                </c:pt>
              </c:strCache>
            </c:strRef>
          </c:cat>
          <c:val>
            <c:numRef>
              <c:f>'[1]Inquiétudes-situation'!$D$24:$D$35</c:f>
              <c:numCache>
                <c:formatCode>General</c:formatCode>
                <c:ptCount val="12"/>
                <c:pt idx="0">
                  <c:v>0.18785310734463276</c:v>
                </c:pt>
                <c:pt idx="1">
                  <c:v>0.20183720336820618</c:v>
                </c:pt>
                <c:pt idx="2">
                  <c:v>0.20515792523906115</c:v>
                </c:pt>
                <c:pt idx="3">
                  <c:v>0.22298692360633174</c:v>
                </c:pt>
                <c:pt idx="4">
                  <c:v>0.23774897249446728</c:v>
                </c:pt>
                <c:pt idx="5">
                  <c:v>0.24892086330935251</c:v>
                </c:pt>
                <c:pt idx="6">
                  <c:v>0.25571725571725573</c:v>
                </c:pt>
                <c:pt idx="7">
                  <c:v>0.25927387529597473</c:v>
                </c:pt>
                <c:pt idx="8">
                  <c:v>0.26507537688442212</c:v>
                </c:pt>
                <c:pt idx="9">
                  <c:v>0.26956521739130435</c:v>
                </c:pt>
                <c:pt idx="10">
                  <c:v>0.27189781021897808</c:v>
                </c:pt>
                <c:pt idx="11">
                  <c:v>0.29912663755458513</c:v>
                </c:pt>
              </c:numCache>
            </c:numRef>
          </c:val>
          <c:extLst xmlns:c16r2="http://schemas.microsoft.com/office/drawing/2015/06/chart">
            <c:ext xmlns:c16="http://schemas.microsoft.com/office/drawing/2014/chart" uri="{C3380CC4-5D6E-409C-BE32-E72D297353CC}">
              <c16:uniqueId val="{00000000-5B78-4F10-A4C7-A2CCEC257245}"/>
            </c:ext>
          </c:extLst>
        </c:ser>
        <c:dLbls>
          <c:showLegendKey val="0"/>
          <c:showVal val="0"/>
          <c:showCatName val="0"/>
          <c:showSerName val="0"/>
          <c:showPercent val="0"/>
          <c:showBubbleSize val="0"/>
        </c:dLbls>
        <c:gapWidth val="182"/>
        <c:axId val="422755456"/>
        <c:axId val="422755848"/>
      </c:barChart>
      <c:catAx>
        <c:axId val="422755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755848"/>
        <c:crosses val="autoZero"/>
        <c:auto val="1"/>
        <c:lblAlgn val="ctr"/>
        <c:lblOffset val="100"/>
        <c:noMultiLvlLbl val="0"/>
      </c:catAx>
      <c:valAx>
        <c:axId val="4227558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755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618</xdr:row>
      <xdr:rowOff>0</xdr:rowOff>
    </xdr:from>
    <xdr:to>
      <xdr:col>7</xdr:col>
      <xdr:colOff>180975</xdr:colOff>
      <xdr:row>626</xdr:row>
      <xdr:rowOff>19050</xdr:rowOff>
    </xdr:to>
    <xdr:sp macro="" textlink="">
      <xdr:nvSpPr>
        <xdr:cNvPr id="2" name="ZoneTexte 1"/>
        <xdr:cNvSpPr txBox="1"/>
      </xdr:nvSpPr>
      <xdr:spPr>
        <a:xfrm>
          <a:off x="0" y="170897550"/>
          <a:ext cx="8077200" cy="15430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Action sociale et caritative sans hébergement </a:t>
          </a:r>
          <a:r>
            <a:rPr lang="fr-FR" sz="1100"/>
            <a:t>:  Des associations qui ont été conduites plus souvent à revoir leur mode de fonctionnement et d’organisation. </a:t>
          </a:r>
          <a:r>
            <a:rPr lang="fr-FR" sz="1100">
              <a:solidFill>
                <a:schemeClr val="dk1"/>
              </a:solidFill>
              <a:effectLst/>
              <a:latin typeface="+mn-lt"/>
              <a:ea typeface="+mn-ea"/>
              <a:cs typeface="+mn-cs"/>
            </a:rPr>
            <a:t>Un surcroît d'activité. Les locaux</a:t>
          </a:r>
          <a:r>
            <a:rPr lang="fr-FR" sz="1100" baseline="0">
              <a:solidFill>
                <a:schemeClr val="dk1"/>
              </a:solidFill>
              <a:effectLst/>
              <a:latin typeface="+mn-lt"/>
              <a:ea typeface="+mn-ea"/>
              <a:cs typeface="+mn-cs"/>
            </a:rPr>
            <a:t> qui ne sont plus tout à fait adaptés. </a:t>
          </a:r>
        </a:p>
        <a:p>
          <a:endParaRPr lang="fr-FR" sz="1100" baseline="0">
            <a:solidFill>
              <a:schemeClr val="dk1"/>
            </a:solidFill>
            <a:effectLst/>
            <a:latin typeface="+mn-lt"/>
            <a:ea typeface="+mn-ea"/>
            <a:cs typeface="+mn-cs"/>
          </a:endParaRPr>
        </a:p>
        <a:p>
          <a:r>
            <a:rPr lang="fr-FR" sz="1100"/>
            <a:t>Une situation financière qui se distingue peu de celle constatée pour l’ensemble des associations, malgré une augmentation des coûts engendrés par la crise plus importants. Une appréciation plus positive de la situation générale et de celle concernant le bénévolat, mais des besoins</a:t>
          </a:r>
          <a:r>
            <a:rPr lang="fr-FR" sz="1100" baseline="0"/>
            <a:t> de renouvellement de dirigeants. De nombreux projets pour demain. Et un renforcement des liens avec le réseau auquel l'association appartient.</a:t>
          </a:r>
          <a:endParaRPr lang="fr-FR" sz="1100"/>
        </a:p>
      </xdr:txBody>
    </xdr:sp>
    <xdr:clientData/>
  </xdr:twoCellAnchor>
  <xdr:twoCellAnchor>
    <xdr:from>
      <xdr:col>7</xdr:col>
      <xdr:colOff>457201</xdr:colOff>
      <xdr:row>618</xdr:row>
      <xdr:rowOff>0</xdr:rowOff>
    </xdr:from>
    <xdr:to>
      <xdr:col>13</xdr:col>
      <xdr:colOff>381000</xdr:colOff>
      <xdr:row>626</xdr:row>
      <xdr:rowOff>133350</xdr:rowOff>
    </xdr:to>
    <xdr:sp macro="" textlink="">
      <xdr:nvSpPr>
        <xdr:cNvPr id="3" name="ZoneTexte 2"/>
        <xdr:cNvSpPr txBox="1"/>
      </xdr:nvSpPr>
      <xdr:spPr>
        <a:xfrm>
          <a:off x="8353426" y="170897550"/>
          <a:ext cx="3819524" cy="16573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Santé et recherche médicale </a:t>
          </a:r>
          <a:r>
            <a:rPr lang="fr-FR" sz="1100"/>
            <a:t>: Une situation financière un peu plus favorable. </a:t>
          </a:r>
        </a:p>
        <a:p>
          <a:endParaRPr lang="fr-FR" sz="1100"/>
        </a:p>
        <a:p>
          <a:r>
            <a:rPr lang="fr-FR" sz="1100"/>
            <a:t>Beaucoup d'associations peinent à retrouver certains de leurs bénévoles, dont ceux qui sont empêchés</a:t>
          </a:r>
          <a:r>
            <a:rPr lang="fr-FR" sz="1100" baseline="0"/>
            <a:t> faute de vaccination. Elle recherchent donc des renforts. Une aide est attendue dans le domaine du numérique et aussi de la communication, pour une bonne visibilité de l'association. Des inquiétudes quant aux relations, pour demain, avec les entreprises.</a:t>
          </a:r>
          <a:endParaRPr lang="fr-FR" sz="1100"/>
        </a:p>
      </xdr:txBody>
    </xdr:sp>
    <xdr:clientData/>
  </xdr:twoCellAnchor>
  <xdr:twoCellAnchor>
    <xdr:from>
      <xdr:col>13</xdr:col>
      <xdr:colOff>600075</xdr:colOff>
      <xdr:row>618</xdr:row>
      <xdr:rowOff>9525</xdr:rowOff>
    </xdr:from>
    <xdr:to>
      <xdr:col>20</xdr:col>
      <xdr:colOff>409575</xdr:colOff>
      <xdr:row>625</xdr:row>
      <xdr:rowOff>161925</xdr:rowOff>
    </xdr:to>
    <xdr:sp macro="" textlink="">
      <xdr:nvSpPr>
        <xdr:cNvPr id="4" name="ZoneTexte 3"/>
        <xdr:cNvSpPr txBox="1"/>
      </xdr:nvSpPr>
      <xdr:spPr>
        <a:xfrm>
          <a:off x="12392025" y="170907075"/>
          <a:ext cx="4381500" cy="1485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Solidarité internationale </a:t>
          </a:r>
          <a:r>
            <a:rPr lang="fr-FR" sz="1100"/>
            <a:t>: Des pertes de revenus importantes avec la crise, des situations financières difficiles plus nombreuses.</a:t>
          </a:r>
        </a:p>
        <a:p>
          <a:endParaRPr lang="fr-FR" sz="1100"/>
        </a:p>
        <a:p>
          <a:r>
            <a:rPr lang="fr-FR" sz="1100"/>
            <a:t>Des</a:t>
          </a:r>
          <a:r>
            <a:rPr lang="fr-FR" sz="1100" baseline="0"/>
            <a:t> attentes plus affirmées pour r</a:t>
          </a:r>
          <a:r>
            <a:rPr lang="fr-FR" sz="1100"/>
            <a:t>etrouver des bénévoles perdus</a:t>
          </a:r>
          <a:r>
            <a:rPr lang="fr-FR" sz="1100" baseline="0"/>
            <a:t> de vue, un soutien au plan numérique et en matière de communication. Une aide à la recherche de financements et de dons. Une volonté de revisiter le Projet associatif et de se rapprocher d'autres associations.</a:t>
          </a:r>
          <a:endParaRPr lang="fr-FR" sz="1100"/>
        </a:p>
      </xdr:txBody>
    </xdr:sp>
    <xdr:clientData/>
  </xdr:twoCellAnchor>
  <xdr:twoCellAnchor>
    <xdr:from>
      <xdr:col>0</xdr:col>
      <xdr:colOff>38100</xdr:colOff>
      <xdr:row>628</xdr:row>
      <xdr:rowOff>123825</xdr:rowOff>
    </xdr:from>
    <xdr:to>
      <xdr:col>2</xdr:col>
      <xdr:colOff>466725</xdr:colOff>
      <xdr:row>637</xdr:row>
      <xdr:rowOff>85725</xdr:rowOff>
    </xdr:to>
    <xdr:sp macro="" textlink="">
      <xdr:nvSpPr>
        <xdr:cNvPr id="5" name="ZoneTexte 4"/>
        <xdr:cNvSpPr txBox="1"/>
      </xdr:nvSpPr>
      <xdr:spPr>
        <a:xfrm>
          <a:off x="38100" y="172926375"/>
          <a:ext cx="4514850" cy="16764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Défense des droits et des causes</a:t>
          </a:r>
          <a:r>
            <a:rPr lang="fr-FR" sz="1100" b="1" baseline="0"/>
            <a:t> : </a:t>
          </a:r>
          <a:r>
            <a:rPr lang="fr-FR" sz="1100" b="0" baseline="0"/>
            <a:t>d</a:t>
          </a:r>
          <a:r>
            <a:rPr lang="fr-FR" sz="1100" baseline="0"/>
            <a:t>es associations moins touchées par la crise. Elles ont néanmoins des difficultés pour maîtriser le numérique, pour maintenir leurs partenariats publics, développer leur bénévolat et renouveler leurs dirigeants.</a:t>
          </a:r>
        </a:p>
        <a:p>
          <a:endParaRPr lang="fr-FR" sz="1100" baseline="0"/>
        </a:p>
        <a:p>
          <a:r>
            <a:rPr lang="fr-FR" sz="1100" baseline="0"/>
            <a:t>Elles ont parfois manqué de soutien, de la part de leurs réseaux mais aussi de la part des structures d'accompagnement.</a:t>
          </a:r>
          <a:endParaRPr lang="fr-FR" sz="1100"/>
        </a:p>
      </xdr:txBody>
    </xdr:sp>
    <xdr:clientData/>
  </xdr:twoCellAnchor>
  <xdr:twoCellAnchor>
    <xdr:from>
      <xdr:col>3</xdr:col>
      <xdr:colOff>57151</xdr:colOff>
      <xdr:row>628</xdr:row>
      <xdr:rowOff>114300</xdr:rowOff>
    </xdr:from>
    <xdr:to>
      <xdr:col>9</xdr:col>
      <xdr:colOff>638176</xdr:colOff>
      <xdr:row>637</xdr:row>
      <xdr:rowOff>95250</xdr:rowOff>
    </xdr:to>
    <xdr:sp macro="" textlink="">
      <xdr:nvSpPr>
        <xdr:cNvPr id="6" name="ZoneTexte 5"/>
        <xdr:cNvSpPr txBox="1"/>
      </xdr:nvSpPr>
      <xdr:spPr>
        <a:xfrm>
          <a:off x="4905376" y="172916850"/>
          <a:ext cx="4610100" cy="1695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Loisirs - Vie sociale : </a:t>
          </a:r>
          <a:r>
            <a:rPr lang="fr-FR" sz="1100" b="0"/>
            <a:t>D</a:t>
          </a:r>
          <a:r>
            <a:rPr lang="fr-FR" sz="1100"/>
            <a:t>es pertes de revenus importantes avec la crise, de nombreuses associations ayant connu une forte baisse de l’activité, des difficultés de fonctionnement fréquentes, une situation générale plus souvent jugée difficile.</a:t>
          </a:r>
        </a:p>
        <a:p>
          <a:endParaRPr lang="fr-FR" sz="1100"/>
        </a:p>
        <a:p>
          <a:r>
            <a:rPr lang="fr-FR" sz="1100"/>
            <a:t>Les</a:t>
          </a:r>
          <a:r>
            <a:rPr lang="fr-FR" sz="1100" baseline="0"/>
            <a:t> association ont hâte de reprendre leurs actions avec l'ouverture de leurs lieux d'activités et de de retrouver leurs adhérents, en craignant d'en avoir perdu un certain nombre.</a:t>
          </a:r>
          <a:endParaRPr lang="fr-FR" sz="1100"/>
        </a:p>
      </xdr:txBody>
    </xdr:sp>
    <xdr:clientData/>
  </xdr:twoCellAnchor>
  <xdr:twoCellAnchor>
    <xdr:from>
      <xdr:col>10</xdr:col>
      <xdr:colOff>133350</xdr:colOff>
      <xdr:row>628</xdr:row>
      <xdr:rowOff>114300</xdr:rowOff>
    </xdr:from>
    <xdr:to>
      <xdr:col>20</xdr:col>
      <xdr:colOff>228599</xdr:colOff>
      <xdr:row>637</xdr:row>
      <xdr:rowOff>123825</xdr:rowOff>
    </xdr:to>
    <xdr:sp macro="" textlink="">
      <xdr:nvSpPr>
        <xdr:cNvPr id="7" name="ZoneTexte 6"/>
        <xdr:cNvSpPr txBox="1"/>
      </xdr:nvSpPr>
      <xdr:spPr>
        <a:xfrm>
          <a:off x="9848850" y="172916850"/>
          <a:ext cx="6743699" cy="17240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Enseignement - Formation </a:t>
          </a:r>
          <a:r>
            <a:rPr lang="fr-FR" sz="1100"/>
            <a:t>: nécessaires adaptations pour l’enseignement à distance (usages numériques) qui ont engendré des coûts, une situation sur le bénévolat plus souvent jugée positive, 23% d’associations avec moins de 3 mois de trésorerie (15% en moyenne).</a:t>
          </a:r>
        </a:p>
        <a:p>
          <a:endParaRPr lang="fr-FR" sz="1100"/>
        </a:p>
        <a:p>
          <a:r>
            <a:rPr lang="fr-FR" sz="1100"/>
            <a:t>Les mesures barrières ont posé des difficultés, notamment au regard des locaux qui  se sont souvent avérés inadaptés. Une aide</a:t>
          </a:r>
          <a:r>
            <a:rPr lang="fr-FR" sz="1100" baseline="0"/>
            <a:t> au numérique semble aujourd'hui prioritaire. Les associations n'ont pas toujours trouvé l'appui nécessaire auprès des structures d'accompagnement, et craignent parfois une concurrence de la part du secteur lucratif.</a:t>
          </a:r>
          <a:endParaRPr lang="fr-FR" sz="1100"/>
        </a:p>
      </xdr:txBody>
    </xdr:sp>
    <xdr:clientData/>
  </xdr:twoCellAnchor>
  <xdr:twoCellAnchor>
    <xdr:from>
      <xdr:col>0</xdr:col>
      <xdr:colOff>47624</xdr:colOff>
      <xdr:row>639</xdr:row>
      <xdr:rowOff>114300</xdr:rowOff>
    </xdr:from>
    <xdr:to>
      <xdr:col>9</xdr:col>
      <xdr:colOff>104775</xdr:colOff>
      <xdr:row>648</xdr:row>
      <xdr:rowOff>47625</xdr:rowOff>
    </xdr:to>
    <xdr:sp macro="" textlink="">
      <xdr:nvSpPr>
        <xdr:cNvPr id="8" name="ZoneTexte 7"/>
        <xdr:cNvSpPr txBox="1"/>
      </xdr:nvSpPr>
      <xdr:spPr>
        <a:xfrm>
          <a:off x="47624" y="175012350"/>
          <a:ext cx="8934451" cy="1647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Sport : </a:t>
          </a:r>
          <a:r>
            <a:rPr lang="fr-FR" sz="1100"/>
            <a:t>de nombreuses associations avec une forte baisse de l’activité, des difficultés de fonctionnement fréquentes, une situation générale plus souvent jugée difficile. Idem pour la situation financière, impactée par une baisse des revenus d’activité et des partenariats privés ; une illustration 20% des associations en déficit (15% en moyenne).</a:t>
          </a:r>
        </a:p>
        <a:p>
          <a:endParaRPr lang="fr-FR" sz="1100"/>
        </a:p>
        <a:p>
          <a:r>
            <a:rPr lang="fr-FR" sz="1100"/>
            <a:t>Pour le redémarrage des activités, les dirigeants craignent de ne pas retrouver tous leurs bénévoles, dont certains leur semblent démotivés. Il sont également préoccupés vis-à-vis de leurs adhérents, craignent d'en perdre</a:t>
          </a:r>
          <a:r>
            <a:rPr lang="fr-FR" sz="1100" baseline="0"/>
            <a:t> et de devoir largement revoir leurs calendriers. Au-délà revisiter le projet de l'association leur paraît nécessaire, pour adapter leurs ambitions aux circonstances. Si beaucoup d'associations se sont rapprochées de leurs réseaux, il s'en trouve proportionnellement plus que dans les autres secteurs, à s'en être éloignées pendant la crise.</a:t>
          </a:r>
          <a:endParaRPr lang="fr-FR" sz="1100"/>
        </a:p>
      </xdr:txBody>
    </xdr:sp>
    <xdr:clientData/>
  </xdr:twoCellAnchor>
  <xdr:twoCellAnchor>
    <xdr:from>
      <xdr:col>10</xdr:col>
      <xdr:colOff>9525</xdr:colOff>
      <xdr:row>639</xdr:row>
      <xdr:rowOff>114299</xdr:rowOff>
    </xdr:from>
    <xdr:to>
      <xdr:col>19</xdr:col>
      <xdr:colOff>590550</xdr:colOff>
      <xdr:row>648</xdr:row>
      <xdr:rowOff>161924</xdr:rowOff>
    </xdr:to>
    <xdr:sp macro="" textlink="">
      <xdr:nvSpPr>
        <xdr:cNvPr id="9" name="ZoneTexte 8"/>
        <xdr:cNvSpPr txBox="1"/>
      </xdr:nvSpPr>
      <xdr:spPr>
        <a:xfrm>
          <a:off x="9725025" y="175012349"/>
          <a:ext cx="6591300" cy="17621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Culture</a:t>
          </a:r>
          <a:r>
            <a:rPr lang="fr-FR" sz="1100" b="1" baseline="0"/>
            <a:t> : </a:t>
          </a:r>
          <a:r>
            <a:rPr lang="fr-FR" sz="1100" baseline="0"/>
            <a:t>de nombreuses associations avec une forte baisse de l’activité, des difficultés de fonctionnement fréquentes, une situation générale plus souvent jugée difficile. Idem pour la situation financière, secteur le plus impacté par une baisse des revenus d’activité et qui affiche le plus gros risque de dépôt de bilan.</a:t>
          </a:r>
        </a:p>
        <a:p>
          <a:endParaRPr lang="fr-FR" sz="1100" baseline="0"/>
        </a:p>
        <a:p>
          <a:r>
            <a:rPr lang="fr-FR" sz="1100" baseline="0"/>
            <a:t>La réouverture des lieux d'activités est essentielle et les relations avec les collectivités locales sont donc une priorité. Les associations sont conscientes de la nécessité de revoir leurs calendriers, et même au-delà leur projet associatif pour l'adapter aux circonstances.</a:t>
          </a:r>
          <a:endParaRPr lang="fr-FR" sz="1100"/>
        </a:p>
      </xdr:txBody>
    </xdr:sp>
    <xdr:clientData/>
  </xdr:twoCellAnchor>
  <xdr:twoCellAnchor>
    <xdr:from>
      <xdr:col>6</xdr:col>
      <xdr:colOff>352425</xdr:colOff>
      <xdr:row>651</xdr:row>
      <xdr:rowOff>28576</xdr:rowOff>
    </xdr:from>
    <xdr:to>
      <xdr:col>16</xdr:col>
      <xdr:colOff>257175</xdr:colOff>
      <xdr:row>659</xdr:row>
      <xdr:rowOff>66676</xdr:rowOff>
    </xdr:to>
    <xdr:sp macro="" textlink="">
      <xdr:nvSpPr>
        <xdr:cNvPr id="10" name="ZoneTexte 9"/>
        <xdr:cNvSpPr txBox="1"/>
      </xdr:nvSpPr>
      <xdr:spPr>
        <a:xfrm>
          <a:off x="7486650" y="177212626"/>
          <a:ext cx="6581775" cy="15621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Environnement : </a:t>
          </a:r>
          <a:r>
            <a:rPr lang="fr-FR" sz="1100"/>
            <a:t>une situation générale plus souvent jugée positive (53%), idem concernant le bénévolat.</a:t>
          </a:r>
        </a:p>
        <a:p>
          <a:endParaRPr lang="fr-FR" sz="1100"/>
        </a:p>
        <a:p>
          <a:r>
            <a:rPr lang="fr-FR" sz="1100"/>
            <a:t>Certaines associations ont enregistré un surcroit d'activité. Elles se doivent de s'organiser au regard d'une crise qui peut durer. Pour cela, elle souhaitent se rapprocher des collectivité locales, suivre attentivement les politiques publiques et se doter de conseils en stratégie.</a:t>
          </a:r>
        </a:p>
        <a:p>
          <a:endParaRPr lang="fr-FR" sz="1100"/>
        </a:p>
        <a:p>
          <a:r>
            <a:rPr lang="fr-FR" sz="1100"/>
            <a:t>Pour leurs nombreux projets, elles souhaitent plus</a:t>
          </a:r>
          <a:r>
            <a:rPr lang="fr-FR" sz="1100" baseline="0"/>
            <a:t> souvent </a:t>
          </a:r>
          <a:r>
            <a:rPr lang="fr-FR" sz="1100"/>
            <a:t>améliorer leur trésorerie, solliciter des dons et renforcer leurs partenariats financiers.</a:t>
          </a:r>
        </a:p>
      </xdr:txBody>
    </xdr:sp>
    <xdr:clientData/>
  </xdr:twoCellAnchor>
  <xdr:twoCellAnchor>
    <xdr:from>
      <xdr:col>0</xdr:col>
      <xdr:colOff>190499</xdr:colOff>
      <xdr:row>650</xdr:row>
      <xdr:rowOff>161925</xdr:rowOff>
    </xdr:from>
    <xdr:to>
      <xdr:col>5</xdr:col>
      <xdr:colOff>571500</xdr:colOff>
      <xdr:row>662</xdr:row>
      <xdr:rowOff>0</xdr:rowOff>
    </xdr:to>
    <xdr:sp macro="" textlink="">
      <xdr:nvSpPr>
        <xdr:cNvPr id="11" name="ZoneTexte 10"/>
        <xdr:cNvSpPr txBox="1"/>
      </xdr:nvSpPr>
      <xdr:spPr>
        <a:xfrm>
          <a:off x="190499" y="177155475"/>
          <a:ext cx="6753226" cy="21240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Education populaire : </a:t>
          </a:r>
          <a:r>
            <a:rPr lang="fr-FR" sz="1100"/>
            <a:t>recours plus important au numérique pour le maintien des activités et pour le fonctionnement des associations. Des dépenses non </a:t>
          </a:r>
          <a:r>
            <a:rPr lang="fr-FR" sz="1100">
              <a:solidFill>
                <a:sysClr val="windowText" lastClr="000000"/>
              </a:solidFill>
            </a:rPr>
            <a:t>prévues et des situations financières tendues plus fréquentes (24% d’associations avec moins de 3 mois de trésorerie). En réponses, les </a:t>
          </a:r>
          <a:r>
            <a:rPr lang="fr-FR" sz="1100" baseline="0">
              <a:solidFill>
                <a:sysClr val="windowText" lastClr="000000"/>
              </a:solidFill>
            </a:rPr>
            <a:t>dirigeants attendent souvent la confirmation des subventions annoncées et des aides exceptionnelles car elles ont des difficultés de trésorerie. </a:t>
          </a:r>
        </a:p>
        <a:p>
          <a:endParaRPr lang="fr-FR" sz="110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effectLst/>
              <a:latin typeface="+mn-lt"/>
              <a:ea typeface="+mn-ea"/>
              <a:cs typeface="+mn-cs"/>
            </a:rPr>
            <a:t>Les associations souhaitent s'organiser dans la durée, et souhaitent des conseils</a:t>
          </a:r>
          <a:r>
            <a:rPr lang="fr-FR" sz="1100" baseline="0">
              <a:solidFill>
                <a:sysClr val="windowText" lastClr="000000"/>
              </a:solidFill>
              <a:effectLst/>
              <a:latin typeface="+mn-lt"/>
              <a:ea typeface="+mn-ea"/>
              <a:cs typeface="+mn-cs"/>
            </a:rPr>
            <a:t> en matière de stratégie, sans exclure la révision de leur projet associatif. </a:t>
          </a:r>
          <a:endParaRPr lang="fr-FR">
            <a:solidFill>
              <a:sysClr val="windowText" lastClr="000000"/>
            </a:solidFill>
            <a:effectLst/>
          </a:endParaRPr>
        </a:p>
        <a:p>
          <a:endParaRPr lang="fr-FR" sz="1100" baseline="0"/>
        </a:p>
        <a:p>
          <a:r>
            <a:rPr lang="fr-FR" sz="1100" baseline="0"/>
            <a:t>Elles sont bien soutenues par leurs réseaux et par des structures d'accompagnement, notamment pour leurs nombreux projets. Elle n'écartent pas l'idée de se rapprocher d'autres associations, dans la mesure où elles se sentent parfois concurrencées par le secteur lucratif.</a:t>
          </a:r>
          <a:endParaRPr lang="fr-FR" sz="1100"/>
        </a:p>
        <a:p>
          <a:endParaRPr lang="fr-FR" sz="1100"/>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4</xdr:row>
      <xdr:rowOff>152400</xdr:rowOff>
    </xdr:from>
    <xdr:to>
      <xdr:col>12</xdr:col>
      <xdr:colOff>400050</xdr:colOff>
      <xdr:row>22</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12</xdr:col>
      <xdr:colOff>419100</xdr:colOff>
      <xdr:row>28</xdr:row>
      <xdr:rowOff>19050</xdr:rowOff>
    </xdr:to>
    <xdr:sp macro="" textlink="">
      <xdr:nvSpPr>
        <xdr:cNvPr id="3" name="ZoneTexte 2"/>
        <xdr:cNvSpPr txBox="1"/>
      </xdr:nvSpPr>
      <xdr:spPr>
        <a:xfrm>
          <a:off x="762000" y="4695825"/>
          <a:ext cx="880110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u="sng"/>
            <a:t>Lecture </a:t>
          </a:r>
          <a:r>
            <a:rPr lang="fr-FR" sz="1100"/>
            <a:t>: 75% des responsables dont</a:t>
          </a:r>
          <a:r>
            <a:rPr lang="fr-FR" sz="1100" baseline="0"/>
            <a:t> l'association connaît une activité plus importante qu'auparavant, déclarent que la situation générale de leur association est bonne ou très bonne.</a:t>
          </a:r>
        </a:p>
        <a:p>
          <a:r>
            <a:rPr lang="fr-FR" sz="1100" baseline="0"/>
            <a:t>Cette proportion diminue au fur et à mesure que la part d'activité maintenue depuis la crise diminue.</a:t>
          </a:r>
        </a:p>
        <a:p>
          <a:r>
            <a:rPr lang="fr-FR" sz="1100" b="1" baseline="0"/>
            <a:t>Pour repère, en moyenne, 27% des responsables déclarent que la situation générale de leur association bonne ou très bonne.</a:t>
          </a:r>
          <a:endParaRPr lang="fr-FR" sz="1100" b="1"/>
        </a:p>
      </xdr:txBody>
    </xdr:sp>
    <xdr:clientData/>
  </xdr:twoCellAnchor>
  <xdr:twoCellAnchor>
    <xdr:from>
      <xdr:col>1</xdr:col>
      <xdr:colOff>0</xdr:colOff>
      <xdr:row>31</xdr:row>
      <xdr:rowOff>152400</xdr:rowOff>
    </xdr:from>
    <xdr:to>
      <xdr:col>12</xdr:col>
      <xdr:colOff>514350</xdr:colOff>
      <xdr:row>48</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50</xdr:row>
      <xdr:rowOff>38099</xdr:rowOff>
    </xdr:from>
    <xdr:to>
      <xdr:col>12</xdr:col>
      <xdr:colOff>457200</xdr:colOff>
      <xdr:row>54</xdr:row>
      <xdr:rowOff>142874</xdr:rowOff>
    </xdr:to>
    <xdr:sp macro="" textlink="">
      <xdr:nvSpPr>
        <xdr:cNvPr id="5" name="ZoneTexte 4"/>
        <xdr:cNvSpPr txBox="1"/>
      </xdr:nvSpPr>
      <xdr:spPr>
        <a:xfrm>
          <a:off x="800100" y="9686924"/>
          <a:ext cx="880110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u="sng"/>
            <a:t>Lecture : </a:t>
          </a:r>
          <a:r>
            <a:rPr lang="fr-FR" sz="1100"/>
            <a:t>75% des responsables dont</a:t>
          </a:r>
          <a:r>
            <a:rPr lang="fr-FR" sz="1100" baseline="0"/>
            <a:t> l'association connaît une activité plus importante qu'auparavant, envisagent de nouveaux projets d'ici fin 2021.</a:t>
          </a:r>
        </a:p>
        <a:p>
          <a:r>
            <a:rPr lang="fr-FR" sz="1100" baseline="0"/>
            <a:t>Cette proportion est de l'ordre de 60% quelle que soit la part d'activité que l'association est parvenue à maintenir. Plus de 40% des responsables dont l'activité est aujourd'hui très réduite (moins de 20%) se projettent d'ici fin 2021 avec de nouveaux projets ou une extension des activités.</a:t>
          </a:r>
        </a:p>
        <a:p>
          <a:r>
            <a:rPr lang="fr-FR" sz="1100" b="1" baseline="0">
              <a:solidFill>
                <a:schemeClr val="dk1"/>
              </a:solidFill>
              <a:effectLst/>
              <a:latin typeface="+mn-lt"/>
              <a:ea typeface="+mn-ea"/>
              <a:cs typeface="+mn-cs"/>
            </a:rPr>
            <a:t>Pour repère, en moyenne, 51% des responsables déclarent que leur association envisage de nouveaux projets.</a:t>
          </a:r>
          <a:endParaRPr lang="fr-FR" sz="1100" b="1"/>
        </a:p>
      </xdr:txBody>
    </xdr:sp>
    <xdr:clientData/>
  </xdr:twoCellAnchor>
  <xdr:twoCellAnchor>
    <xdr:from>
      <xdr:col>1</xdr:col>
      <xdr:colOff>19050</xdr:colOff>
      <xdr:row>62</xdr:row>
      <xdr:rowOff>114300</xdr:rowOff>
    </xdr:from>
    <xdr:to>
      <xdr:col>12</xdr:col>
      <xdr:colOff>476250</xdr:colOff>
      <xdr:row>81</xdr:row>
      <xdr:rowOff>47625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190499</xdr:rowOff>
    </xdr:from>
    <xdr:to>
      <xdr:col>12</xdr:col>
      <xdr:colOff>419100</xdr:colOff>
      <xdr:row>89</xdr:row>
      <xdr:rowOff>9525</xdr:rowOff>
    </xdr:to>
    <xdr:sp macro="" textlink="">
      <xdr:nvSpPr>
        <xdr:cNvPr id="7" name="ZoneTexte 6"/>
        <xdr:cNvSpPr txBox="1"/>
      </xdr:nvSpPr>
      <xdr:spPr>
        <a:xfrm>
          <a:off x="762000" y="16097249"/>
          <a:ext cx="8801100" cy="1152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u="sng">
              <a:solidFill>
                <a:schemeClr val="dk1"/>
              </a:solidFill>
              <a:effectLst/>
              <a:latin typeface="+mn-lt"/>
              <a:ea typeface="+mn-ea"/>
              <a:cs typeface="+mn-cs"/>
            </a:rPr>
            <a:t>Lecture </a:t>
          </a:r>
          <a:r>
            <a:rPr lang="fr-FR" sz="1100">
              <a:solidFill>
                <a:schemeClr val="dk1"/>
              </a:solidFill>
              <a:effectLst/>
              <a:latin typeface="+mn-lt"/>
              <a:ea typeface="+mn-ea"/>
              <a:cs typeface="+mn-cs"/>
            </a:rPr>
            <a:t>: 30% des responsables dont</a:t>
          </a:r>
          <a:r>
            <a:rPr lang="fr-FR" sz="1100" baseline="0">
              <a:solidFill>
                <a:schemeClr val="dk1"/>
              </a:solidFill>
              <a:effectLst/>
              <a:latin typeface="+mn-lt"/>
              <a:ea typeface="+mn-ea"/>
              <a:cs typeface="+mn-cs"/>
            </a:rPr>
            <a:t> l'association a trouvé appui auprès d'une structure d'accompagnement qu'elle connaissait déjà, déclarent que la situation générale de leur association est bonne ou très bonne.</a:t>
          </a:r>
          <a:endParaRPr lang="fr-FR">
            <a:effectLst/>
          </a:endParaRPr>
        </a:p>
        <a:p>
          <a:r>
            <a:rPr lang="fr-FR" sz="1100" baseline="0">
              <a:solidFill>
                <a:schemeClr val="dk1"/>
              </a:solidFill>
              <a:effectLst/>
              <a:latin typeface="+mn-lt"/>
              <a:ea typeface="+mn-ea"/>
              <a:cs typeface="+mn-cs"/>
            </a:rPr>
            <a:t>Cette proportion tombe à 12% quand l'association n'a pas trouvé de structure d'accompagnement. La proportion est légèrement supérieure lorsque le besoin ne s'est pas manifesté, et les liens antérieurs avec la structure sont sans influence sur l'appréciation portée sur la situation générale, 30% environ.</a:t>
          </a:r>
        </a:p>
        <a:p>
          <a:r>
            <a:rPr lang="fr-FR" sz="1100" b="1" baseline="0">
              <a:solidFill>
                <a:schemeClr val="dk1"/>
              </a:solidFill>
              <a:effectLst/>
              <a:latin typeface="+mn-lt"/>
              <a:ea typeface="+mn-ea"/>
              <a:cs typeface="+mn-cs"/>
            </a:rPr>
            <a:t>Pour repère en moyenne, 27% des responsables déclarent que la situation générale de leur association bonne ou très bonne.</a:t>
          </a:r>
          <a:endParaRPr lang="fr-FR" b="1">
            <a:effectLst/>
          </a:endParaRPr>
        </a:p>
        <a:p>
          <a:endParaRPr lang="fr-FR">
            <a:effectLst/>
          </a:endParaRPr>
        </a:p>
      </xdr:txBody>
    </xdr:sp>
    <xdr:clientData/>
  </xdr:twoCellAnchor>
  <xdr:twoCellAnchor>
    <xdr:from>
      <xdr:col>0</xdr:col>
      <xdr:colOff>761999</xdr:colOff>
      <xdr:row>94</xdr:row>
      <xdr:rowOff>0</xdr:rowOff>
    </xdr:from>
    <xdr:to>
      <xdr:col>12</xdr:col>
      <xdr:colOff>647700</xdr:colOff>
      <xdr:row>109</xdr:row>
      <xdr:rowOff>66675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38100</xdr:colOff>
      <xdr:row>111</xdr:row>
      <xdr:rowOff>57151</xdr:rowOff>
    </xdr:from>
    <xdr:to>
      <xdr:col>12</xdr:col>
      <xdr:colOff>457200</xdr:colOff>
      <xdr:row>115</xdr:row>
      <xdr:rowOff>114301</xdr:rowOff>
    </xdr:to>
    <xdr:sp macro="" textlink="">
      <xdr:nvSpPr>
        <xdr:cNvPr id="9" name="ZoneTexte 8"/>
        <xdr:cNvSpPr txBox="1"/>
      </xdr:nvSpPr>
      <xdr:spPr>
        <a:xfrm>
          <a:off x="800100" y="21488401"/>
          <a:ext cx="880110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u="sng">
              <a:solidFill>
                <a:schemeClr val="dk1"/>
              </a:solidFill>
              <a:effectLst/>
              <a:latin typeface="+mn-lt"/>
              <a:ea typeface="+mn-ea"/>
              <a:cs typeface="+mn-cs"/>
            </a:rPr>
            <a:t>Lecture </a:t>
          </a:r>
          <a:r>
            <a:rPr lang="fr-FR" sz="1100">
              <a:solidFill>
                <a:schemeClr val="dk1"/>
              </a:solidFill>
              <a:effectLst/>
              <a:latin typeface="+mn-lt"/>
              <a:ea typeface="+mn-ea"/>
              <a:cs typeface="+mn-cs"/>
            </a:rPr>
            <a:t>: 33% des responsables qui affirment</a:t>
          </a:r>
          <a:r>
            <a:rPr lang="fr-FR" sz="1100" baseline="0">
              <a:solidFill>
                <a:schemeClr val="dk1"/>
              </a:solidFill>
              <a:effectLst/>
              <a:latin typeface="+mn-lt"/>
              <a:ea typeface="+mn-ea"/>
              <a:cs typeface="+mn-cs"/>
            </a:rPr>
            <a:t> que la crise a resserré les liens entre leur association et le réseau auquel elle appartient, déclarent que la situation générale de leur association est bonne ou très bonne.</a:t>
          </a:r>
          <a:endParaRPr lang="fr-FR">
            <a:effectLst/>
          </a:endParaRPr>
        </a:p>
        <a:p>
          <a:r>
            <a:rPr lang="fr-FR" sz="1100" baseline="0">
              <a:solidFill>
                <a:schemeClr val="dk1"/>
              </a:solidFill>
              <a:effectLst/>
              <a:latin typeface="+mn-lt"/>
              <a:ea typeface="+mn-ea"/>
              <a:cs typeface="+mn-cs"/>
            </a:rPr>
            <a:t>Cette proportion tombe à 13% quand la crise les a éloignés. </a:t>
          </a: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Pour repère, en moyenne, 27% des responsables déclarent que la situation générale de leur association bonne ou très bonne.</a:t>
          </a:r>
          <a:endParaRPr lang="fr-FR" b="1">
            <a:effectLst/>
          </a:endParaRPr>
        </a:p>
        <a:p>
          <a:endParaRPr lang="fr-FR">
            <a:effectLst/>
          </a:endParaRPr>
        </a:p>
      </xdr:txBody>
    </xdr:sp>
    <xdr:clientData/>
  </xdr:twoCellAnchor>
  <xdr:twoCellAnchor>
    <xdr:from>
      <xdr:col>1</xdr:col>
      <xdr:colOff>0</xdr:colOff>
      <xdr:row>124</xdr:row>
      <xdr:rowOff>0</xdr:rowOff>
    </xdr:from>
    <xdr:to>
      <xdr:col>12</xdr:col>
      <xdr:colOff>342900</xdr:colOff>
      <xdr:row>138</xdr:row>
      <xdr:rowOff>76200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140</xdr:row>
      <xdr:rowOff>0</xdr:rowOff>
    </xdr:from>
    <xdr:to>
      <xdr:col>12</xdr:col>
      <xdr:colOff>419100</xdr:colOff>
      <xdr:row>144</xdr:row>
      <xdr:rowOff>57150</xdr:rowOff>
    </xdr:to>
    <xdr:sp macro="" textlink="">
      <xdr:nvSpPr>
        <xdr:cNvPr id="11" name="ZoneTexte 10"/>
        <xdr:cNvSpPr txBox="1"/>
      </xdr:nvSpPr>
      <xdr:spPr>
        <a:xfrm>
          <a:off x="762000" y="27155775"/>
          <a:ext cx="880110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u="sng">
              <a:solidFill>
                <a:schemeClr val="dk1"/>
              </a:solidFill>
              <a:effectLst/>
              <a:latin typeface="+mn-lt"/>
              <a:ea typeface="+mn-ea"/>
              <a:cs typeface="+mn-cs"/>
            </a:rPr>
            <a:t>Lecture </a:t>
          </a:r>
          <a:r>
            <a:rPr lang="fr-FR" sz="1100">
              <a:solidFill>
                <a:schemeClr val="dk1"/>
              </a:solidFill>
              <a:effectLst/>
              <a:latin typeface="+mn-lt"/>
              <a:ea typeface="+mn-ea"/>
              <a:cs typeface="+mn-cs"/>
            </a:rPr>
            <a:t>: 44% des responsables qui affirment</a:t>
          </a:r>
          <a:r>
            <a:rPr lang="fr-FR" sz="1100" baseline="0">
              <a:solidFill>
                <a:schemeClr val="dk1"/>
              </a:solidFill>
              <a:effectLst/>
              <a:latin typeface="+mn-lt"/>
              <a:ea typeface="+mn-ea"/>
              <a:cs typeface="+mn-cs"/>
            </a:rPr>
            <a:t> que leur équipe dirigeante fonctionne collectivement et d'une manière satisfaisante déclarent que la situation générale de leur association est bonne ou très bonne.</a:t>
          </a:r>
          <a:endParaRPr lang="fr-FR">
            <a:effectLst/>
          </a:endParaRPr>
        </a:p>
        <a:p>
          <a:r>
            <a:rPr lang="fr-FR" sz="1100" baseline="0">
              <a:solidFill>
                <a:schemeClr val="dk1"/>
              </a:solidFill>
              <a:effectLst/>
              <a:latin typeface="+mn-lt"/>
              <a:ea typeface="+mn-ea"/>
              <a:cs typeface="+mn-cs"/>
            </a:rPr>
            <a:t>Cette proportion chute avec les difficultés (27%) et le nombre de dirigeants impliqués (16% puis 11%). </a:t>
          </a: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Pour repère, en moyenne, 27% des responsables déclarent que la situation générale de leur association bonne ou très bonne.</a:t>
          </a:r>
          <a:endParaRPr lang="fr-FR" b="1">
            <a:effectLst/>
          </a:endParaRPr>
        </a:p>
        <a:p>
          <a:endParaRPr lang="fr-FR">
            <a:effectLst/>
          </a:endParaRPr>
        </a:p>
      </xdr:txBody>
    </xdr:sp>
    <xdr:clientData/>
  </xdr:twoCellAnchor>
  <xdr:twoCellAnchor>
    <xdr:from>
      <xdr:col>1</xdr:col>
      <xdr:colOff>0</xdr:colOff>
      <xdr:row>150</xdr:row>
      <xdr:rowOff>0</xdr:rowOff>
    </xdr:from>
    <xdr:to>
      <xdr:col>12</xdr:col>
      <xdr:colOff>371475</xdr:colOff>
      <xdr:row>164</xdr:row>
      <xdr:rowOff>76200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167</xdr:row>
      <xdr:rowOff>0</xdr:rowOff>
    </xdr:from>
    <xdr:to>
      <xdr:col>12</xdr:col>
      <xdr:colOff>419100</xdr:colOff>
      <xdr:row>171</xdr:row>
      <xdr:rowOff>57150</xdr:rowOff>
    </xdr:to>
    <xdr:sp macro="" textlink="">
      <xdr:nvSpPr>
        <xdr:cNvPr id="13" name="ZoneTexte 12"/>
        <xdr:cNvSpPr txBox="1"/>
      </xdr:nvSpPr>
      <xdr:spPr>
        <a:xfrm>
          <a:off x="762000" y="32299275"/>
          <a:ext cx="880110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u="sng">
              <a:solidFill>
                <a:schemeClr val="dk1"/>
              </a:solidFill>
              <a:effectLst/>
              <a:latin typeface="+mn-lt"/>
              <a:ea typeface="+mn-ea"/>
              <a:cs typeface="+mn-cs"/>
            </a:rPr>
            <a:t>Lecture </a:t>
          </a:r>
          <a:r>
            <a:rPr lang="fr-FR" sz="1100">
              <a:solidFill>
                <a:schemeClr val="dk1"/>
              </a:solidFill>
              <a:effectLst/>
              <a:latin typeface="+mn-lt"/>
              <a:ea typeface="+mn-ea"/>
              <a:cs typeface="+mn-cs"/>
            </a:rPr>
            <a:t>: 60% des responsables qui affirment</a:t>
          </a:r>
          <a:r>
            <a:rPr lang="fr-FR" sz="1100" baseline="0">
              <a:solidFill>
                <a:schemeClr val="dk1"/>
              </a:solidFill>
              <a:effectLst/>
              <a:latin typeface="+mn-lt"/>
              <a:ea typeface="+mn-ea"/>
              <a:cs typeface="+mn-cs"/>
            </a:rPr>
            <a:t> que leur équipe dirigeante fonctionne collectivement et d'une manière satisfaisante envisagent de nouveaux projets.</a:t>
          </a:r>
          <a:endParaRPr lang="fr-FR">
            <a:effectLst/>
          </a:endParaRPr>
        </a:p>
        <a:p>
          <a:r>
            <a:rPr lang="fr-FR" sz="1100" baseline="0">
              <a:solidFill>
                <a:schemeClr val="dk1"/>
              </a:solidFill>
              <a:effectLst/>
              <a:latin typeface="+mn-lt"/>
              <a:ea typeface="+mn-ea"/>
              <a:cs typeface="+mn-cs"/>
            </a:rPr>
            <a:t>Cette proportion faiblit avec les difficultés, puis avec le nombre de dirigeants impliqués. </a:t>
          </a:r>
        </a:p>
        <a:p>
          <a:r>
            <a:rPr lang="fr-FR" sz="1100" b="1" baseline="0">
              <a:solidFill>
                <a:schemeClr val="dk1"/>
              </a:solidFill>
              <a:effectLst/>
              <a:latin typeface="+mn-lt"/>
              <a:ea typeface="+mn-ea"/>
              <a:cs typeface="+mn-cs"/>
            </a:rPr>
            <a:t>Pour repère, en moyenne, 51% des responsables déclarent que leur association envisage de nouveaux projets.</a:t>
          </a:r>
          <a:endParaRPr lang="fr-FR" b="1">
            <a:effectLst/>
          </a:endParaRPr>
        </a:p>
      </xdr:txBody>
    </xdr:sp>
    <xdr:clientData/>
  </xdr:twoCellAnchor>
  <xdr:twoCellAnchor>
    <xdr:from>
      <xdr:col>0</xdr:col>
      <xdr:colOff>742949</xdr:colOff>
      <xdr:row>177</xdr:row>
      <xdr:rowOff>9524</xdr:rowOff>
    </xdr:from>
    <xdr:to>
      <xdr:col>12</xdr:col>
      <xdr:colOff>428624</xdr:colOff>
      <xdr:row>192</xdr:row>
      <xdr:rowOff>114299</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194</xdr:row>
      <xdr:rowOff>114300</xdr:rowOff>
    </xdr:from>
    <xdr:to>
      <xdr:col>12</xdr:col>
      <xdr:colOff>419100</xdr:colOff>
      <xdr:row>198</xdr:row>
      <xdr:rowOff>161925</xdr:rowOff>
    </xdr:to>
    <xdr:sp macro="" textlink="">
      <xdr:nvSpPr>
        <xdr:cNvPr id="15" name="ZoneTexte 14"/>
        <xdr:cNvSpPr txBox="1"/>
      </xdr:nvSpPr>
      <xdr:spPr>
        <a:xfrm>
          <a:off x="762000" y="37557075"/>
          <a:ext cx="880110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u="sng">
              <a:solidFill>
                <a:schemeClr val="dk1"/>
              </a:solidFill>
              <a:effectLst/>
              <a:latin typeface="+mn-lt"/>
              <a:ea typeface="+mn-ea"/>
              <a:cs typeface="+mn-cs"/>
            </a:rPr>
            <a:t>Lecture </a:t>
          </a:r>
          <a:r>
            <a:rPr lang="fr-FR" sz="1100">
              <a:solidFill>
                <a:schemeClr val="dk1"/>
              </a:solidFill>
              <a:effectLst/>
              <a:latin typeface="+mn-lt"/>
              <a:ea typeface="+mn-ea"/>
              <a:cs typeface="+mn-cs"/>
            </a:rPr>
            <a:t>: 73% des responsables dont l'association a renforcé ses coopérations avec</a:t>
          </a:r>
          <a:r>
            <a:rPr lang="fr-FR" sz="1100" baseline="0">
              <a:solidFill>
                <a:schemeClr val="dk1"/>
              </a:solidFill>
              <a:effectLst/>
              <a:latin typeface="+mn-lt"/>
              <a:ea typeface="+mn-ea"/>
              <a:cs typeface="+mn-cs"/>
            </a:rPr>
            <a:t> d'autres acteurs du territoire envisagent de nouveaux projets.</a:t>
          </a:r>
          <a:endParaRPr lang="fr-FR">
            <a:effectLst/>
          </a:endParaRPr>
        </a:p>
        <a:p>
          <a:r>
            <a:rPr lang="fr-FR" sz="1100" baseline="0">
              <a:solidFill>
                <a:schemeClr val="dk1"/>
              </a:solidFill>
              <a:effectLst/>
              <a:latin typeface="+mn-lt"/>
              <a:ea typeface="+mn-ea"/>
              <a:cs typeface="+mn-cs"/>
            </a:rPr>
            <a:t>Cette proportion baisse fortement lorsque le fonctionnement de l'association n'a pas été revu par manque de temps ou que cela n'a pas semblé nécessaire. Les problèmes de connexion sont un frein mais qui semble-t-il, peuvent être surmontés pour envisager de nouveaux projets).</a:t>
          </a:r>
        </a:p>
        <a:p>
          <a:r>
            <a:rPr lang="fr-FR" sz="1100" b="1" baseline="0">
              <a:solidFill>
                <a:schemeClr val="dk1"/>
              </a:solidFill>
              <a:effectLst/>
              <a:latin typeface="+mn-lt"/>
              <a:ea typeface="+mn-ea"/>
              <a:cs typeface="+mn-cs"/>
            </a:rPr>
            <a:t>Pour repère, en moyenne, 51% des responsables déclarent que leur association envisage de nouveaux projets.</a:t>
          </a:r>
          <a:endParaRPr lang="fr-FR" b="1">
            <a:effectLst/>
          </a:endParaRPr>
        </a:p>
      </xdr:txBody>
    </xdr:sp>
    <xdr:clientData/>
  </xdr:twoCellAnchor>
  <xdr:twoCellAnchor>
    <xdr:from>
      <xdr:col>0</xdr:col>
      <xdr:colOff>742950</xdr:colOff>
      <xdr:row>203</xdr:row>
      <xdr:rowOff>161925</xdr:rowOff>
    </xdr:from>
    <xdr:to>
      <xdr:col>12</xdr:col>
      <xdr:colOff>457200</xdr:colOff>
      <xdr:row>220</xdr:row>
      <xdr:rowOff>9525</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222</xdr:row>
      <xdr:rowOff>1</xdr:rowOff>
    </xdr:from>
    <xdr:to>
      <xdr:col>12</xdr:col>
      <xdr:colOff>419100</xdr:colOff>
      <xdr:row>227</xdr:row>
      <xdr:rowOff>38101</xdr:rowOff>
    </xdr:to>
    <xdr:sp macro="" textlink="">
      <xdr:nvSpPr>
        <xdr:cNvPr id="17" name="ZoneTexte 16"/>
        <xdr:cNvSpPr txBox="1"/>
      </xdr:nvSpPr>
      <xdr:spPr>
        <a:xfrm>
          <a:off x="762000" y="42776776"/>
          <a:ext cx="880110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u="sng">
              <a:solidFill>
                <a:schemeClr val="dk1"/>
              </a:solidFill>
              <a:effectLst/>
              <a:latin typeface="+mn-lt"/>
              <a:ea typeface="+mn-ea"/>
              <a:cs typeface="+mn-cs"/>
            </a:rPr>
            <a:t>Lecture </a:t>
          </a:r>
          <a:r>
            <a:rPr lang="fr-FR" sz="1100">
              <a:solidFill>
                <a:schemeClr val="dk1"/>
              </a:solidFill>
              <a:effectLst/>
              <a:latin typeface="+mn-lt"/>
              <a:ea typeface="+mn-ea"/>
              <a:cs typeface="+mn-cs"/>
            </a:rPr>
            <a:t>: 37%</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des responsables qui affirment</a:t>
          </a:r>
          <a:r>
            <a:rPr lang="fr-FR" sz="1100" baseline="0">
              <a:solidFill>
                <a:schemeClr val="dk1"/>
              </a:solidFill>
              <a:effectLst/>
              <a:latin typeface="+mn-lt"/>
              <a:ea typeface="+mn-ea"/>
              <a:cs typeface="+mn-cs"/>
            </a:rPr>
            <a:t> que leur équipe dirigeante fonctionne collectivement et d'une manière satisfaisante ont </a:t>
          </a:r>
          <a:r>
            <a:rPr lang="fr-FR" sz="1100">
              <a:solidFill>
                <a:schemeClr val="dk1"/>
              </a:solidFill>
              <a:effectLst/>
              <a:latin typeface="+mn-lt"/>
              <a:ea typeface="+mn-ea"/>
              <a:cs typeface="+mn-cs"/>
            </a:rPr>
            <a:t>activé</a:t>
          </a:r>
          <a:r>
            <a:rPr lang="fr-FR" sz="1100" baseline="0">
              <a:solidFill>
                <a:schemeClr val="dk1"/>
              </a:solidFill>
              <a:effectLst/>
              <a:latin typeface="+mn-lt"/>
              <a:ea typeface="+mn-ea"/>
              <a:cs typeface="+mn-cs"/>
            </a:rPr>
            <a:t> avec succès une solution financière des pouvoirs publics. </a:t>
          </a:r>
        </a:p>
        <a:p>
          <a:r>
            <a:rPr lang="fr-FR" sz="1100" baseline="0">
              <a:solidFill>
                <a:schemeClr val="dk1"/>
              </a:solidFill>
              <a:effectLst/>
              <a:latin typeface="+mn-lt"/>
              <a:ea typeface="+mn-ea"/>
              <a:cs typeface="+mn-cs"/>
            </a:rPr>
            <a:t>Cette proportion perd 10 points lorsque l'équipe dirigeante fonctionne avec difficultés ou avec une partie seulement des dirigeants. La solitude apparaît comme un réel obstacle au dépôt et l'obtention d'une aide. </a:t>
          </a:r>
        </a:p>
        <a:p>
          <a:r>
            <a:rPr lang="fr-FR" sz="1100" b="1" baseline="0">
              <a:solidFill>
                <a:schemeClr val="dk1"/>
              </a:solidFill>
              <a:effectLst/>
              <a:latin typeface="+mn-lt"/>
              <a:ea typeface="+mn-ea"/>
              <a:cs typeface="+mn-cs"/>
            </a:rPr>
            <a:t>Pour repère, en moyenne, 21% des associations ont déposé et obtenu une aide financière de la part des pouvoirs publics.</a:t>
          </a:r>
          <a:endParaRPr lang="fr-FR" b="1">
            <a:effectLst/>
          </a:endParaRPr>
        </a:p>
      </xdr:txBody>
    </xdr:sp>
    <xdr:clientData/>
  </xdr:twoCellAnchor>
  <xdr:twoCellAnchor>
    <xdr:from>
      <xdr:col>1</xdr:col>
      <xdr:colOff>0</xdr:colOff>
      <xdr:row>261</xdr:row>
      <xdr:rowOff>0</xdr:rowOff>
    </xdr:from>
    <xdr:to>
      <xdr:col>12</xdr:col>
      <xdr:colOff>419100</xdr:colOff>
      <xdr:row>266</xdr:row>
      <xdr:rowOff>47625</xdr:rowOff>
    </xdr:to>
    <xdr:sp macro="" textlink="">
      <xdr:nvSpPr>
        <xdr:cNvPr id="19" name="ZoneTexte 18"/>
        <xdr:cNvSpPr txBox="1"/>
      </xdr:nvSpPr>
      <xdr:spPr>
        <a:xfrm>
          <a:off x="762000" y="50311050"/>
          <a:ext cx="880110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u="sng">
              <a:solidFill>
                <a:schemeClr val="dk1"/>
              </a:solidFill>
              <a:effectLst/>
              <a:latin typeface="+mn-lt"/>
              <a:ea typeface="+mn-ea"/>
              <a:cs typeface="+mn-cs"/>
            </a:rPr>
            <a:t>Lecture </a:t>
          </a:r>
          <a:r>
            <a:rPr lang="fr-FR" sz="1100">
              <a:solidFill>
                <a:schemeClr val="dk1"/>
              </a:solidFill>
              <a:effectLst/>
              <a:latin typeface="+mn-lt"/>
              <a:ea typeface="+mn-ea"/>
              <a:cs typeface="+mn-cs"/>
            </a:rPr>
            <a:t>: 30%</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des responsable</a:t>
          </a:r>
          <a:r>
            <a:rPr lang="fr-FR" sz="1100" baseline="0">
              <a:solidFill>
                <a:schemeClr val="dk1"/>
              </a:solidFill>
              <a:effectLst/>
              <a:latin typeface="+mn-lt"/>
              <a:ea typeface="+mn-ea"/>
              <a:cs typeface="+mn-cs"/>
            </a:rPr>
            <a:t>s pour lesquels l'évolution des politiques publiques est un sujet d'inquiétude, déclarent que la situation générale de leur association est bonne ou très bonne. </a:t>
          </a:r>
        </a:p>
        <a:p>
          <a:r>
            <a:rPr lang="fr-FR" sz="1100" baseline="0">
              <a:solidFill>
                <a:schemeClr val="dk1"/>
              </a:solidFill>
              <a:effectLst/>
              <a:latin typeface="+mn-lt"/>
              <a:ea typeface="+mn-ea"/>
              <a:cs typeface="+mn-cs"/>
            </a:rPr>
            <a:t>Cette proportion est nettement inférieure lorsque les moyens matériels (22%), l'investissement des dirigeants (21%), la situation financière (20%) et la diminution du nombre d'adhérents et donc des cotisations (19%) sont des sources d'inquiétudes.</a:t>
          </a: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Pour repère, en moyenne, 27% des responsables déclarent que la situation générale de leur association bonne ou très bonne.</a:t>
          </a:r>
          <a:endParaRPr lang="fr-FR">
            <a:effectLst/>
          </a:endParaRPr>
        </a:p>
      </xdr:txBody>
    </xdr:sp>
    <xdr:clientData/>
  </xdr:twoCellAnchor>
  <xdr:twoCellAnchor>
    <xdr:from>
      <xdr:col>1</xdr:col>
      <xdr:colOff>19050</xdr:colOff>
      <xdr:row>235</xdr:row>
      <xdr:rowOff>161925</xdr:rowOff>
    </xdr:from>
    <xdr:to>
      <xdr:col>11</xdr:col>
      <xdr:colOff>685800</xdr:colOff>
      <xdr:row>259</xdr:row>
      <xdr:rowOff>76200</xdr:rowOff>
    </xdr:to>
    <xdr:graphicFrame macro="">
      <xdr:nvGraphicFramePr>
        <xdr:cNvPr id="21" name="Graphique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104776</xdr:colOff>
      <xdr:row>2</xdr:row>
      <xdr:rowOff>9525</xdr:rowOff>
    </xdr:from>
    <xdr:to>
      <xdr:col>0</xdr:col>
      <xdr:colOff>12630150</xdr:colOff>
      <xdr:row>19</xdr:row>
      <xdr:rowOff>85725</xdr:rowOff>
    </xdr:to>
    <xdr:sp macro="" textlink="">
      <xdr:nvSpPr>
        <xdr:cNvPr id="2" name="ZoneTexte 1"/>
        <xdr:cNvSpPr txBox="1"/>
      </xdr:nvSpPr>
      <xdr:spPr>
        <a:xfrm>
          <a:off x="104776" y="200025"/>
          <a:ext cx="12525374" cy="502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effectLst/>
              <a:latin typeface="+mn-lt"/>
              <a:ea typeface="+mn-ea"/>
              <a:cs typeface="+mn-cs"/>
            </a:rPr>
            <a:t>NOTE sur Q36 « libre  expression »</a:t>
          </a:r>
          <a:endParaRPr lang="fr-FR">
            <a:effectLst/>
          </a:endParaRP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Cette question ouverte dite « libre expression »,</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bien que plus complexe à traiter présente cependant plusieurs intérêts :</a:t>
          </a:r>
          <a:endParaRPr lang="fr-FR">
            <a:effectLst/>
          </a:endParaRP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D'une part,</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permettre le plus large spectre d'expression sur les sujets de préoccupations mais aussi sur des prises de position ou des critiques, parfois dures, notamment sur les institutions (ministère des sports  surtout) et sur les partenaires locaux (mairies principalement). On relève  enfin des critiques à l'égard des « administrations » au sens générique du terme pour les procédures et complications liées à la pandémie.</a:t>
          </a:r>
        </a:p>
        <a:p>
          <a:endParaRPr lang="fr-FR">
            <a:effectLst/>
          </a:endParaRPr>
        </a:p>
        <a:p>
          <a:r>
            <a:rPr lang="fr-FR" sz="1100">
              <a:solidFill>
                <a:schemeClr val="dk1"/>
              </a:solidFill>
              <a:effectLst/>
              <a:latin typeface="+mn-lt"/>
              <a:ea typeface="+mn-ea"/>
              <a:cs typeface="+mn-cs"/>
            </a:rPr>
            <a:t>- D'autre part et souvent, la longueur de certaines réponses indique bien ce besoin d'expression et constitue des </a:t>
          </a:r>
          <a:r>
            <a:rPr lang="fr-FR" sz="1100" u="sng">
              <a:solidFill>
                <a:schemeClr val="dk1"/>
              </a:solidFill>
              <a:effectLst/>
              <a:latin typeface="+mn-lt"/>
              <a:ea typeface="+mn-ea"/>
              <a:cs typeface="+mn-cs"/>
            </a:rPr>
            <a:t>mini analyses de situations</a:t>
          </a:r>
          <a:r>
            <a:rPr lang="fr-FR" sz="1100">
              <a:solidFill>
                <a:schemeClr val="dk1"/>
              </a:solidFill>
              <a:effectLst/>
              <a:latin typeface="+mn-lt"/>
              <a:ea typeface="+mn-ea"/>
              <a:cs typeface="+mn-cs"/>
            </a:rPr>
            <a:t> dont le fond est très intéressant et mériterait, en tant que tel, une exploitation plus approfondie.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Je pense notamment aux critiques faites au ministère, partenaire de l'étude, qui aurait grand avantage à les analyser de près. Voir </a:t>
          </a:r>
          <a:r>
            <a:rPr lang="fr-FR" sz="1100" u="sng">
              <a:solidFill>
                <a:schemeClr val="dk1"/>
              </a:solidFill>
              <a:effectLst/>
              <a:latin typeface="+mn-lt"/>
              <a:ea typeface="+mn-ea"/>
              <a:cs typeface="+mn-cs"/>
            </a:rPr>
            <a:t>le code G1 </a:t>
          </a:r>
          <a:r>
            <a:rPr lang="fr-FR" sz="1100">
              <a:solidFill>
                <a:schemeClr val="dk1"/>
              </a:solidFill>
              <a:effectLst/>
              <a:latin typeface="+mn-lt"/>
              <a:ea typeface="+mn-ea"/>
              <a:cs typeface="+mn-cs"/>
            </a:rPr>
            <a:t>qui regroupe la quasi totalité de ces éléments critiques.</a:t>
          </a:r>
        </a:p>
        <a:p>
          <a:endParaRPr lang="fr-FR" sz="1100">
            <a:solidFill>
              <a:schemeClr val="dk1"/>
            </a:solidFill>
            <a:effectLst/>
            <a:latin typeface="+mn-lt"/>
            <a:ea typeface="+mn-ea"/>
            <a:cs typeface="+mn-cs"/>
          </a:endParaRPr>
        </a:p>
        <a:p>
          <a:endParaRPr lang="fr-FR">
            <a:effectLst/>
          </a:endParaRPr>
        </a:p>
        <a:p>
          <a:r>
            <a:rPr lang="fr-FR" sz="1100">
              <a:solidFill>
                <a:schemeClr val="dk1"/>
              </a:solidFill>
              <a:effectLst/>
              <a:latin typeface="+mn-lt"/>
              <a:ea typeface="+mn-ea"/>
              <a:cs typeface="+mn-cs"/>
            </a:rPr>
            <a:t>En ce qui concerne les quatre items « </a:t>
          </a:r>
          <a:r>
            <a:rPr lang="fr-FR" sz="1100" b="1" i="1">
              <a:solidFill>
                <a:schemeClr val="dk1"/>
              </a:solidFill>
              <a:effectLst/>
              <a:latin typeface="+mn-lt"/>
              <a:ea typeface="+mn-ea"/>
              <a:cs typeface="+mn-cs"/>
            </a:rPr>
            <a:t>Vécu de la crise</a:t>
          </a:r>
          <a:r>
            <a:rPr lang="fr-FR" sz="1100">
              <a:solidFill>
                <a:schemeClr val="dk1"/>
              </a:solidFill>
              <a:effectLst/>
              <a:latin typeface="+mn-lt"/>
              <a:ea typeface="+mn-ea"/>
              <a:cs typeface="+mn-cs"/>
            </a:rPr>
            <a:t> »,  on peut mesurer en V1 le sentiment « de ne pas s'en relever » qui est quand même assez répandu, même s'il est sans doute un peu majoré.</a:t>
          </a:r>
        </a:p>
        <a:p>
          <a:endParaRPr lang="fr-FR">
            <a:effectLst/>
          </a:endParaRPr>
        </a:p>
        <a:p>
          <a:r>
            <a:rPr lang="fr-FR" sz="1100">
              <a:solidFill>
                <a:schemeClr val="dk1"/>
              </a:solidFill>
              <a:effectLst/>
              <a:latin typeface="+mn-lt"/>
              <a:ea typeface="+mn-ea"/>
              <a:cs typeface="+mn-cs"/>
            </a:rPr>
            <a:t>Le code V3 pointe les « </a:t>
          </a:r>
          <a:r>
            <a:rPr lang="fr-FR" sz="1100" b="1" i="1">
              <a:solidFill>
                <a:schemeClr val="dk1"/>
              </a:solidFill>
              <a:effectLst/>
              <a:latin typeface="+mn-lt"/>
              <a:ea typeface="+mn-ea"/>
              <a:cs typeface="+mn-cs"/>
            </a:rPr>
            <a:t>changements opérés dans l'association </a:t>
          </a:r>
          <a:r>
            <a:rPr lang="fr-FR" sz="1100">
              <a:solidFill>
                <a:schemeClr val="dk1"/>
              </a:solidFill>
              <a:effectLst/>
              <a:latin typeface="+mn-lt"/>
              <a:ea typeface="+mn-ea"/>
              <a:cs typeface="+mn-cs"/>
            </a:rPr>
            <a:t>», il indique a contrario la volonté et les capacités à réagir à la crise.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Mais c'est sans doute le V4 sur le « </a:t>
          </a:r>
          <a:r>
            <a:rPr lang="fr-FR" sz="1100" b="1" i="1">
              <a:solidFill>
                <a:schemeClr val="dk1"/>
              </a:solidFill>
              <a:effectLst/>
              <a:latin typeface="+mn-lt"/>
              <a:ea typeface="+mn-ea"/>
              <a:cs typeface="+mn-cs"/>
            </a:rPr>
            <a:t>manque  de perspectives</a:t>
          </a:r>
          <a:r>
            <a:rPr lang="fr-FR" sz="1100">
              <a:solidFill>
                <a:schemeClr val="dk1"/>
              </a:solidFill>
              <a:effectLst/>
              <a:latin typeface="+mn-lt"/>
              <a:ea typeface="+mn-ea"/>
              <a:cs typeface="+mn-cs"/>
            </a:rPr>
            <a:t> » qui souligne le mieux le climat mental des dirigeants.</a:t>
          </a:r>
        </a:p>
        <a:p>
          <a:endParaRPr lang="fr-FR">
            <a:effectLst/>
          </a:endParaRPr>
        </a:p>
        <a:p>
          <a:r>
            <a:rPr lang="fr-FR" sz="1100">
              <a:solidFill>
                <a:schemeClr val="dk1"/>
              </a:solidFill>
              <a:effectLst/>
              <a:latin typeface="+mn-lt"/>
              <a:ea typeface="+mn-ea"/>
              <a:cs typeface="+mn-cs"/>
            </a:rPr>
            <a:t>Le code R  «</a:t>
          </a:r>
          <a:r>
            <a:rPr lang="fr-FR" sz="1100" b="1" i="1">
              <a:solidFill>
                <a:schemeClr val="dk1"/>
              </a:solidFill>
              <a:effectLst/>
              <a:latin typeface="+mn-lt"/>
              <a:ea typeface="+mn-ea"/>
              <a:cs typeface="+mn-cs"/>
            </a:rPr>
            <a:t> remerciements</a:t>
          </a:r>
          <a:r>
            <a:rPr lang="fr-FR" sz="1100">
              <a:solidFill>
                <a:schemeClr val="dk1"/>
              </a:solidFill>
              <a:effectLst/>
              <a:latin typeface="+mn-lt"/>
              <a:ea typeface="+mn-ea"/>
              <a:cs typeface="+mn-cs"/>
            </a:rPr>
            <a:t> » est original , je crois,  et relève  à la fois la satisfaction d'être consulté dans cette étude avec des remerciement assez chaleureux  et quelques remarques qui peuvent être utiles pour la conception des futures enquêtes.  Le comptage souligne le caractère significatif de ces 111 réponses.</a:t>
          </a:r>
          <a:endParaRPr lang="fr-FR">
            <a:effectLst/>
          </a:endParaRPr>
        </a:p>
        <a:p>
          <a:r>
            <a:rPr lang="fr-FR" sz="1100">
              <a:solidFill>
                <a:schemeClr val="dk1"/>
              </a:solidFill>
              <a:effectLst/>
              <a:latin typeface="+mn-lt"/>
              <a:ea typeface="+mn-ea"/>
              <a:cs typeface="+mn-cs"/>
            </a:rPr>
            <a:t> </a:t>
          </a:r>
          <a:endParaRPr lang="fr-FR">
            <a:effectLst/>
          </a:endParaRPr>
        </a:p>
        <a:p>
          <a:r>
            <a:rPr lang="fr-FR" sz="1100">
              <a:solidFill>
                <a:schemeClr val="dk1"/>
              </a:solidFill>
              <a:effectLst/>
              <a:latin typeface="+mn-lt"/>
              <a:ea typeface="+mn-ea"/>
              <a:cs typeface="+mn-cs"/>
            </a:rPr>
            <a:t>Quant au</a:t>
          </a:r>
          <a:r>
            <a:rPr lang="fr-FR" sz="1100" baseline="0">
              <a:solidFill>
                <a:schemeClr val="dk1"/>
              </a:solidFill>
              <a:effectLst/>
              <a:latin typeface="+mn-lt"/>
              <a:ea typeface="+mn-ea"/>
              <a:cs typeface="+mn-cs"/>
            </a:rPr>
            <a:t> code</a:t>
          </a:r>
          <a:r>
            <a:rPr lang="fr-FR" sz="1100">
              <a:solidFill>
                <a:schemeClr val="dk1"/>
              </a:solidFill>
              <a:effectLst/>
              <a:latin typeface="+mn-lt"/>
              <a:ea typeface="+mn-ea"/>
              <a:cs typeface="+mn-cs"/>
            </a:rPr>
            <a:t> D,  initialement appelé « </a:t>
          </a:r>
          <a:r>
            <a:rPr lang="fr-FR" sz="1100" i="1">
              <a:solidFill>
                <a:schemeClr val="dk1"/>
              </a:solidFill>
              <a:effectLst/>
              <a:latin typeface="+mn-lt"/>
              <a:ea typeface="+mn-ea"/>
              <a:cs typeface="+mn-cs"/>
            </a:rPr>
            <a:t>On se raconte </a:t>
          </a:r>
          <a:r>
            <a:rPr lang="fr-FR" sz="1100">
              <a:solidFill>
                <a:schemeClr val="dk1"/>
              </a:solidFill>
              <a:effectLst/>
              <a:latin typeface="+mn-lt"/>
              <a:ea typeface="+mn-ea"/>
              <a:cs typeface="+mn-cs"/>
            </a:rPr>
            <a:t>»  puis ensuite  « </a:t>
          </a:r>
          <a:r>
            <a:rPr lang="fr-FR" sz="1100" i="1">
              <a:solidFill>
                <a:schemeClr val="dk1"/>
              </a:solidFill>
              <a:effectLst/>
              <a:latin typeface="+mn-lt"/>
              <a:ea typeface="+mn-ea"/>
              <a:cs typeface="+mn-cs"/>
            </a:rPr>
            <a:t>Apports descriptifs </a:t>
          </a:r>
          <a:r>
            <a:rPr lang="fr-FR" sz="1100">
              <a:solidFill>
                <a:schemeClr val="dk1"/>
              </a:solidFill>
              <a:effectLst/>
              <a:latin typeface="+mn-lt"/>
              <a:ea typeface="+mn-ea"/>
              <a:cs typeface="+mn-cs"/>
            </a:rPr>
            <a:t>»,</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montre que les associations ont toujours besoin de dire « </a:t>
          </a:r>
          <a:r>
            <a:rPr lang="fr-FR" sz="1100" i="1">
              <a:solidFill>
                <a:schemeClr val="dk1"/>
              </a:solidFill>
              <a:effectLst/>
              <a:latin typeface="+mn-lt"/>
              <a:ea typeface="+mn-ea"/>
              <a:cs typeface="+mn-cs"/>
            </a:rPr>
            <a:t>ce qu'elles font</a:t>
          </a:r>
          <a:r>
            <a:rPr lang="fr-FR" sz="1100">
              <a:solidFill>
                <a:schemeClr val="dk1"/>
              </a:solidFill>
              <a:effectLst/>
              <a:latin typeface="+mn-lt"/>
              <a:ea typeface="+mn-ea"/>
              <a:cs typeface="+mn-cs"/>
            </a:rPr>
            <a:t> », quitte à passer à côté du sujet... Apparemment cet code est assez nourri, il a une valeur d'information sans apport de vrais éléments de contenus, me semble-t-il...</a:t>
          </a:r>
        </a:p>
        <a:p>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Enfin, l'introduction d'un second code  critiques "G1" "G2" "G3" "G4 "  est très intéressant car les réponses comportent souvent plusieurs dimensions concernant plusieurs items et il est parfois difficile de trancher.</a:t>
          </a:r>
        </a:p>
        <a:p>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Patrick Bonneau</a:t>
          </a:r>
          <a:endParaRPr lang="fr-FR">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mp;S%20Productions\COVID%2019%20-%20Enqu&#234;te%203\Traitements\Croisements%20entre%20questions-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naire final"/>
      <sheetName val="Activité - liens"/>
      <sheetName val="PPT"/>
      <sheetName val="Finale-CB-JM"/>
      <sheetName val="Equipe-réussite ambition"/>
      <sheetName val="Soutien - réussite"/>
      <sheetName val="Présentation"/>
      <sheetName val="Suggestions"/>
      <sheetName val="Q2 changement - projets"/>
      <sheetName val="Aides"/>
      <sheetName val="Inquiétudes-situation"/>
      <sheetName val="Inquiétudes-situation (2)"/>
      <sheetName val="Fin-Tres"/>
      <sheetName val="Bénévoles"/>
      <sheetName val="Trois ORA"/>
      <sheetName val="COVID-3 9458 rép"/>
    </sheetNames>
    <sheetDataSet>
      <sheetData sheetId="0"/>
      <sheetData sheetId="1"/>
      <sheetData sheetId="2"/>
      <sheetData sheetId="3"/>
      <sheetData sheetId="4"/>
      <sheetData sheetId="5"/>
      <sheetData sheetId="6"/>
      <sheetData sheetId="7"/>
      <sheetData sheetId="8"/>
      <sheetData sheetId="9"/>
      <sheetData sheetId="10">
        <row r="24">
          <cell r="C24" t="str">
            <v>La diminution du nombre d’adhérents</v>
          </cell>
          <cell r="D24">
            <v>0.18785310734463276</v>
          </cell>
        </row>
        <row r="25">
          <cell r="C25" t="str">
            <v>La situation financière</v>
          </cell>
          <cell r="D25">
            <v>0.20183720336820618</v>
          </cell>
        </row>
        <row r="26">
          <cell r="C26" t="str">
            <v>La motivation et l’investissement des membres de l’équipe dirigeante</v>
          </cell>
          <cell r="D26">
            <v>0.20515792523906115</v>
          </cell>
        </row>
        <row r="27">
          <cell r="C27" t="str">
            <v>Les moyens matériels, y compris les locaux</v>
          </cell>
          <cell r="D27">
            <v>0.22298692360633174</v>
          </cell>
        </row>
        <row r="28">
          <cell r="C28" t="str">
            <v>Le maintien du lien avec les bénéficiaires/adhérents de l’association</v>
          </cell>
          <cell r="D28">
            <v>0.23774897249446728</v>
          </cell>
        </row>
        <row r="29">
          <cell r="C29" t="str">
            <v>Les ressources humaines bénévoles disponibles pour les activités de l’association</v>
          </cell>
          <cell r="D29">
            <v>0.24892086330935251</v>
          </cell>
        </row>
        <row r="30">
          <cell r="C30" t="str">
            <v>  Les relations avec vos partenaires privés dont les entreprises</v>
          </cell>
          <cell r="D30">
            <v>0.25571725571725573</v>
          </cell>
        </row>
        <row r="31">
          <cell r="C31" t="str">
            <v>Le renouvellement des dirigeants bénévoles</v>
          </cell>
          <cell r="D31">
            <v>0.25927387529597473</v>
          </cell>
        </row>
        <row r="32">
          <cell r="C32" t="str">
            <v>  Les relations avec les collectivités territoriales</v>
          </cell>
          <cell r="D32">
            <v>0.26507537688442212</v>
          </cell>
        </row>
        <row r="33">
          <cell r="C33" t="str">
            <v>La concurrence éventuelle avec le secteur privé lucratif</v>
          </cell>
          <cell r="D33">
            <v>0.26956521739130435</v>
          </cell>
        </row>
        <row r="34">
          <cell r="C34" t="str">
            <v>  Les relations avec les services de l’Etat</v>
          </cell>
          <cell r="D34">
            <v>0.27189781021897808</v>
          </cell>
        </row>
        <row r="35">
          <cell r="C35" t="str">
            <v>L’évolution des politiques publiques</v>
          </cell>
          <cell r="D35">
            <v>0.29912663755458513</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maisonsdesassociations.fr/" TargetMode="External"/><Relationship Id="rId2" Type="http://schemas.openxmlformats.org/officeDocument/2006/relationships/hyperlink" Target="https://lemouvementassociatif.org/" TargetMode="External"/><Relationship Id="rId1" Type="http://schemas.openxmlformats.org/officeDocument/2006/relationships/hyperlink" Target="https://lemouvementassociatif.org/covid-19-associations-nos-enquetes/" TargetMode="External"/><Relationship Id="rId5" Type="http://schemas.openxmlformats.org/officeDocument/2006/relationships/hyperlink" Target="mailto:contact@lemouvementassociatif.org" TargetMode="External"/><Relationship Id="rId4" Type="http://schemas.openxmlformats.org/officeDocument/2006/relationships/hyperlink" Target="https://www.associations.gouv.fr/"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25"/>
  <sheetViews>
    <sheetView showGridLines="0" workbookViewId="0">
      <selection activeCell="C16" sqref="C16"/>
    </sheetView>
  </sheetViews>
  <sheetFormatPr baseColWidth="10" defaultRowHeight="15" x14ac:dyDescent="0.25"/>
  <cols>
    <col min="1" max="1" width="163.85546875" style="5" customWidth="1"/>
    <col min="2" max="16384" width="11.42578125" style="5"/>
  </cols>
  <sheetData>
    <row r="2" spans="1:16384" ht="17.25" x14ac:dyDescent="0.25">
      <c r="A2" s="115" t="s">
        <v>295</v>
      </c>
      <c r="B2" s="361"/>
      <c r="C2" s="361"/>
      <c r="D2" s="361"/>
      <c r="E2" s="361"/>
      <c r="F2" s="361"/>
      <c r="G2" s="361"/>
      <c r="H2" s="361"/>
      <c r="I2" s="361"/>
    </row>
    <row r="4" spans="1:16384" ht="21.75" customHeight="1" x14ac:dyDescent="0.25">
      <c r="A4" s="362" t="s">
        <v>585</v>
      </c>
    </row>
    <row r="5" spans="1:16384" ht="23.25" customHeight="1" x14ac:dyDescent="0.25">
      <c r="A5" s="363" t="s">
        <v>588</v>
      </c>
    </row>
    <row r="6" spans="1:16384" ht="21.75" customHeight="1" x14ac:dyDescent="0.25">
      <c r="A6" s="363" t="s">
        <v>5230</v>
      </c>
    </row>
    <row r="7" spans="1:16384" ht="45.75" customHeight="1" x14ac:dyDescent="0.25">
      <c r="A7" s="364" t="s">
        <v>587</v>
      </c>
    </row>
    <row r="8" spans="1:16384" ht="50.25" customHeight="1" x14ac:dyDescent="0.25">
      <c r="A8" s="364" t="s">
        <v>5231</v>
      </c>
    </row>
    <row r="11" spans="1:16384" ht="17.25" x14ac:dyDescent="0.25">
      <c r="A11" s="115" t="s">
        <v>586</v>
      </c>
    </row>
    <row r="13" spans="1:16384" ht="22.5" customHeight="1" x14ac:dyDescent="0.25">
      <c r="A13" s="363" t="s">
        <v>589</v>
      </c>
    </row>
    <row r="14" spans="1:16384" ht="22.5" customHeight="1" x14ac:dyDescent="0.25">
      <c r="A14" s="363" t="s">
        <v>5229</v>
      </c>
    </row>
    <row r="15" spans="1:16384" ht="49.5" customHeight="1" x14ac:dyDescent="0.25">
      <c r="A15" s="363" t="s">
        <v>1512</v>
      </c>
      <c r="B15" s="363"/>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3"/>
      <c r="CD15" s="363"/>
      <c r="CE15" s="363"/>
      <c r="CF15" s="363"/>
      <c r="CG15" s="363"/>
      <c r="CH15" s="363"/>
      <c r="CI15" s="363"/>
      <c r="CJ15" s="363"/>
      <c r="CK15" s="363"/>
      <c r="CL15" s="363"/>
      <c r="CM15" s="363"/>
      <c r="CN15" s="363"/>
      <c r="CO15" s="363"/>
      <c r="CP15" s="363"/>
      <c r="CQ15" s="363"/>
      <c r="CR15" s="363"/>
      <c r="CS15" s="363"/>
      <c r="CT15" s="363"/>
      <c r="CU15" s="363"/>
      <c r="CV15" s="363"/>
      <c r="CW15" s="363"/>
      <c r="CX15" s="363"/>
      <c r="CY15" s="363"/>
      <c r="CZ15" s="363"/>
      <c r="DA15" s="363"/>
      <c r="DB15" s="363"/>
      <c r="DC15" s="363"/>
      <c r="DD15" s="363"/>
      <c r="DE15" s="363"/>
      <c r="DF15" s="363"/>
      <c r="DG15" s="363"/>
      <c r="DH15" s="363"/>
      <c r="DI15" s="363"/>
      <c r="DJ15" s="363"/>
      <c r="DK15" s="363"/>
      <c r="DL15" s="363"/>
      <c r="DM15" s="363"/>
      <c r="DN15" s="363"/>
      <c r="DO15" s="363"/>
      <c r="DP15" s="363"/>
      <c r="DQ15" s="363"/>
      <c r="DR15" s="363"/>
      <c r="DS15" s="363"/>
      <c r="DT15" s="363"/>
      <c r="DU15" s="363"/>
      <c r="DV15" s="363"/>
      <c r="DW15" s="363"/>
      <c r="DX15" s="363"/>
      <c r="DY15" s="363"/>
      <c r="DZ15" s="363"/>
      <c r="EA15" s="363"/>
      <c r="EB15" s="363"/>
      <c r="EC15" s="363"/>
      <c r="ED15" s="363"/>
      <c r="EE15" s="363"/>
      <c r="EF15" s="363"/>
      <c r="EG15" s="363"/>
      <c r="EH15" s="363"/>
      <c r="EI15" s="363"/>
      <c r="EJ15" s="363"/>
      <c r="EK15" s="363"/>
      <c r="EL15" s="363"/>
      <c r="EM15" s="363"/>
      <c r="EN15" s="363"/>
      <c r="EO15" s="363"/>
      <c r="EP15" s="363"/>
      <c r="EQ15" s="363"/>
      <c r="ER15" s="363"/>
      <c r="ES15" s="363"/>
      <c r="ET15" s="363"/>
      <c r="EU15" s="363"/>
      <c r="EV15" s="363"/>
      <c r="EW15" s="363"/>
      <c r="EX15" s="363"/>
      <c r="EY15" s="363"/>
      <c r="EZ15" s="363"/>
      <c r="FA15" s="363"/>
      <c r="FB15" s="363"/>
      <c r="FC15" s="363"/>
      <c r="FD15" s="363"/>
      <c r="FE15" s="363"/>
      <c r="FF15" s="363"/>
      <c r="FG15" s="363"/>
      <c r="FH15" s="363"/>
      <c r="FI15" s="363"/>
      <c r="FJ15" s="363"/>
      <c r="FK15" s="363"/>
      <c r="FL15" s="363"/>
      <c r="FM15" s="363"/>
      <c r="FN15" s="363"/>
      <c r="FO15" s="363"/>
      <c r="FP15" s="363"/>
      <c r="FQ15" s="363"/>
      <c r="FR15" s="363"/>
      <c r="FS15" s="363"/>
      <c r="FT15" s="363"/>
      <c r="FU15" s="363"/>
      <c r="FV15" s="363"/>
      <c r="FW15" s="363"/>
      <c r="FX15" s="363"/>
      <c r="FY15" s="363"/>
      <c r="FZ15" s="363"/>
      <c r="GA15" s="363"/>
      <c r="GB15" s="363"/>
      <c r="GC15" s="363"/>
      <c r="GD15" s="363"/>
      <c r="GE15" s="363"/>
      <c r="GF15" s="363"/>
      <c r="GG15" s="363"/>
      <c r="GH15" s="363"/>
      <c r="GI15" s="363"/>
      <c r="GJ15" s="363"/>
      <c r="GK15" s="363"/>
      <c r="GL15" s="363"/>
      <c r="GM15" s="363"/>
      <c r="GN15" s="363"/>
      <c r="GO15" s="363"/>
      <c r="GP15" s="363"/>
      <c r="GQ15" s="363"/>
      <c r="GR15" s="363"/>
      <c r="GS15" s="363"/>
      <c r="GT15" s="363"/>
      <c r="GU15" s="363"/>
      <c r="GV15" s="363"/>
      <c r="GW15" s="363"/>
      <c r="GX15" s="363"/>
      <c r="GY15" s="363"/>
      <c r="GZ15" s="363"/>
      <c r="HA15" s="363"/>
      <c r="HB15" s="363"/>
      <c r="HC15" s="363"/>
      <c r="HD15" s="363"/>
      <c r="HE15" s="363"/>
      <c r="HF15" s="363"/>
      <c r="HG15" s="363"/>
      <c r="HH15" s="363"/>
      <c r="HI15" s="363"/>
      <c r="HJ15" s="363"/>
      <c r="HK15" s="363"/>
      <c r="HL15" s="363"/>
      <c r="HM15" s="363"/>
      <c r="HN15" s="363"/>
      <c r="HO15" s="363"/>
      <c r="HP15" s="363"/>
      <c r="HQ15" s="363"/>
      <c r="HR15" s="363"/>
      <c r="HS15" s="363"/>
      <c r="HT15" s="363"/>
      <c r="HU15" s="363"/>
      <c r="HV15" s="363"/>
      <c r="HW15" s="363"/>
      <c r="HX15" s="363"/>
      <c r="HY15" s="363"/>
      <c r="HZ15" s="363"/>
      <c r="IA15" s="363"/>
      <c r="IB15" s="363"/>
      <c r="IC15" s="363"/>
      <c r="ID15" s="363"/>
      <c r="IE15" s="363"/>
      <c r="IF15" s="363"/>
      <c r="IG15" s="363"/>
      <c r="IH15" s="363"/>
      <c r="II15" s="363"/>
      <c r="IJ15" s="363"/>
      <c r="IK15" s="363"/>
      <c r="IL15" s="363"/>
      <c r="IM15" s="363"/>
      <c r="IN15" s="363"/>
      <c r="IO15" s="363"/>
      <c r="IP15" s="363"/>
      <c r="IQ15" s="363"/>
      <c r="IR15" s="363"/>
      <c r="IS15" s="363"/>
      <c r="IT15" s="363"/>
      <c r="IU15" s="363"/>
      <c r="IV15" s="363"/>
      <c r="IW15" s="363"/>
      <c r="IX15" s="363"/>
      <c r="IY15" s="363"/>
      <c r="IZ15" s="363"/>
      <c r="JA15" s="363"/>
      <c r="JB15" s="363"/>
      <c r="JC15" s="363"/>
      <c r="JD15" s="363"/>
      <c r="JE15" s="363"/>
      <c r="JF15" s="363"/>
      <c r="JG15" s="363"/>
      <c r="JH15" s="363"/>
      <c r="JI15" s="363"/>
      <c r="JJ15" s="363"/>
      <c r="JK15" s="363"/>
      <c r="JL15" s="363"/>
      <c r="JM15" s="363"/>
      <c r="JN15" s="363"/>
      <c r="JO15" s="363"/>
      <c r="JP15" s="363"/>
      <c r="JQ15" s="363"/>
      <c r="JR15" s="363"/>
      <c r="JS15" s="363"/>
      <c r="JT15" s="363"/>
      <c r="JU15" s="363"/>
      <c r="JV15" s="363"/>
      <c r="JW15" s="363"/>
      <c r="JX15" s="363"/>
      <c r="JY15" s="363"/>
      <c r="JZ15" s="363"/>
      <c r="KA15" s="363"/>
      <c r="KB15" s="363"/>
      <c r="KC15" s="363"/>
      <c r="KD15" s="363"/>
      <c r="KE15" s="363"/>
      <c r="KF15" s="363"/>
      <c r="KG15" s="363"/>
      <c r="KH15" s="363"/>
      <c r="KI15" s="363"/>
      <c r="KJ15" s="363"/>
      <c r="KK15" s="363"/>
      <c r="KL15" s="363"/>
      <c r="KM15" s="363"/>
      <c r="KN15" s="363"/>
      <c r="KO15" s="363"/>
      <c r="KP15" s="363"/>
      <c r="KQ15" s="363"/>
      <c r="KR15" s="363"/>
      <c r="KS15" s="363"/>
      <c r="KT15" s="363"/>
      <c r="KU15" s="363"/>
      <c r="KV15" s="363"/>
      <c r="KW15" s="363"/>
      <c r="KX15" s="363"/>
      <c r="KY15" s="363"/>
      <c r="KZ15" s="363"/>
      <c r="LA15" s="363"/>
      <c r="LB15" s="363"/>
      <c r="LC15" s="363"/>
      <c r="LD15" s="363"/>
      <c r="LE15" s="363"/>
      <c r="LF15" s="363"/>
      <c r="LG15" s="363"/>
      <c r="LH15" s="363"/>
      <c r="LI15" s="363"/>
      <c r="LJ15" s="363"/>
      <c r="LK15" s="363"/>
      <c r="LL15" s="363"/>
      <c r="LM15" s="363"/>
      <c r="LN15" s="363"/>
      <c r="LO15" s="363"/>
      <c r="LP15" s="363"/>
      <c r="LQ15" s="363"/>
      <c r="LR15" s="363"/>
      <c r="LS15" s="363"/>
      <c r="LT15" s="363"/>
      <c r="LU15" s="363"/>
      <c r="LV15" s="363"/>
      <c r="LW15" s="363"/>
      <c r="LX15" s="363"/>
      <c r="LY15" s="363"/>
      <c r="LZ15" s="363"/>
      <c r="MA15" s="363"/>
      <c r="MB15" s="363"/>
      <c r="MC15" s="363"/>
      <c r="MD15" s="363"/>
      <c r="ME15" s="363"/>
      <c r="MF15" s="363"/>
      <c r="MG15" s="363"/>
      <c r="MH15" s="363"/>
      <c r="MI15" s="363"/>
      <c r="MJ15" s="363"/>
      <c r="MK15" s="363"/>
      <c r="ML15" s="363"/>
      <c r="MM15" s="363"/>
      <c r="MN15" s="363"/>
      <c r="MO15" s="363"/>
      <c r="MP15" s="363"/>
      <c r="MQ15" s="363"/>
      <c r="MR15" s="363"/>
      <c r="MS15" s="363"/>
      <c r="MT15" s="363"/>
      <c r="MU15" s="363"/>
      <c r="MV15" s="363"/>
      <c r="MW15" s="363"/>
      <c r="MX15" s="363"/>
      <c r="MY15" s="363"/>
      <c r="MZ15" s="363"/>
      <c r="NA15" s="363"/>
      <c r="NB15" s="363"/>
      <c r="NC15" s="363"/>
      <c r="ND15" s="363"/>
      <c r="NE15" s="363"/>
      <c r="NF15" s="363"/>
      <c r="NG15" s="363"/>
      <c r="NH15" s="363"/>
      <c r="NI15" s="363"/>
      <c r="NJ15" s="363"/>
      <c r="NK15" s="363"/>
      <c r="NL15" s="363"/>
      <c r="NM15" s="363"/>
      <c r="NN15" s="363"/>
      <c r="NO15" s="363"/>
      <c r="NP15" s="363"/>
      <c r="NQ15" s="363"/>
      <c r="NR15" s="363"/>
      <c r="NS15" s="363"/>
      <c r="NT15" s="363"/>
      <c r="NU15" s="363"/>
      <c r="NV15" s="363"/>
      <c r="NW15" s="363"/>
      <c r="NX15" s="363"/>
      <c r="NY15" s="363"/>
      <c r="NZ15" s="363"/>
      <c r="OA15" s="363"/>
      <c r="OB15" s="363"/>
      <c r="OC15" s="363"/>
      <c r="OD15" s="363"/>
      <c r="OE15" s="363"/>
      <c r="OF15" s="363"/>
      <c r="OG15" s="363"/>
      <c r="OH15" s="363"/>
      <c r="OI15" s="363"/>
      <c r="OJ15" s="363"/>
      <c r="OK15" s="363"/>
      <c r="OL15" s="363"/>
      <c r="OM15" s="363"/>
      <c r="ON15" s="363"/>
      <c r="OO15" s="363"/>
      <c r="OP15" s="363"/>
      <c r="OQ15" s="363"/>
      <c r="OR15" s="363"/>
      <c r="OS15" s="363"/>
      <c r="OT15" s="363"/>
      <c r="OU15" s="363"/>
      <c r="OV15" s="363"/>
      <c r="OW15" s="363"/>
      <c r="OX15" s="363"/>
      <c r="OY15" s="363"/>
      <c r="OZ15" s="363"/>
      <c r="PA15" s="363"/>
      <c r="PB15" s="363"/>
      <c r="PC15" s="363"/>
      <c r="PD15" s="363"/>
      <c r="PE15" s="363"/>
      <c r="PF15" s="363"/>
      <c r="PG15" s="363"/>
      <c r="PH15" s="363"/>
      <c r="PI15" s="363"/>
      <c r="PJ15" s="363"/>
      <c r="PK15" s="363"/>
      <c r="PL15" s="363"/>
      <c r="PM15" s="363"/>
      <c r="PN15" s="363"/>
      <c r="PO15" s="363"/>
      <c r="PP15" s="363"/>
      <c r="PQ15" s="363"/>
      <c r="PR15" s="363"/>
      <c r="PS15" s="363"/>
      <c r="PT15" s="363"/>
      <c r="PU15" s="363"/>
      <c r="PV15" s="363"/>
      <c r="PW15" s="363"/>
      <c r="PX15" s="363"/>
      <c r="PY15" s="363"/>
      <c r="PZ15" s="363"/>
      <c r="QA15" s="363"/>
      <c r="QB15" s="363"/>
      <c r="QC15" s="363"/>
      <c r="QD15" s="363"/>
      <c r="QE15" s="363"/>
      <c r="QF15" s="363"/>
      <c r="QG15" s="363"/>
      <c r="QH15" s="363"/>
      <c r="QI15" s="363"/>
      <c r="QJ15" s="363"/>
      <c r="QK15" s="363"/>
      <c r="QL15" s="363"/>
      <c r="QM15" s="363"/>
      <c r="QN15" s="363"/>
      <c r="QO15" s="363"/>
      <c r="QP15" s="363"/>
      <c r="QQ15" s="363"/>
      <c r="QR15" s="363"/>
      <c r="QS15" s="363"/>
      <c r="QT15" s="363"/>
      <c r="QU15" s="363"/>
      <c r="QV15" s="363"/>
      <c r="QW15" s="363"/>
      <c r="QX15" s="363"/>
      <c r="QY15" s="363"/>
      <c r="QZ15" s="363"/>
      <c r="RA15" s="363"/>
      <c r="RB15" s="363"/>
      <c r="RC15" s="363"/>
      <c r="RD15" s="363"/>
      <c r="RE15" s="363"/>
      <c r="RF15" s="363"/>
      <c r="RG15" s="363"/>
      <c r="RH15" s="363"/>
      <c r="RI15" s="363"/>
      <c r="RJ15" s="363"/>
      <c r="RK15" s="363"/>
      <c r="RL15" s="363"/>
      <c r="RM15" s="363"/>
      <c r="RN15" s="363"/>
      <c r="RO15" s="363"/>
      <c r="RP15" s="363"/>
      <c r="RQ15" s="363"/>
      <c r="RR15" s="363"/>
      <c r="RS15" s="363"/>
      <c r="RT15" s="363"/>
      <c r="RU15" s="363"/>
      <c r="RV15" s="363"/>
      <c r="RW15" s="363"/>
      <c r="RX15" s="363"/>
      <c r="RY15" s="363"/>
      <c r="RZ15" s="363"/>
      <c r="SA15" s="363"/>
      <c r="SB15" s="363"/>
      <c r="SC15" s="363"/>
      <c r="SD15" s="363"/>
      <c r="SE15" s="363"/>
      <c r="SF15" s="363"/>
      <c r="SG15" s="363"/>
      <c r="SH15" s="363"/>
      <c r="SI15" s="363"/>
      <c r="SJ15" s="363"/>
      <c r="SK15" s="363"/>
      <c r="SL15" s="363"/>
      <c r="SM15" s="363"/>
      <c r="SN15" s="363"/>
      <c r="SO15" s="363"/>
      <c r="SP15" s="363"/>
      <c r="SQ15" s="363"/>
      <c r="SR15" s="363"/>
      <c r="SS15" s="363"/>
      <c r="ST15" s="363"/>
      <c r="SU15" s="363"/>
      <c r="SV15" s="363"/>
      <c r="SW15" s="363"/>
      <c r="SX15" s="363"/>
      <c r="SY15" s="363"/>
      <c r="SZ15" s="363"/>
      <c r="TA15" s="363"/>
      <c r="TB15" s="363"/>
      <c r="TC15" s="363"/>
      <c r="TD15" s="363"/>
      <c r="TE15" s="363"/>
      <c r="TF15" s="363"/>
      <c r="TG15" s="363"/>
      <c r="TH15" s="363"/>
      <c r="TI15" s="363"/>
      <c r="TJ15" s="363"/>
      <c r="TK15" s="363"/>
      <c r="TL15" s="363"/>
      <c r="TM15" s="363"/>
      <c r="TN15" s="363"/>
      <c r="TO15" s="363"/>
      <c r="TP15" s="363"/>
      <c r="TQ15" s="363"/>
      <c r="TR15" s="363"/>
      <c r="TS15" s="363"/>
      <c r="TT15" s="363"/>
      <c r="TU15" s="363"/>
      <c r="TV15" s="363"/>
      <c r="TW15" s="363"/>
      <c r="TX15" s="363"/>
      <c r="TY15" s="363"/>
      <c r="TZ15" s="363"/>
      <c r="UA15" s="363"/>
      <c r="UB15" s="363"/>
      <c r="UC15" s="363"/>
      <c r="UD15" s="363"/>
      <c r="UE15" s="363"/>
      <c r="UF15" s="363"/>
      <c r="UG15" s="363"/>
      <c r="UH15" s="363"/>
      <c r="UI15" s="363"/>
      <c r="UJ15" s="363"/>
      <c r="UK15" s="363"/>
      <c r="UL15" s="363"/>
      <c r="UM15" s="363"/>
      <c r="UN15" s="363"/>
      <c r="UO15" s="363"/>
      <c r="UP15" s="363"/>
      <c r="UQ15" s="363"/>
      <c r="UR15" s="363"/>
      <c r="US15" s="363"/>
      <c r="UT15" s="363"/>
      <c r="UU15" s="363"/>
      <c r="UV15" s="363"/>
      <c r="UW15" s="363"/>
      <c r="UX15" s="363"/>
      <c r="UY15" s="363"/>
      <c r="UZ15" s="363"/>
      <c r="VA15" s="363"/>
      <c r="VB15" s="363"/>
      <c r="VC15" s="363"/>
      <c r="VD15" s="363"/>
      <c r="VE15" s="363"/>
      <c r="VF15" s="363"/>
      <c r="VG15" s="363"/>
      <c r="VH15" s="363"/>
      <c r="VI15" s="363"/>
      <c r="VJ15" s="363"/>
      <c r="VK15" s="363"/>
      <c r="VL15" s="363"/>
      <c r="VM15" s="363"/>
      <c r="VN15" s="363"/>
      <c r="VO15" s="363"/>
      <c r="VP15" s="363"/>
      <c r="VQ15" s="363"/>
      <c r="VR15" s="363"/>
      <c r="VS15" s="363"/>
      <c r="VT15" s="363"/>
      <c r="VU15" s="363"/>
      <c r="VV15" s="363"/>
      <c r="VW15" s="363"/>
      <c r="VX15" s="363"/>
      <c r="VY15" s="363"/>
      <c r="VZ15" s="363"/>
      <c r="WA15" s="363"/>
      <c r="WB15" s="363"/>
      <c r="WC15" s="363"/>
      <c r="WD15" s="363"/>
      <c r="WE15" s="363"/>
      <c r="WF15" s="363"/>
      <c r="WG15" s="363"/>
      <c r="WH15" s="363"/>
      <c r="WI15" s="363"/>
      <c r="WJ15" s="363"/>
      <c r="WK15" s="363"/>
      <c r="WL15" s="363"/>
      <c r="WM15" s="363"/>
      <c r="WN15" s="363"/>
      <c r="WO15" s="363"/>
      <c r="WP15" s="363"/>
      <c r="WQ15" s="363"/>
      <c r="WR15" s="363"/>
      <c r="WS15" s="363"/>
      <c r="WT15" s="363"/>
      <c r="WU15" s="363"/>
      <c r="WV15" s="363"/>
      <c r="WW15" s="363"/>
      <c r="WX15" s="363"/>
      <c r="WY15" s="363"/>
      <c r="WZ15" s="363"/>
      <c r="XA15" s="363"/>
      <c r="XB15" s="363"/>
      <c r="XC15" s="363"/>
      <c r="XD15" s="363"/>
      <c r="XE15" s="363"/>
      <c r="XF15" s="363"/>
      <c r="XG15" s="363"/>
      <c r="XH15" s="363"/>
      <c r="XI15" s="363"/>
      <c r="XJ15" s="363"/>
      <c r="XK15" s="363"/>
      <c r="XL15" s="363"/>
      <c r="XM15" s="363"/>
      <c r="XN15" s="363"/>
      <c r="XO15" s="363"/>
      <c r="XP15" s="363"/>
      <c r="XQ15" s="363"/>
      <c r="XR15" s="363"/>
      <c r="XS15" s="363"/>
      <c r="XT15" s="363"/>
      <c r="XU15" s="363"/>
      <c r="XV15" s="363"/>
      <c r="XW15" s="363"/>
      <c r="XX15" s="363"/>
      <c r="XY15" s="363"/>
      <c r="XZ15" s="363"/>
      <c r="YA15" s="363"/>
      <c r="YB15" s="363"/>
      <c r="YC15" s="363"/>
      <c r="YD15" s="363"/>
      <c r="YE15" s="363"/>
      <c r="YF15" s="363"/>
      <c r="YG15" s="363"/>
      <c r="YH15" s="363"/>
      <c r="YI15" s="363"/>
      <c r="YJ15" s="363"/>
      <c r="YK15" s="363"/>
      <c r="YL15" s="363"/>
      <c r="YM15" s="363"/>
      <c r="YN15" s="363"/>
      <c r="YO15" s="363"/>
      <c r="YP15" s="363"/>
      <c r="YQ15" s="363"/>
      <c r="YR15" s="363"/>
      <c r="YS15" s="363"/>
      <c r="YT15" s="363"/>
      <c r="YU15" s="363"/>
      <c r="YV15" s="363"/>
      <c r="YW15" s="363"/>
      <c r="YX15" s="363"/>
      <c r="YY15" s="363"/>
      <c r="YZ15" s="363"/>
      <c r="ZA15" s="363"/>
      <c r="ZB15" s="363"/>
      <c r="ZC15" s="363"/>
      <c r="ZD15" s="363"/>
      <c r="ZE15" s="363"/>
      <c r="ZF15" s="363"/>
      <c r="ZG15" s="363"/>
      <c r="ZH15" s="363"/>
      <c r="ZI15" s="363"/>
      <c r="ZJ15" s="363"/>
      <c r="ZK15" s="363"/>
      <c r="ZL15" s="363"/>
      <c r="ZM15" s="363"/>
      <c r="ZN15" s="363"/>
      <c r="ZO15" s="363"/>
      <c r="ZP15" s="363"/>
      <c r="ZQ15" s="363"/>
      <c r="ZR15" s="363"/>
      <c r="ZS15" s="363"/>
      <c r="ZT15" s="363"/>
      <c r="ZU15" s="363"/>
      <c r="ZV15" s="363"/>
      <c r="ZW15" s="363"/>
      <c r="ZX15" s="363"/>
      <c r="ZY15" s="363"/>
      <c r="ZZ15" s="363"/>
      <c r="AAA15" s="363"/>
      <c r="AAB15" s="363"/>
      <c r="AAC15" s="363"/>
      <c r="AAD15" s="363"/>
      <c r="AAE15" s="363"/>
      <c r="AAF15" s="363"/>
      <c r="AAG15" s="363"/>
      <c r="AAH15" s="363"/>
      <c r="AAI15" s="363"/>
      <c r="AAJ15" s="363"/>
      <c r="AAK15" s="363"/>
      <c r="AAL15" s="363"/>
      <c r="AAM15" s="363"/>
      <c r="AAN15" s="363"/>
      <c r="AAO15" s="363"/>
      <c r="AAP15" s="363"/>
      <c r="AAQ15" s="363"/>
      <c r="AAR15" s="363"/>
      <c r="AAS15" s="363"/>
      <c r="AAT15" s="363"/>
      <c r="AAU15" s="363"/>
      <c r="AAV15" s="363"/>
      <c r="AAW15" s="363"/>
      <c r="AAX15" s="363"/>
      <c r="AAY15" s="363"/>
      <c r="AAZ15" s="363"/>
      <c r="ABA15" s="363"/>
      <c r="ABB15" s="363"/>
      <c r="ABC15" s="363"/>
      <c r="ABD15" s="363"/>
      <c r="ABE15" s="363"/>
      <c r="ABF15" s="363"/>
      <c r="ABG15" s="363"/>
      <c r="ABH15" s="363"/>
      <c r="ABI15" s="363"/>
      <c r="ABJ15" s="363"/>
      <c r="ABK15" s="363"/>
      <c r="ABL15" s="363"/>
      <c r="ABM15" s="363"/>
      <c r="ABN15" s="363"/>
      <c r="ABO15" s="363"/>
      <c r="ABP15" s="363"/>
      <c r="ABQ15" s="363"/>
      <c r="ABR15" s="363"/>
      <c r="ABS15" s="363"/>
      <c r="ABT15" s="363"/>
      <c r="ABU15" s="363"/>
      <c r="ABV15" s="363"/>
      <c r="ABW15" s="363"/>
      <c r="ABX15" s="363"/>
      <c r="ABY15" s="363"/>
      <c r="ABZ15" s="363"/>
      <c r="ACA15" s="363"/>
      <c r="ACB15" s="363"/>
      <c r="ACC15" s="363"/>
      <c r="ACD15" s="363"/>
      <c r="ACE15" s="363"/>
      <c r="ACF15" s="363"/>
      <c r="ACG15" s="363"/>
      <c r="ACH15" s="363"/>
      <c r="ACI15" s="363"/>
      <c r="ACJ15" s="363"/>
      <c r="ACK15" s="363"/>
      <c r="ACL15" s="363"/>
      <c r="ACM15" s="363"/>
      <c r="ACN15" s="363"/>
      <c r="ACO15" s="363"/>
      <c r="ACP15" s="363"/>
      <c r="ACQ15" s="363"/>
      <c r="ACR15" s="363"/>
      <c r="ACS15" s="363"/>
      <c r="ACT15" s="363"/>
      <c r="ACU15" s="363"/>
      <c r="ACV15" s="363"/>
      <c r="ACW15" s="363"/>
      <c r="ACX15" s="363"/>
      <c r="ACY15" s="363"/>
      <c r="ACZ15" s="363"/>
      <c r="ADA15" s="363"/>
      <c r="ADB15" s="363"/>
      <c r="ADC15" s="363"/>
      <c r="ADD15" s="363"/>
      <c r="ADE15" s="363"/>
      <c r="ADF15" s="363"/>
      <c r="ADG15" s="363"/>
      <c r="ADH15" s="363"/>
      <c r="ADI15" s="363"/>
      <c r="ADJ15" s="363"/>
      <c r="ADK15" s="363"/>
      <c r="ADL15" s="363"/>
      <c r="ADM15" s="363"/>
      <c r="ADN15" s="363"/>
      <c r="ADO15" s="363"/>
      <c r="ADP15" s="363"/>
      <c r="ADQ15" s="363"/>
      <c r="ADR15" s="363"/>
      <c r="ADS15" s="363"/>
      <c r="ADT15" s="363"/>
      <c r="ADU15" s="363"/>
      <c r="ADV15" s="363"/>
      <c r="ADW15" s="363"/>
      <c r="ADX15" s="363"/>
      <c r="ADY15" s="363"/>
      <c r="ADZ15" s="363"/>
      <c r="AEA15" s="363"/>
      <c r="AEB15" s="363"/>
      <c r="AEC15" s="363"/>
      <c r="AED15" s="363"/>
      <c r="AEE15" s="363"/>
      <c r="AEF15" s="363"/>
      <c r="AEG15" s="363"/>
      <c r="AEH15" s="363"/>
      <c r="AEI15" s="363"/>
      <c r="AEJ15" s="363"/>
      <c r="AEK15" s="363"/>
      <c r="AEL15" s="363"/>
      <c r="AEM15" s="363"/>
      <c r="AEN15" s="363"/>
      <c r="AEO15" s="363"/>
      <c r="AEP15" s="363"/>
      <c r="AEQ15" s="363"/>
      <c r="AER15" s="363"/>
      <c r="AES15" s="363"/>
      <c r="AET15" s="363"/>
      <c r="AEU15" s="363"/>
      <c r="AEV15" s="363"/>
      <c r="AEW15" s="363"/>
      <c r="AEX15" s="363"/>
      <c r="AEY15" s="363"/>
      <c r="AEZ15" s="363"/>
      <c r="AFA15" s="363"/>
      <c r="AFB15" s="363"/>
      <c r="AFC15" s="363"/>
      <c r="AFD15" s="363"/>
      <c r="AFE15" s="363"/>
      <c r="AFF15" s="363"/>
      <c r="AFG15" s="363"/>
      <c r="AFH15" s="363"/>
      <c r="AFI15" s="363"/>
      <c r="AFJ15" s="363"/>
      <c r="AFK15" s="363"/>
      <c r="AFL15" s="363"/>
      <c r="AFM15" s="363"/>
      <c r="AFN15" s="363"/>
      <c r="AFO15" s="363"/>
      <c r="AFP15" s="363"/>
      <c r="AFQ15" s="363"/>
      <c r="AFR15" s="363"/>
      <c r="AFS15" s="363"/>
      <c r="AFT15" s="363"/>
      <c r="AFU15" s="363"/>
      <c r="AFV15" s="363"/>
      <c r="AFW15" s="363"/>
      <c r="AFX15" s="363"/>
      <c r="AFY15" s="363"/>
      <c r="AFZ15" s="363"/>
      <c r="AGA15" s="363"/>
      <c r="AGB15" s="363"/>
      <c r="AGC15" s="363"/>
      <c r="AGD15" s="363"/>
      <c r="AGE15" s="363"/>
      <c r="AGF15" s="363"/>
      <c r="AGG15" s="363"/>
      <c r="AGH15" s="363"/>
      <c r="AGI15" s="363"/>
      <c r="AGJ15" s="363"/>
      <c r="AGK15" s="363"/>
      <c r="AGL15" s="363"/>
      <c r="AGM15" s="363"/>
      <c r="AGN15" s="363"/>
      <c r="AGO15" s="363"/>
      <c r="AGP15" s="363"/>
      <c r="AGQ15" s="363"/>
      <c r="AGR15" s="363"/>
      <c r="AGS15" s="363"/>
      <c r="AGT15" s="363"/>
      <c r="AGU15" s="363"/>
      <c r="AGV15" s="363"/>
      <c r="AGW15" s="363"/>
      <c r="AGX15" s="363"/>
      <c r="AGY15" s="363"/>
      <c r="AGZ15" s="363"/>
      <c r="AHA15" s="363"/>
      <c r="AHB15" s="363"/>
      <c r="AHC15" s="363"/>
      <c r="AHD15" s="363"/>
      <c r="AHE15" s="363"/>
      <c r="AHF15" s="363"/>
      <c r="AHG15" s="363"/>
      <c r="AHH15" s="363"/>
      <c r="AHI15" s="363"/>
      <c r="AHJ15" s="363"/>
      <c r="AHK15" s="363"/>
      <c r="AHL15" s="363"/>
      <c r="AHM15" s="363"/>
      <c r="AHN15" s="363"/>
      <c r="AHO15" s="363"/>
      <c r="AHP15" s="363"/>
      <c r="AHQ15" s="363"/>
      <c r="AHR15" s="363"/>
      <c r="AHS15" s="363"/>
      <c r="AHT15" s="363"/>
      <c r="AHU15" s="363"/>
      <c r="AHV15" s="363"/>
      <c r="AHW15" s="363"/>
      <c r="AHX15" s="363"/>
      <c r="AHY15" s="363"/>
      <c r="AHZ15" s="363"/>
      <c r="AIA15" s="363"/>
      <c r="AIB15" s="363"/>
      <c r="AIC15" s="363"/>
      <c r="AID15" s="363"/>
      <c r="AIE15" s="363"/>
      <c r="AIF15" s="363"/>
      <c r="AIG15" s="363"/>
      <c r="AIH15" s="363"/>
      <c r="AII15" s="363"/>
      <c r="AIJ15" s="363"/>
      <c r="AIK15" s="363"/>
      <c r="AIL15" s="363"/>
      <c r="AIM15" s="363"/>
      <c r="AIN15" s="363"/>
      <c r="AIO15" s="363"/>
      <c r="AIP15" s="363"/>
      <c r="AIQ15" s="363"/>
      <c r="AIR15" s="363"/>
      <c r="AIS15" s="363"/>
      <c r="AIT15" s="363"/>
      <c r="AIU15" s="363"/>
      <c r="AIV15" s="363"/>
      <c r="AIW15" s="363"/>
      <c r="AIX15" s="363"/>
      <c r="AIY15" s="363"/>
      <c r="AIZ15" s="363"/>
      <c r="AJA15" s="363"/>
      <c r="AJB15" s="363"/>
      <c r="AJC15" s="363"/>
      <c r="AJD15" s="363"/>
      <c r="AJE15" s="363"/>
      <c r="AJF15" s="363"/>
      <c r="AJG15" s="363"/>
      <c r="AJH15" s="363"/>
      <c r="AJI15" s="363"/>
      <c r="AJJ15" s="363"/>
      <c r="AJK15" s="363"/>
      <c r="AJL15" s="363"/>
      <c r="AJM15" s="363"/>
      <c r="AJN15" s="363"/>
      <c r="AJO15" s="363"/>
      <c r="AJP15" s="363"/>
      <c r="AJQ15" s="363"/>
      <c r="AJR15" s="363"/>
      <c r="AJS15" s="363"/>
      <c r="AJT15" s="363"/>
      <c r="AJU15" s="363"/>
      <c r="AJV15" s="363"/>
      <c r="AJW15" s="363"/>
      <c r="AJX15" s="363"/>
      <c r="AJY15" s="363"/>
      <c r="AJZ15" s="363"/>
      <c r="AKA15" s="363"/>
      <c r="AKB15" s="363"/>
      <c r="AKC15" s="363"/>
      <c r="AKD15" s="363"/>
      <c r="AKE15" s="363"/>
      <c r="AKF15" s="363"/>
      <c r="AKG15" s="363"/>
      <c r="AKH15" s="363"/>
      <c r="AKI15" s="363"/>
      <c r="AKJ15" s="363"/>
      <c r="AKK15" s="363"/>
      <c r="AKL15" s="363"/>
      <c r="AKM15" s="363"/>
      <c r="AKN15" s="363"/>
      <c r="AKO15" s="363"/>
      <c r="AKP15" s="363"/>
      <c r="AKQ15" s="363"/>
      <c r="AKR15" s="363"/>
      <c r="AKS15" s="363"/>
      <c r="AKT15" s="363"/>
      <c r="AKU15" s="363"/>
      <c r="AKV15" s="363"/>
      <c r="AKW15" s="363"/>
      <c r="AKX15" s="363"/>
      <c r="AKY15" s="363"/>
      <c r="AKZ15" s="363"/>
      <c r="ALA15" s="363"/>
      <c r="ALB15" s="363"/>
      <c r="ALC15" s="363"/>
      <c r="ALD15" s="363"/>
      <c r="ALE15" s="363"/>
      <c r="ALF15" s="363"/>
      <c r="ALG15" s="363"/>
      <c r="ALH15" s="363"/>
      <c r="ALI15" s="363"/>
      <c r="ALJ15" s="363"/>
      <c r="ALK15" s="363"/>
      <c r="ALL15" s="363"/>
      <c r="ALM15" s="363"/>
      <c r="ALN15" s="363"/>
      <c r="ALO15" s="363"/>
      <c r="ALP15" s="363"/>
      <c r="ALQ15" s="363"/>
      <c r="ALR15" s="363"/>
      <c r="ALS15" s="363"/>
      <c r="ALT15" s="363"/>
      <c r="ALU15" s="363"/>
      <c r="ALV15" s="363"/>
      <c r="ALW15" s="363"/>
      <c r="ALX15" s="363"/>
      <c r="ALY15" s="363"/>
      <c r="ALZ15" s="363"/>
      <c r="AMA15" s="363"/>
      <c r="AMB15" s="363"/>
      <c r="AMC15" s="363"/>
      <c r="AMD15" s="363"/>
      <c r="AME15" s="363"/>
      <c r="AMF15" s="363"/>
      <c r="AMG15" s="363"/>
      <c r="AMH15" s="363"/>
      <c r="AMI15" s="363"/>
      <c r="AMJ15" s="363"/>
      <c r="AMK15" s="363"/>
      <c r="AML15" s="363"/>
      <c r="AMM15" s="363"/>
      <c r="AMN15" s="363"/>
      <c r="AMO15" s="363"/>
      <c r="AMP15" s="363"/>
      <c r="AMQ15" s="363"/>
      <c r="AMR15" s="363"/>
      <c r="AMS15" s="363"/>
      <c r="AMT15" s="363"/>
      <c r="AMU15" s="363"/>
      <c r="AMV15" s="363"/>
      <c r="AMW15" s="363"/>
      <c r="AMX15" s="363"/>
      <c r="AMY15" s="363"/>
      <c r="AMZ15" s="363"/>
      <c r="ANA15" s="363"/>
      <c r="ANB15" s="363"/>
      <c r="ANC15" s="363"/>
      <c r="AND15" s="363"/>
      <c r="ANE15" s="363"/>
      <c r="ANF15" s="363"/>
      <c r="ANG15" s="363"/>
      <c r="ANH15" s="363"/>
      <c r="ANI15" s="363"/>
      <c r="ANJ15" s="363"/>
      <c r="ANK15" s="363"/>
      <c r="ANL15" s="363"/>
      <c r="ANM15" s="363"/>
      <c r="ANN15" s="363"/>
      <c r="ANO15" s="363"/>
      <c r="ANP15" s="363"/>
      <c r="ANQ15" s="363"/>
      <c r="ANR15" s="363"/>
      <c r="ANS15" s="363"/>
      <c r="ANT15" s="363"/>
      <c r="ANU15" s="363"/>
      <c r="ANV15" s="363"/>
      <c r="ANW15" s="363"/>
      <c r="ANX15" s="363"/>
      <c r="ANY15" s="363"/>
      <c r="ANZ15" s="363"/>
      <c r="AOA15" s="363"/>
      <c r="AOB15" s="363"/>
      <c r="AOC15" s="363"/>
      <c r="AOD15" s="363"/>
      <c r="AOE15" s="363"/>
      <c r="AOF15" s="363"/>
      <c r="AOG15" s="363"/>
      <c r="AOH15" s="363"/>
      <c r="AOI15" s="363"/>
      <c r="AOJ15" s="363"/>
      <c r="AOK15" s="363"/>
      <c r="AOL15" s="363"/>
      <c r="AOM15" s="363"/>
      <c r="AON15" s="363"/>
      <c r="AOO15" s="363"/>
      <c r="AOP15" s="363"/>
      <c r="AOQ15" s="363"/>
      <c r="AOR15" s="363"/>
      <c r="AOS15" s="363"/>
      <c r="AOT15" s="363"/>
      <c r="AOU15" s="363"/>
      <c r="AOV15" s="363"/>
      <c r="AOW15" s="363"/>
      <c r="AOX15" s="363"/>
      <c r="AOY15" s="363"/>
      <c r="AOZ15" s="363"/>
      <c r="APA15" s="363"/>
      <c r="APB15" s="363"/>
      <c r="APC15" s="363"/>
      <c r="APD15" s="363"/>
      <c r="APE15" s="363"/>
      <c r="APF15" s="363"/>
      <c r="APG15" s="363"/>
      <c r="APH15" s="363"/>
      <c r="API15" s="363"/>
      <c r="APJ15" s="363"/>
      <c r="APK15" s="363"/>
      <c r="APL15" s="363"/>
      <c r="APM15" s="363"/>
      <c r="APN15" s="363"/>
      <c r="APO15" s="363"/>
      <c r="APP15" s="363"/>
      <c r="APQ15" s="363"/>
      <c r="APR15" s="363"/>
      <c r="APS15" s="363"/>
      <c r="APT15" s="363"/>
      <c r="APU15" s="363"/>
      <c r="APV15" s="363"/>
      <c r="APW15" s="363"/>
      <c r="APX15" s="363"/>
      <c r="APY15" s="363"/>
      <c r="APZ15" s="363"/>
      <c r="AQA15" s="363"/>
      <c r="AQB15" s="363"/>
      <c r="AQC15" s="363"/>
      <c r="AQD15" s="363"/>
      <c r="AQE15" s="363"/>
      <c r="AQF15" s="363"/>
      <c r="AQG15" s="363"/>
      <c r="AQH15" s="363"/>
      <c r="AQI15" s="363"/>
      <c r="AQJ15" s="363"/>
      <c r="AQK15" s="363"/>
      <c r="AQL15" s="363"/>
      <c r="AQM15" s="363"/>
      <c r="AQN15" s="363"/>
      <c r="AQO15" s="363"/>
      <c r="AQP15" s="363"/>
      <c r="AQQ15" s="363"/>
      <c r="AQR15" s="363"/>
      <c r="AQS15" s="363"/>
      <c r="AQT15" s="363"/>
      <c r="AQU15" s="363"/>
      <c r="AQV15" s="363"/>
      <c r="AQW15" s="363"/>
      <c r="AQX15" s="363"/>
      <c r="AQY15" s="363"/>
      <c r="AQZ15" s="363"/>
      <c r="ARA15" s="363"/>
      <c r="ARB15" s="363"/>
      <c r="ARC15" s="363"/>
      <c r="ARD15" s="363"/>
      <c r="ARE15" s="363"/>
      <c r="ARF15" s="363"/>
      <c r="ARG15" s="363"/>
      <c r="ARH15" s="363"/>
      <c r="ARI15" s="363"/>
      <c r="ARJ15" s="363"/>
      <c r="ARK15" s="363"/>
      <c r="ARL15" s="363"/>
      <c r="ARM15" s="363"/>
      <c r="ARN15" s="363"/>
      <c r="ARO15" s="363"/>
      <c r="ARP15" s="363"/>
      <c r="ARQ15" s="363"/>
      <c r="ARR15" s="363"/>
      <c r="ARS15" s="363"/>
      <c r="ART15" s="363"/>
      <c r="ARU15" s="363"/>
      <c r="ARV15" s="363"/>
      <c r="ARW15" s="363"/>
      <c r="ARX15" s="363"/>
      <c r="ARY15" s="363"/>
      <c r="ARZ15" s="363"/>
      <c r="ASA15" s="363"/>
      <c r="ASB15" s="363"/>
      <c r="ASC15" s="363"/>
      <c r="ASD15" s="363"/>
      <c r="ASE15" s="363"/>
      <c r="ASF15" s="363"/>
      <c r="ASG15" s="363"/>
      <c r="ASH15" s="363"/>
      <c r="ASI15" s="363"/>
      <c r="ASJ15" s="363"/>
      <c r="ASK15" s="363"/>
      <c r="ASL15" s="363"/>
      <c r="ASM15" s="363"/>
      <c r="ASN15" s="363"/>
      <c r="ASO15" s="363"/>
      <c r="ASP15" s="363"/>
      <c r="ASQ15" s="363"/>
      <c r="ASR15" s="363"/>
      <c r="ASS15" s="363"/>
      <c r="AST15" s="363"/>
      <c r="ASU15" s="363"/>
      <c r="ASV15" s="363"/>
      <c r="ASW15" s="363"/>
      <c r="ASX15" s="363"/>
      <c r="ASY15" s="363"/>
      <c r="ASZ15" s="363"/>
      <c r="ATA15" s="363"/>
      <c r="ATB15" s="363"/>
      <c r="ATC15" s="363"/>
      <c r="ATD15" s="363"/>
      <c r="ATE15" s="363"/>
      <c r="ATF15" s="363"/>
      <c r="ATG15" s="363"/>
      <c r="ATH15" s="363"/>
      <c r="ATI15" s="363"/>
      <c r="ATJ15" s="363"/>
      <c r="ATK15" s="363"/>
      <c r="ATL15" s="363"/>
      <c r="ATM15" s="363"/>
      <c r="ATN15" s="363"/>
      <c r="ATO15" s="363"/>
      <c r="ATP15" s="363"/>
      <c r="ATQ15" s="363"/>
      <c r="ATR15" s="363"/>
      <c r="ATS15" s="363"/>
      <c r="ATT15" s="363"/>
      <c r="ATU15" s="363"/>
      <c r="ATV15" s="363"/>
      <c r="ATW15" s="363"/>
      <c r="ATX15" s="363"/>
      <c r="ATY15" s="363"/>
      <c r="ATZ15" s="363"/>
      <c r="AUA15" s="363"/>
      <c r="AUB15" s="363"/>
      <c r="AUC15" s="363"/>
      <c r="AUD15" s="363"/>
      <c r="AUE15" s="363"/>
      <c r="AUF15" s="363"/>
      <c r="AUG15" s="363"/>
      <c r="AUH15" s="363"/>
      <c r="AUI15" s="363"/>
      <c r="AUJ15" s="363"/>
      <c r="AUK15" s="363"/>
      <c r="AUL15" s="363"/>
      <c r="AUM15" s="363"/>
      <c r="AUN15" s="363"/>
      <c r="AUO15" s="363"/>
      <c r="AUP15" s="363"/>
      <c r="AUQ15" s="363"/>
      <c r="AUR15" s="363"/>
      <c r="AUS15" s="363"/>
      <c r="AUT15" s="363"/>
      <c r="AUU15" s="363"/>
      <c r="AUV15" s="363"/>
      <c r="AUW15" s="363"/>
      <c r="AUX15" s="363"/>
      <c r="AUY15" s="363"/>
      <c r="AUZ15" s="363"/>
      <c r="AVA15" s="363"/>
      <c r="AVB15" s="363"/>
      <c r="AVC15" s="363"/>
      <c r="AVD15" s="363"/>
      <c r="AVE15" s="363"/>
      <c r="AVF15" s="363"/>
      <c r="AVG15" s="363"/>
      <c r="AVH15" s="363"/>
      <c r="AVI15" s="363"/>
      <c r="AVJ15" s="363"/>
      <c r="AVK15" s="363"/>
      <c r="AVL15" s="363"/>
      <c r="AVM15" s="363"/>
      <c r="AVN15" s="363"/>
      <c r="AVO15" s="363"/>
      <c r="AVP15" s="363"/>
      <c r="AVQ15" s="363"/>
      <c r="AVR15" s="363"/>
      <c r="AVS15" s="363"/>
      <c r="AVT15" s="363"/>
      <c r="AVU15" s="363"/>
      <c r="AVV15" s="363"/>
      <c r="AVW15" s="363"/>
      <c r="AVX15" s="363"/>
      <c r="AVY15" s="363"/>
      <c r="AVZ15" s="363"/>
      <c r="AWA15" s="363"/>
      <c r="AWB15" s="363"/>
      <c r="AWC15" s="363"/>
      <c r="AWD15" s="363"/>
      <c r="AWE15" s="363"/>
      <c r="AWF15" s="363"/>
      <c r="AWG15" s="363"/>
      <c r="AWH15" s="363"/>
      <c r="AWI15" s="363"/>
      <c r="AWJ15" s="363"/>
      <c r="AWK15" s="363"/>
      <c r="AWL15" s="363"/>
      <c r="AWM15" s="363"/>
      <c r="AWN15" s="363"/>
      <c r="AWO15" s="363"/>
      <c r="AWP15" s="363"/>
      <c r="AWQ15" s="363"/>
      <c r="AWR15" s="363"/>
      <c r="AWS15" s="363"/>
      <c r="AWT15" s="363"/>
      <c r="AWU15" s="363"/>
      <c r="AWV15" s="363"/>
      <c r="AWW15" s="363"/>
      <c r="AWX15" s="363"/>
      <c r="AWY15" s="363"/>
      <c r="AWZ15" s="363"/>
      <c r="AXA15" s="363"/>
      <c r="AXB15" s="363"/>
      <c r="AXC15" s="363"/>
      <c r="AXD15" s="363"/>
      <c r="AXE15" s="363"/>
      <c r="AXF15" s="363"/>
      <c r="AXG15" s="363"/>
      <c r="AXH15" s="363"/>
      <c r="AXI15" s="363"/>
      <c r="AXJ15" s="363"/>
      <c r="AXK15" s="363"/>
      <c r="AXL15" s="363"/>
      <c r="AXM15" s="363"/>
      <c r="AXN15" s="363"/>
      <c r="AXO15" s="363"/>
      <c r="AXP15" s="363"/>
      <c r="AXQ15" s="363"/>
      <c r="AXR15" s="363"/>
      <c r="AXS15" s="363"/>
      <c r="AXT15" s="363"/>
      <c r="AXU15" s="363"/>
      <c r="AXV15" s="363"/>
      <c r="AXW15" s="363"/>
      <c r="AXX15" s="363"/>
      <c r="AXY15" s="363"/>
      <c r="AXZ15" s="363"/>
      <c r="AYA15" s="363"/>
      <c r="AYB15" s="363"/>
      <c r="AYC15" s="363"/>
      <c r="AYD15" s="363"/>
      <c r="AYE15" s="363"/>
      <c r="AYF15" s="363"/>
      <c r="AYG15" s="363"/>
      <c r="AYH15" s="363"/>
      <c r="AYI15" s="363"/>
      <c r="AYJ15" s="363"/>
      <c r="AYK15" s="363"/>
      <c r="AYL15" s="363"/>
      <c r="AYM15" s="363"/>
      <c r="AYN15" s="363"/>
      <c r="AYO15" s="363"/>
      <c r="AYP15" s="363"/>
      <c r="AYQ15" s="363"/>
      <c r="AYR15" s="363"/>
      <c r="AYS15" s="363"/>
      <c r="AYT15" s="363"/>
      <c r="AYU15" s="363"/>
      <c r="AYV15" s="363"/>
      <c r="AYW15" s="363"/>
      <c r="AYX15" s="363"/>
      <c r="AYY15" s="363"/>
      <c r="AYZ15" s="363"/>
      <c r="AZA15" s="363"/>
      <c r="AZB15" s="363"/>
      <c r="AZC15" s="363"/>
      <c r="AZD15" s="363"/>
      <c r="AZE15" s="363"/>
      <c r="AZF15" s="363"/>
      <c r="AZG15" s="363"/>
      <c r="AZH15" s="363"/>
      <c r="AZI15" s="363"/>
      <c r="AZJ15" s="363"/>
      <c r="AZK15" s="363"/>
      <c r="AZL15" s="363"/>
      <c r="AZM15" s="363"/>
      <c r="AZN15" s="363"/>
      <c r="AZO15" s="363"/>
      <c r="AZP15" s="363"/>
      <c r="AZQ15" s="363"/>
      <c r="AZR15" s="363"/>
      <c r="AZS15" s="363"/>
      <c r="AZT15" s="363"/>
      <c r="AZU15" s="363"/>
      <c r="AZV15" s="363"/>
      <c r="AZW15" s="363"/>
      <c r="AZX15" s="363"/>
      <c r="AZY15" s="363"/>
      <c r="AZZ15" s="363"/>
      <c r="BAA15" s="363"/>
      <c r="BAB15" s="363"/>
      <c r="BAC15" s="363"/>
      <c r="BAD15" s="363"/>
      <c r="BAE15" s="363"/>
      <c r="BAF15" s="363"/>
      <c r="BAG15" s="363"/>
      <c r="BAH15" s="363"/>
      <c r="BAI15" s="363"/>
      <c r="BAJ15" s="363"/>
      <c r="BAK15" s="363"/>
      <c r="BAL15" s="363"/>
      <c r="BAM15" s="363"/>
      <c r="BAN15" s="363"/>
      <c r="BAO15" s="363"/>
      <c r="BAP15" s="363"/>
      <c r="BAQ15" s="363"/>
      <c r="BAR15" s="363"/>
      <c r="BAS15" s="363"/>
      <c r="BAT15" s="363"/>
      <c r="BAU15" s="363"/>
      <c r="BAV15" s="363"/>
      <c r="BAW15" s="363"/>
      <c r="BAX15" s="363"/>
      <c r="BAY15" s="363"/>
      <c r="BAZ15" s="363"/>
      <c r="BBA15" s="363"/>
      <c r="BBB15" s="363"/>
      <c r="BBC15" s="363"/>
      <c r="BBD15" s="363"/>
      <c r="BBE15" s="363"/>
      <c r="BBF15" s="363"/>
      <c r="BBG15" s="363"/>
      <c r="BBH15" s="363"/>
      <c r="BBI15" s="363"/>
      <c r="BBJ15" s="363"/>
      <c r="BBK15" s="363"/>
      <c r="BBL15" s="363"/>
      <c r="BBM15" s="363"/>
      <c r="BBN15" s="363"/>
      <c r="BBO15" s="363"/>
      <c r="BBP15" s="363"/>
      <c r="BBQ15" s="363"/>
      <c r="BBR15" s="363"/>
      <c r="BBS15" s="363"/>
      <c r="BBT15" s="363"/>
      <c r="BBU15" s="363"/>
      <c r="BBV15" s="363"/>
      <c r="BBW15" s="363"/>
      <c r="BBX15" s="363"/>
      <c r="BBY15" s="363"/>
      <c r="BBZ15" s="363"/>
      <c r="BCA15" s="363"/>
      <c r="BCB15" s="363"/>
      <c r="BCC15" s="363"/>
      <c r="BCD15" s="363"/>
      <c r="BCE15" s="363"/>
      <c r="BCF15" s="363"/>
      <c r="BCG15" s="363"/>
      <c r="BCH15" s="363"/>
      <c r="BCI15" s="363"/>
      <c r="BCJ15" s="363"/>
      <c r="BCK15" s="363"/>
      <c r="BCL15" s="363"/>
      <c r="BCM15" s="363"/>
      <c r="BCN15" s="363"/>
      <c r="BCO15" s="363"/>
      <c r="BCP15" s="363"/>
      <c r="BCQ15" s="363"/>
      <c r="BCR15" s="363"/>
      <c r="BCS15" s="363"/>
      <c r="BCT15" s="363"/>
      <c r="BCU15" s="363"/>
      <c r="BCV15" s="363"/>
      <c r="BCW15" s="363"/>
      <c r="BCX15" s="363"/>
      <c r="BCY15" s="363"/>
      <c r="BCZ15" s="363"/>
      <c r="BDA15" s="363"/>
      <c r="BDB15" s="363"/>
      <c r="BDC15" s="363"/>
      <c r="BDD15" s="363"/>
      <c r="BDE15" s="363"/>
      <c r="BDF15" s="363"/>
      <c r="BDG15" s="363"/>
      <c r="BDH15" s="363"/>
      <c r="BDI15" s="363"/>
      <c r="BDJ15" s="363"/>
      <c r="BDK15" s="363"/>
      <c r="BDL15" s="363"/>
      <c r="BDM15" s="363"/>
      <c r="BDN15" s="363"/>
      <c r="BDO15" s="363"/>
      <c r="BDP15" s="363"/>
      <c r="BDQ15" s="363"/>
      <c r="BDR15" s="363"/>
      <c r="BDS15" s="363"/>
      <c r="BDT15" s="363"/>
      <c r="BDU15" s="363"/>
      <c r="BDV15" s="363"/>
      <c r="BDW15" s="363"/>
      <c r="BDX15" s="363"/>
      <c r="BDY15" s="363"/>
      <c r="BDZ15" s="363"/>
      <c r="BEA15" s="363"/>
      <c r="BEB15" s="363"/>
      <c r="BEC15" s="363"/>
      <c r="BED15" s="363"/>
      <c r="BEE15" s="363"/>
      <c r="BEF15" s="363"/>
      <c r="BEG15" s="363"/>
      <c r="BEH15" s="363"/>
      <c r="BEI15" s="363"/>
      <c r="BEJ15" s="363"/>
      <c r="BEK15" s="363"/>
      <c r="BEL15" s="363"/>
      <c r="BEM15" s="363"/>
      <c r="BEN15" s="363"/>
      <c r="BEO15" s="363"/>
      <c r="BEP15" s="363"/>
      <c r="BEQ15" s="363"/>
      <c r="BER15" s="363"/>
      <c r="BES15" s="363"/>
      <c r="BET15" s="363"/>
      <c r="BEU15" s="363"/>
      <c r="BEV15" s="363"/>
      <c r="BEW15" s="363"/>
      <c r="BEX15" s="363"/>
      <c r="BEY15" s="363"/>
      <c r="BEZ15" s="363"/>
      <c r="BFA15" s="363"/>
      <c r="BFB15" s="363"/>
      <c r="BFC15" s="363"/>
      <c r="BFD15" s="363"/>
      <c r="BFE15" s="363"/>
      <c r="BFF15" s="363"/>
      <c r="BFG15" s="363"/>
      <c r="BFH15" s="363"/>
      <c r="BFI15" s="363"/>
      <c r="BFJ15" s="363"/>
      <c r="BFK15" s="363"/>
      <c r="BFL15" s="363"/>
      <c r="BFM15" s="363"/>
      <c r="BFN15" s="363"/>
      <c r="BFO15" s="363"/>
      <c r="BFP15" s="363"/>
      <c r="BFQ15" s="363"/>
      <c r="BFR15" s="363"/>
      <c r="BFS15" s="363"/>
      <c r="BFT15" s="363"/>
      <c r="BFU15" s="363"/>
      <c r="BFV15" s="363"/>
      <c r="BFW15" s="363"/>
      <c r="BFX15" s="363"/>
      <c r="BFY15" s="363"/>
      <c r="BFZ15" s="363"/>
      <c r="BGA15" s="363"/>
      <c r="BGB15" s="363"/>
      <c r="BGC15" s="363"/>
      <c r="BGD15" s="363"/>
      <c r="BGE15" s="363"/>
      <c r="BGF15" s="363"/>
      <c r="BGG15" s="363"/>
      <c r="BGH15" s="363"/>
      <c r="BGI15" s="363"/>
      <c r="BGJ15" s="363"/>
      <c r="BGK15" s="363"/>
      <c r="BGL15" s="363"/>
      <c r="BGM15" s="363"/>
      <c r="BGN15" s="363"/>
      <c r="BGO15" s="363"/>
      <c r="BGP15" s="363"/>
      <c r="BGQ15" s="363"/>
      <c r="BGR15" s="363"/>
      <c r="BGS15" s="363"/>
      <c r="BGT15" s="363"/>
      <c r="BGU15" s="363"/>
      <c r="BGV15" s="363"/>
      <c r="BGW15" s="363"/>
      <c r="BGX15" s="363"/>
      <c r="BGY15" s="363"/>
      <c r="BGZ15" s="363"/>
      <c r="BHA15" s="363"/>
      <c r="BHB15" s="363"/>
      <c r="BHC15" s="363"/>
      <c r="BHD15" s="363"/>
      <c r="BHE15" s="363"/>
      <c r="BHF15" s="363"/>
      <c r="BHG15" s="363"/>
      <c r="BHH15" s="363"/>
      <c r="BHI15" s="363"/>
      <c r="BHJ15" s="363"/>
      <c r="BHK15" s="363"/>
      <c r="BHL15" s="363"/>
      <c r="BHM15" s="363"/>
      <c r="BHN15" s="363"/>
      <c r="BHO15" s="363"/>
      <c r="BHP15" s="363"/>
      <c r="BHQ15" s="363"/>
      <c r="BHR15" s="363"/>
      <c r="BHS15" s="363"/>
      <c r="BHT15" s="363"/>
      <c r="BHU15" s="363"/>
      <c r="BHV15" s="363"/>
      <c r="BHW15" s="363"/>
      <c r="BHX15" s="363"/>
      <c r="BHY15" s="363"/>
      <c r="BHZ15" s="363"/>
      <c r="BIA15" s="363"/>
      <c r="BIB15" s="363"/>
      <c r="BIC15" s="363"/>
      <c r="BID15" s="363"/>
      <c r="BIE15" s="363"/>
      <c r="BIF15" s="363"/>
      <c r="BIG15" s="363"/>
      <c r="BIH15" s="363"/>
      <c r="BII15" s="363"/>
      <c r="BIJ15" s="363"/>
      <c r="BIK15" s="363"/>
      <c r="BIL15" s="363"/>
      <c r="BIM15" s="363"/>
      <c r="BIN15" s="363"/>
      <c r="BIO15" s="363"/>
      <c r="BIP15" s="363"/>
      <c r="BIQ15" s="363"/>
      <c r="BIR15" s="363"/>
      <c r="BIS15" s="363"/>
      <c r="BIT15" s="363"/>
      <c r="BIU15" s="363"/>
      <c r="BIV15" s="363"/>
      <c r="BIW15" s="363"/>
      <c r="BIX15" s="363"/>
      <c r="BIY15" s="363"/>
      <c r="BIZ15" s="363"/>
      <c r="BJA15" s="363"/>
      <c r="BJB15" s="363"/>
      <c r="BJC15" s="363"/>
      <c r="BJD15" s="363"/>
      <c r="BJE15" s="363"/>
      <c r="BJF15" s="363"/>
      <c r="BJG15" s="363"/>
      <c r="BJH15" s="363"/>
      <c r="BJI15" s="363"/>
      <c r="BJJ15" s="363"/>
      <c r="BJK15" s="363"/>
      <c r="BJL15" s="363"/>
      <c r="BJM15" s="363"/>
      <c r="BJN15" s="363"/>
      <c r="BJO15" s="363"/>
      <c r="BJP15" s="363"/>
      <c r="BJQ15" s="363"/>
      <c r="BJR15" s="363"/>
      <c r="BJS15" s="363"/>
      <c r="BJT15" s="363"/>
      <c r="BJU15" s="363"/>
      <c r="BJV15" s="363"/>
      <c r="BJW15" s="363"/>
      <c r="BJX15" s="363"/>
      <c r="BJY15" s="363"/>
      <c r="BJZ15" s="363"/>
      <c r="BKA15" s="363"/>
      <c r="BKB15" s="363"/>
      <c r="BKC15" s="363"/>
      <c r="BKD15" s="363"/>
      <c r="BKE15" s="363"/>
      <c r="BKF15" s="363"/>
      <c r="BKG15" s="363"/>
      <c r="BKH15" s="363"/>
      <c r="BKI15" s="363"/>
      <c r="BKJ15" s="363"/>
      <c r="BKK15" s="363"/>
      <c r="BKL15" s="363"/>
      <c r="BKM15" s="363"/>
      <c r="BKN15" s="363"/>
      <c r="BKO15" s="363"/>
      <c r="BKP15" s="363"/>
      <c r="BKQ15" s="363"/>
      <c r="BKR15" s="363"/>
      <c r="BKS15" s="363"/>
      <c r="BKT15" s="363"/>
      <c r="BKU15" s="363"/>
      <c r="BKV15" s="363"/>
      <c r="BKW15" s="363"/>
      <c r="BKX15" s="363"/>
      <c r="BKY15" s="363"/>
      <c r="BKZ15" s="363"/>
      <c r="BLA15" s="363"/>
      <c r="BLB15" s="363"/>
      <c r="BLC15" s="363"/>
      <c r="BLD15" s="363"/>
      <c r="BLE15" s="363"/>
      <c r="BLF15" s="363"/>
      <c r="BLG15" s="363"/>
      <c r="BLH15" s="363"/>
      <c r="BLI15" s="363"/>
      <c r="BLJ15" s="363"/>
      <c r="BLK15" s="363"/>
      <c r="BLL15" s="363"/>
      <c r="BLM15" s="363"/>
      <c r="BLN15" s="363"/>
      <c r="BLO15" s="363"/>
      <c r="BLP15" s="363"/>
      <c r="BLQ15" s="363"/>
      <c r="BLR15" s="363"/>
      <c r="BLS15" s="363"/>
      <c r="BLT15" s="363"/>
      <c r="BLU15" s="363"/>
      <c r="BLV15" s="363"/>
      <c r="BLW15" s="363"/>
      <c r="BLX15" s="363"/>
      <c r="BLY15" s="363"/>
      <c r="BLZ15" s="363"/>
      <c r="BMA15" s="363"/>
      <c r="BMB15" s="363"/>
      <c r="BMC15" s="363"/>
      <c r="BMD15" s="363"/>
      <c r="BME15" s="363"/>
      <c r="BMF15" s="363"/>
      <c r="BMG15" s="363"/>
      <c r="BMH15" s="363"/>
      <c r="BMI15" s="363"/>
      <c r="BMJ15" s="363"/>
      <c r="BMK15" s="363"/>
      <c r="BML15" s="363"/>
      <c r="BMM15" s="363"/>
      <c r="BMN15" s="363"/>
      <c r="BMO15" s="363"/>
      <c r="BMP15" s="363"/>
      <c r="BMQ15" s="363"/>
      <c r="BMR15" s="363"/>
      <c r="BMS15" s="363"/>
      <c r="BMT15" s="363"/>
      <c r="BMU15" s="363"/>
      <c r="BMV15" s="363"/>
      <c r="BMW15" s="363"/>
      <c r="BMX15" s="363"/>
      <c r="BMY15" s="363"/>
      <c r="BMZ15" s="363"/>
      <c r="BNA15" s="363"/>
      <c r="BNB15" s="363"/>
      <c r="BNC15" s="363"/>
      <c r="BND15" s="363"/>
      <c r="BNE15" s="363"/>
      <c r="BNF15" s="363"/>
      <c r="BNG15" s="363"/>
      <c r="BNH15" s="363"/>
      <c r="BNI15" s="363"/>
      <c r="BNJ15" s="363"/>
      <c r="BNK15" s="363"/>
      <c r="BNL15" s="363"/>
      <c r="BNM15" s="363"/>
      <c r="BNN15" s="363"/>
      <c r="BNO15" s="363"/>
      <c r="BNP15" s="363"/>
      <c r="BNQ15" s="363"/>
      <c r="BNR15" s="363"/>
      <c r="BNS15" s="363"/>
      <c r="BNT15" s="363"/>
      <c r="BNU15" s="363"/>
      <c r="BNV15" s="363"/>
      <c r="BNW15" s="363"/>
      <c r="BNX15" s="363"/>
      <c r="BNY15" s="363"/>
      <c r="BNZ15" s="363"/>
      <c r="BOA15" s="363"/>
      <c r="BOB15" s="363"/>
      <c r="BOC15" s="363"/>
      <c r="BOD15" s="363"/>
      <c r="BOE15" s="363"/>
      <c r="BOF15" s="363"/>
      <c r="BOG15" s="363"/>
      <c r="BOH15" s="363"/>
      <c r="BOI15" s="363"/>
      <c r="BOJ15" s="363"/>
      <c r="BOK15" s="363"/>
      <c r="BOL15" s="363"/>
      <c r="BOM15" s="363"/>
      <c r="BON15" s="363"/>
      <c r="BOO15" s="363"/>
      <c r="BOP15" s="363"/>
      <c r="BOQ15" s="363"/>
      <c r="BOR15" s="363"/>
      <c r="BOS15" s="363"/>
      <c r="BOT15" s="363"/>
      <c r="BOU15" s="363"/>
      <c r="BOV15" s="363"/>
      <c r="BOW15" s="363"/>
      <c r="BOX15" s="363"/>
      <c r="BOY15" s="363"/>
      <c r="BOZ15" s="363"/>
      <c r="BPA15" s="363"/>
      <c r="BPB15" s="363"/>
      <c r="BPC15" s="363"/>
      <c r="BPD15" s="363"/>
      <c r="BPE15" s="363"/>
      <c r="BPF15" s="363"/>
      <c r="BPG15" s="363"/>
      <c r="BPH15" s="363"/>
      <c r="BPI15" s="363"/>
      <c r="BPJ15" s="363"/>
      <c r="BPK15" s="363"/>
      <c r="BPL15" s="363"/>
      <c r="BPM15" s="363"/>
      <c r="BPN15" s="363"/>
      <c r="BPO15" s="363"/>
      <c r="BPP15" s="363"/>
      <c r="BPQ15" s="363"/>
      <c r="BPR15" s="363"/>
      <c r="BPS15" s="363"/>
      <c r="BPT15" s="363"/>
      <c r="BPU15" s="363"/>
      <c r="BPV15" s="363"/>
      <c r="BPW15" s="363"/>
      <c r="BPX15" s="363"/>
      <c r="BPY15" s="363"/>
      <c r="BPZ15" s="363"/>
      <c r="BQA15" s="363"/>
      <c r="BQB15" s="363"/>
      <c r="BQC15" s="363"/>
      <c r="BQD15" s="363"/>
      <c r="BQE15" s="363"/>
      <c r="BQF15" s="363"/>
      <c r="BQG15" s="363"/>
      <c r="BQH15" s="363"/>
      <c r="BQI15" s="363"/>
      <c r="BQJ15" s="363"/>
      <c r="BQK15" s="363"/>
      <c r="BQL15" s="363"/>
      <c r="BQM15" s="363"/>
      <c r="BQN15" s="363"/>
      <c r="BQO15" s="363"/>
      <c r="BQP15" s="363"/>
      <c r="BQQ15" s="363"/>
      <c r="BQR15" s="363"/>
      <c r="BQS15" s="363"/>
      <c r="BQT15" s="363"/>
      <c r="BQU15" s="363"/>
      <c r="BQV15" s="363"/>
      <c r="BQW15" s="363"/>
      <c r="BQX15" s="363"/>
      <c r="BQY15" s="363"/>
      <c r="BQZ15" s="363"/>
      <c r="BRA15" s="363"/>
      <c r="BRB15" s="363"/>
      <c r="BRC15" s="363"/>
      <c r="BRD15" s="363"/>
      <c r="BRE15" s="363"/>
      <c r="BRF15" s="363"/>
      <c r="BRG15" s="363"/>
      <c r="BRH15" s="363"/>
      <c r="BRI15" s="363"/>
      <c r="BRJ15" s="363"/>
      <c r="BRK15" s="363"/>
      <c r="BRL15" s="363"/>
      <c r="BRM15" s="363"/>
      <c r="BRN15" s="363"/>
      <c r="BRO15" s="363"/>
      <c r="BRP15" s="363"/>
      <c r="BRQ15" s="363"/>
      <c r="BRR15" s="363"/>
      <c r="BRS15" s="363"/>
      <c r="BRT15" s="363"/>
      <c r="BRU15" s="363"/>
      <c r="BRV15" s="363"/>
      <c r="BRW15" s="363"/>
      <c r="BRX15" s="363"/>
      <c r="BRY15" s="363"/>
      <c r="BRZ15" s="363"/>
      <c r="BSA15" s="363"/>
      <c r="BSB15" s="363"/>
      <c r="BSC15" s="363"/>
      <c r="BSD15" s="363"/>
      <c r="BSE15" s="363"/>
      <c r="BSF15" s="363"/>
      <c r="BSG15" s="363"/>
      <c r="BSH15" s="363"/>
      <c r="BSI15" s="363"/>
      <c r="BSJ15" s="363"/>
      <c r="BSK15" s="363"/>
      <c r="BSL15" s="363"/>
      <c r="BSM15" s="363"/>
      <c r="BSN15" s="363"/>
      <c r="BSO15" s="363"/>
      <c r="BSP15" s="363"/>
      <c r="BSQ15" s="363"/>
      <c r="BSR15" s="363"/>
      <c r="BSS15" s="363"/>
      <c r="BST15" s="363"/>
      <c r="BSU15" s="363"/>
      <c r="BSV15" s="363"/>
      <c r="BSW15" s="363"/>
      <c r="BSX15" s="363"/>
      <c r="BSY15" s="363"/>
      <c r="BSZ15" s="363"/>
      <c r="BTA15" s="363"/>
      <c r="BTB15" s="363"/>
      <c r="BTC15" s="363"/>
      <c r="BTD15" s="363"/>
      <c r="BTE15" s="363"/>
      <c r="BTF15" s="363"/>
      <c r="BTG15" s="363"/>
      <c r="BTH15" s="363"/>
      <c r="BTI15" s="363"/>
      <c r="BTJ15" s="363"/>
      <c r="BTK15" s="363"/>
      <c r="BTL15" s="363"/>
      <c r="BTM15" s="363"/>
      <c r="BTN15" s="363"/>
      <c r="BTO15" s="363"/>
      <c r="BTP15" s="363"/>
      <c r="BTQ15" s="363"/>
      <c r="BTR15" s="363"/>
      <c r="BTS15" s="363"/>
      <c r="BTT15" s="363"/>
      <c r="BTU15" s="363"/>
      <c r="BTV15" s="363"/>
      <c r="BTW15" s="363"/>
      <c r="BTX15" s="363"/>
      <c r="BTY15" s="363"/>
      <c r="BTZ15" s="363"/>
      <c r="BUA15" s="363"/>
      <c r="BUB15" s="363"/>
      <c r="BUC15" s="363"/>
      <c r="BUD15" s="363"/>
      <c r="BUE15" s="363"/>
      <c r="BUF15" s="363"/>
      <c r="BUG15" s="363"/>
      <c r="BUH15" s="363"/>
      <c r="BUI15" s="363"/>
      <c r="BUJ15" s="363"/>
      <c r="BUK15" s="363"/>
      <c r="BUL15" s="363"/>
      <c r="BUM15" s="363"/>
      <c r="BUN15" s="363"/>
      <c r="BUO15" s="363"/>
      <c r="BUP15" s="363"/>
      <c r="BUQ15" s="363"/>
      <c r="BUR15" s="363"/>
      <c r="BUS15" s="363"/>
      <c r="BUT15" s="363"/>
      <c r="BUU15" s="363"/>
      <c r="BUV15" s="363"/>
      <c r="BUW15" s="363"/>
      <c r="BUX15" s="363"/>
      <c r="BUY15" s="363"/>
      <c r="BUZ15" s="363"/>
      <c r="BVA15" s="363"/>
      <c r="BVB15" s="363"/>
      <c r="BVC15" s="363"/>
      <c r="BVD15" s="363"/>
      <c r="BVE15" s="363"/>
      <c r="BVF15" s="363"/>
      <c r="BVG15" s="363"/>
      <c r="BVH15" s="363"/>
      <c r="BVI15" s="363"/>
      <c r="BVJ15" s="363"/>
      <c r="BVK15" s="363"/>
      <c r="BVL15" s="363"/>
      <c r="BVM15" s="363"/>
      <c r="BVN15" s="363"/>
      <c r="BVO15" s="363"/>
      <c r="BVP15" s="363"/>
      <c r="BVQ15" s="363"/>
      <c r="BVR15" s="363"/>
      <c r="BVS15" s="363"/>
      <c r="BVT15" s="363"/>
      <c r="BVU15" s="363"/>
      <c r="BVV15" s="363"/>
      <c r="BVW15" s="363"/>
      <c r="BVX15" s="363"/>
      <c r="BVY15" s="363"/>
      <c r="BVZ15" s="363"/>
      <c r="BWA15" s="363"/>
      <c r="BWB15" s="363"/>
      <c r="BWC15" s="363"/>
      <c r="BWD15" s="363"/>
      <c r="BWE15" s="363"/>
      <c r="BWF15" s="363"/>
      <c r="BWG15" s="363"/>
      <c r="BWH15" s="363"/>
      <c r="BWI15" s="363"/>
      <c r="BWJ15" s="363"/>
      <c r="BWK15" s="363"/>
      <c r="BWL15" s="363"/>
      <c r="BWM15" s="363"/>
      <c r="BWN15" s="363"/>
      <c r="BWO15" s="363"/>
      <c r="BWP15" s="363"/>
      <c r="BWQ15" s="363"/>
      <c r="BWR15" s="363"/>
      <c r="BWS15" s="363"/>
      <c r="BWT15" s="363"/>
      <c r="BWU15" s="363"/>
      <c r="BWV15" s="363"/>
      <c r="BWW15" s="363"/>
      <c r="BWX15" s="363"/>
      <c r="BWY15" s="363"/>
      <c r="BWZ15" s="363"/>
      <c r="BXA15" s="363"/>
      <c r="BXB15" s="363"/>
      <c r="BXC15" s="363"/>
      <c r="BXD15" s="363"/>
      <c r="BXE15" s="363"/>
      <c r="BXF15" s="363"/>
      <c r="BXG15" s="363"/>
      <c r="BXH15" s="363"/>
      <c r="BXI15" s="363"/>
      <c r="BXJ15" s="363"/>
      <c r="BXK15" s="363"/>
      <c r="BXL15" s="363"/>
      <c r="BXM15" s="363"/>
      <c r="BXN15" s="363"/>
      <c r="BXO15" s="363"/>
      <c r="BXP15" s="363"/>
      <c r="BXQ15" s="363"/>
      <c r="BXR15" s="363"/>
      <c r="BXS15" s="363"/>
      <c r="BXT15" s="363"/>
      <c r="BXU15" s="363"/>
      <c r="BXV15" s="363"/>
      <c r="BXW15" s="363"/>
      <c r="BXX15" s="363"/>
      <c r="BXY15" s="363"/>
      <c r="BXZ15" s="363"/>
      <c r="BYA15" s="363"/>
      <c r="BYB15" s="363"/>
      <c r="BYC15" s="363"/>
      <c r="BYD15" s="363"/>
      <c r="BYE15" s="363"/>
      <c r="BYF15" s="363"/>
      <c r="BYG15" s="363"/>
      <c r="BYH15" s="363"/>
      <c r="BYI15" s="363"/>
      <c r="BYJ15" s="363"/>
      <c r="BYK15" s="363"/>
      <c r="BYL15" s="363"/>
      <c r="BYM15" s="363"/>
      <c r="BYN15" s="363"/>
      <c r="BYO15" s="363"/>
      <c r="BYP15" s="363"/>
      <c r="BYQ15" s="363"/>
      <c r="BYR15" s="363"/>
      <c r="BYS15" s="363"/>
      <c r="BYT15" s="363"/>
      <c r="BYU15" s="363"/>
      <c r="BYV15" s="363"/>
      <c r="BYW15" s="363"/>
      <c r="BYX15" s="363"/>
      <c r="BYY15" s="363"/>
      <c r="BYZ15" s="363"/>
      <c r="BZA15" s="363"/>
      <c r="BZB15" s="363"/>
      <c r="BZC15" s="363"/>
      <c r="BZD15" s="363"/>
      <c r="BZE15" s="363"/>
      <c r="BZF15" s="363"/>
      <c r="BZG15" s="363"/>
      <c r="BZH15" s="363"/>
      <c r="BZI15" s="363"/>
      <c r="BZJ15" s="363"/>
      <c r="BZK15" s="363"/>
      <c r="BZL15" s="363"/>
      <c r="BZM15" s="363"/>
      <c r="BZN15" s="363"/>
      <c r="BZO15" s="363"/>
      <c r="BZP15" s="363"/>
      <c r="BZQ15" s="363"/>
      <c r="BZR15" s="363"/>
      <c r="BZS15" s="363"/>
      <c r="BZT15" s="363"/>
      <c r="BZU15" s="363"/>
      <c r="BZV15" s="363"/>
      <c r="BZW15" s="363"/>
      <c r="BZX15" s="363"/>
      <c r="BZY15" s="363"/>
      <c r="BZZ15" s="363"/>
      <c r="CAA15" s="363"/>
      <c r="CAB15" s="363"/>
      <c r="CAC15" s="363"/>
      <c r="CAD15" s="363"/>
      <c r="CAE15" s="363"/>
      <c r="CAF15" s="363"/>
      <c r="CAG15" s="363"/>
      <c r="CAH15" s="363"/>
      <c r="CAI15" s="363"/>
      <c r="CAJ15" s="363"/>
      <c r="CAK15" s="363"/>
      <c r="CAL15" s="363"/>
      <c r="CAM15" s="363"/>
      <c r="CAN15" s="363"/>
      <c r="CAO15" s="363"/>
      <c r="CAP15" s="363"/>
      <c r="CAQ15" s="363"/>
      <c r="CAR15" s="363"/>
      <c r="CAS15" s="363"/>
      <c r="CAT15" s="363"/>
      <c r="CAU15" s="363"/>
      <c r="CAV15" s="363"/>
      <c r="CAW15" s="363"/>
      <c r="CAX15" s="363"/>
      <c r="CAY15" s="363"/>
      <c r="CAZ15" s="363"/>
      <c r="CBA15" s="363"/>
      <c r="CBB15" s="363"/>
      <c r="CBC15" s="363"/>
      <c r="CBD15" s="363"/>
      <c r="CBE15" s="363"/>
      <c r="CBF15" s="363"/>
      <c r="CBG15" s="363"/>
      <c r="CBH15" s="363"/>
      <c r="CBI15" s="363"/>
      <c r="CBJ15" s="363"/>
      <c r="CBK15" s="363"/>
      <c r="CBL15" s="363"/>
      <c r="CBM15" s="363"/>
      <c r="CBN15" s="363"/>
      <c r="CBO15" s="363"/>
      <c r="CBP15" s="363"/>
      <c r="CBQ15" s="363"/>
      <c r="CBR15" s="363"/>
      <c r="CBS15" s="363"/>
      <c r="CBT15" s="363"/>
      <c r="CBU15" s="363"/>
      <c r="CBV15" s="363"/>
      <c r="CBW15" s="363"/>
      <c r="CBX15" s="363"/>
      <c r="CBY15" s="363"/>
      <c r="CBZ15" s="363"/>
      <c r="CCA15" s="363"/>
      <c r="CCB15" s="363"/>
      <c r="CCC15" s="363"/>
      <c r="CCD15" s="363"/>
      <c r="CCE15" s="363"/>
      <c r="CCF15" s="363"/>
      <c r="CCG15" s="363"/>
      <c r="CCH15" s="363"/>
      <c r="CCI15" s="363"/>
      <c r="CCJ15" s="363"/>
      <c r="CCK15" s="363"/>
      <c r="CCL15" s="363"/>
      <c r="CCM15" s="363"/>
      <c r="CCN15" s="363"/>
      <c r="CCO15" s="363"/>
      <c r="CCP15" s="363"/>
      <c r="CCQ15" s="363"/>
      <c r="CCR15" s="363"/>
      <c r="CCS15" s="363"/>
      <c r="CCT15" s="363"/>
      <c r="CCU15" s="363"/>
      <c r="CCV15" s="363"/>
      <c r="CCW15" s="363"/>
      <c r="CCX15" s="363"/>
      <c r="CCY15" s="363"/>
      <c r="CCZ15" s="363"/>
      <c r="CDA15" s="363"/>
      <c r="CDB15" s="363"/>
      <c r="CDC15" s="363"/>
      <c r="CDD15" s="363"/>
      <c r="CDE15" s="363"/>
      <c r="CDF15" s="363"/>
      <c r="CDG15" s="363"/>
      <c r="CDH15" s="363"/>
      <c r="CDI15" s="363"/>
      <c r="CDJ15" s="363"/>
      <c r="CDK15" s="363"/>
      <c r="CDL15" s="363"/>
      <c r="CDM15" s="363"/>
      <c r="CDN15" s="363"/>
      <c r="CDO15" s="363"/>
      <c r="CDP15" s="363"/>
      <c r="CDQ15" s="363"/>
      <c r="CDR15" s="363"/>
      <c r="CDS15" s="363"/>
      <c r="CDT15" s="363"/>
      <c r="CDU15" s="363"/>
      <c r="CDV15" s="363"/>
      <c r="CDW15" s="363"/>
      <c r="CDX15" s="363"/>
      <c r="CDY15" s="363"/>
      <c r="CDZ15" s="363"/>
      <c r="CEA15" s="363"/>
      <c r="CEB15" s="363"/>
      <c r="CEC15" s="363"/>
      <c r="CED15" s="363"/>
      <c r="CEE15" s="363"/>
      <c r="CEF15" s="363"/>
      <c r="CEG15" s="363"/>
      <c r="CEH15" s="363"/>
      <c r="CEI15" s="363"/>
      <c r="CEJ15" s="363"/>
      <c r="CEK15" s="363"/>
      <c r="CEL15" s="363"/>
      <c r="CEM15" s="363"/>
      <c r="CEN15" s="363"/>
      <c r="CEO15" s="363"/>
      <c r="CEP15" s="363"/>
      <c r="CEQ15" s="363"/>
      <c r="CER15" s="363"/>
      <c r="CES15" s="363"/>
      <c r="CET15" s="363"/>
      <c r="CEU15" s="363"/>
      <c r="CEV15" s="363"/>
      <c r="CEW15" s="363"/>
      <c r="CEX15" s="363"/>
      <c r="CEY15" s="363"/>
      <c r="CEZ15" s="363"/>
      <c r="CFA15" s="363"/>
      <c r="CFB15" s="363"/>
      <c r="CFC15" s="363"/>
      <c r="CFD15" s="363"/>
      <c r="CFE15" s="363"/>
      <c r="CFF15" s="363"/>
      <c r="CFG15" s="363"/>
      <c r="CFH15" s="363"/>
      <c r="CFI15" s="363"/>
      <c r="CFJ15" s="363"/>
      <c r="CFK15" s="363"/>
      <c r="CFL15" s="363"/>
      <c r="CFM15" s="363"/>
      <c r="CFN15" s="363"/>
      <c r="CFO15" s="363"/>
      <c r="CFP15" s="363"/>
      <c r="CFQ15" s="363"/>
      <c r="CFR15" s="363"/>
      <c r="CFS15" s="363"/>
      <c r="CFT15" s="363"/>
      <c r="CFU15" s="363"/>
      <c r="CFV15" s="363"/>
      <c r="CFW15" s="363"/>
      <c r="CFX15" s="363"/>
      <c r="CFY15" s="363"/>
      <c r="CFZ15" s="363"/>
      <c r="CGA15" s="363"/>
      <c r="CGB15" s="363"/>
      <c r="CGC15" s="363"/>
      <c r="CGD15" s="363"/>
      <c r="CGE15" s="363"/>
      <c r="CGF15" s="363"/>
      <c r="CGG15" s="363"/>
      <c r="CGH15" s="363"/>
      <c r="CGI15" s="363"/>
      <c r="CGJ15" s="363"/>
      <c r="CGK15" s="363"/>
      <c r="CGL15" s="363"/>
      <c r="CGM15" s="363"/>
      <c r="CGN15" s="363"/>
      <c r="CGO15" s="363"/>
      <c r="CGP15" s="363"/>
      <c r="CGQ15" s="363"/>
      <c r="CGR15" s="363"/>
      <c r="CGS15" s="363"/>
      <c r="CGT15" s="363"/>
      <c r="CGU15" s="363"/>
      <c r="CGV15" s="363"/>
      <c r="CGW15" s="363"/>
      <c r="CGX15" s="363"/>
      <c r="CGY15" s="363"/>
      <c r="CGZ15" s="363"/>
      <c r="CHA15" s="363"/>
      <c r="CHB15" s="363"/>
      <c r="CHC15" s="363"/>
      <c r="CHD15" s="363"/>
      <c r="CHE15" s="363"/>
      <c r="CHF15" s="363"/>
      <c r="CHG15" s="363"/>
      <c r="CHH15" s="363"/>
      <c r="CHI15" s="363"/>
      <c r="CHJ15" s="363"/>
      <c r="CHK15" s="363"/>
      <c r="CHL15" s="363"/>
      <c r="CHM15" s="363"/>
      <c r="CHN15" s="363"/>
      <c r="CHO15" s="363"/>
      <c r="CHP15" s="363"/>
      <c r="CHQ15" s="363"/>
      <c r="CHR15" s="363"/>
      <c r="CHS15" s="363"/>
      <c r="CHT15" s="363"/>
      <c r="CHU15" s="363"/>
      <c r="CHV15" s="363"/>
      <c r="CHW15" s="363"/>
      <c r="CHX15" s="363"/>
      <c r="CHY15" s="363"/>
      <c r="CHZ15" s="363"/>
      <c r="CIA15" s="363"/>
      <c r="CIB15" s="363"/>
      <c r="CIC15" s="363"/>
      <c r="CID15" s="363"/>
      <c r="CIE15" s="363"/>
      <c r="CIF15" s="363"/>
      <c r="CIG15" s="363"/>
      <c r="CIH15" s="363"/>
      <c r="CII15" s="363"/>
      <c r="CIJ15" s="363"/>
      <c r="CIK15" s="363"/>
      <c r="CIL15" s="363"/>
      <c r="CIM15" s="363"/>
      <c r="CIN15" s="363"/>
      <c r="CIO15" s="363"/>
      <c r="CIP15" s="363"/>
      <c r="CIQ15" s="363"/>
      <c r="CIR15" s="363"/>
      <c r="CIS15" s="363"/>
      <c r="CIT15" s="363"/>
      <c r="CIU15" s="363"/>
      <c r="CIV15" s="363"/>
      <c r="CIW15" s="363"/>
      <c r="CIX15" s="363"/>
      <c r="CIY15" s="363"/>
      <c r="CIZ15" s="363"/>
      <c r="CJA15" s="363"/>
      <c r="CJB15" s="363"/>
      <c r="CJC15" s="363"/>
      <c r="CJD15" s="363"/>
      <c r="CJE15" s="363"/>
      <c r="CJF15" s="363"/>
      <c r="CJG15" s="363"/>
      <c r="CJH15" s="363"/>
      <c r="CJI15" s="363"/>
      <c r="CJJ15" s="363"/>
      <c r="CJK15" s="363"/>
      <c r="CJL15" s="363"/>
      <c r="CJM15" s="363"/>
      <c r="CJN15" s="363"/>
      <c r="CJO15" s="363"/>
      <c r="CJP15" s="363"/>
      <c r="CJQ15" s="363"/>
      <c r="CJR15" s="363"/>
      <c r="CJS15" s="363"/>
      <c r="CJT15" s="363"/>
      <c r="CJU15" s="363"/>
      <c r="CJV15" s="363"/>
      <c r="CJW15" s="363"/>
      <c r="CJX15" s="363"/>
      <c r="CJY15" s="363"/>
      <c r="CJZ15" s="363"/>
      <c r="CKA15" s="363"/>
      <c r="CKB15" s="363"/>
      <c r="CKC15" s="363"/>
      <c r="CKD15" s="363"/>
      <c r="CKE15" s="363"/>
      <c r="CKF15" s="363"/>
      <c r="CKG15" s="363"/>
      <c r="CKH15" s="363"/>
      <c r="CKI15" s="363"/>
      <c r="CKJ15" s="363"/>
      <c r="CKK15" s="363"/>
      <c r="CKL15" s="363"/>
      <c r="CKM15" s="363"/>
      <c r="CKN15" s="363"/>
      <c r="CKO15" s="363"/>
      <c r="CKP15" s="363"/>
      <c r="CKQ15" s="363"/>
      <c r="CKR15" s="363"/>
      <c r="CKS15" s="363"/>
      <c r="CKT15" s="363"/>
      <c r="CKU15" s="363"/>
      <c r="CKV15" s="363"/>
      <c r="CKW15" s="363"/>
      <c r="CKX15" s="363"/>
      <c r="CKY15" s="363"/>
      <c r="CKZ15" s="363"/>
      <c r="CLA15" s="363"/>
      <c r="CLB15" s="363"/>
      <c r="CLC15" s="363"/>
      <c r="CLD15" s="363"/>
      <c r="CLE15" s="363"/>
      <c r="CLF15" s="363"/>
      <c r="CLG15" s="363"/>
      <c r="CLH15" s="363"/>
      <c r="CLI15" s="363"/>
      <c r="CLJ15" s="363"/>
      <c r="CLK15" s="363"/>
      <c r="CLL15" s="363"/>
      <c r="CLM15" s="363"/>
      <c r="CLN15" s="363"/>
      <c r="CLO15" s="363"/>
      <c r="CLP15" s="363"/>
      <c r="CLQ15" s="363"/>
      <c r="CLR15" s="363"/>
      <c r="CLS15" s="363"/>
      <c r="CLT15" s="363"/>
      <c r="CLU15" s="363"/>
      <c r="CLV15" s="363"/>
      <c r="CLW15" s="363"/>
      <c r="CLX15" s="363"/>
      <c r="CLY15" s="363"/>
      <c r="CLZ15" s="363"/>
      <c r="CMA15" s="363"/>
      <c r="CMB15" s="363"/>
      <c r="CMC15" s="363"/>
      <c r="CMD15" s="363"/>
      <c r="CME15" s="363"/>
      <c r="CMF15" s="363"/>
      <c r="CMG15" s="363"/>
      <c r="CMH15" s="363"/>
      <c r="CMI15" s="363"/>
      <c r="CMJ15" s="363"/>
      <c r="CMK15" s="363"/>
      <c r="CML15" s="363"/>
      <c r="CMM15" s="363"/>
      <c r="CMN15" s="363"/>
      <c r="CMO15" s="363"/>
      <c r="CMP15" s="363"/>
      <c r="CMQ15" s="363"/>
      <c r="CMR15" s="363"/>
      <c r="CMS15" s="363"/>
      <c r="CMT15" s="363"/>
      <c r="CMU15" s="363"/>
      <c r="CMV15" s="363"/>
      <c r="CMW15" s="363"/>
      <c r="CMX15" s="363"/>
      <c r="CMY15" s="363"/>
      <c r="CMZ15" s="363"/>
      <c r="CNA15" s="363"/>
      <c r="CNB15" s="363"/>
      <c r="CNC15" s="363"/>
      <c r="CND15" s="363"/>
      <c r="CNE15" s="363"/>
      <c r="CNF15" s="363"/>
      <c r="CNG15" s="363"/>
      <c r="CNH15" s="363"/>
      <c r="CNI15" s="363"/>
      <c r="CNJ15" s="363"/>
      <c r="CNK15" s="363"/>
      <c r="CNL15" s="363"/>
      <c r="CNM15" s="363"/>
      <c r="CNN15" s="363"/>
      <c r="CNO15" s="363"/>
      <c r="CNP15" s="363"/>
      <c r="CNQ15" s="363"/>
      <c r="CNR15" s="363"/>
      <c r="CNS15" s="363"/>
      <c r="CNT15" s="363"/>
      <c r="CNU15" s="363"/>
      <c r="CNV15" s="363"/>
      <c r="CNW15" s="363"/>
      <c r="CNX15" s="363"/>
      <c r="CNY15" s="363"/>
      <c r="CNZ15" s="363"/>
      <c r="COA15" s="363"/>
      <c r="COB15" s="363"/>
      <c r="COC15" s="363"/>
      <c r="COD15" s="363"/>
      <c r="COE15" s="363"/>
      <c r="COF15" s="363"/>
      <c r="COG15" s="363"/>
      <c r="COH15" s="363"/>
      <c r="COI15" s="363"/>
      <c r="COJ15" s="363"/>
      <c r="COK15" s="363"/>
      <c r="COL15" s="363"/>
      <c r="COM15" s="363"/>
      <c r="CON15" s="363"/>
      <c r="COO15" s="363"/>
      <c r="COP15" s="363"/>
      <c r="COQ15" s="363"/>
      <c r="COR15" s="363"/>
      <c r="COS15" s="363"/>
      <c r="COT15" s="363"/>
      <c r="COU15" s="363"/>
      <c r="COV15" s="363"/>
      <c r="COW15" s="363"/>
      <c r="COX15" s="363"/>
      <c r="COY15" s="363"/>
      <c r="COZ15" s="363"/>
      <c r="CPA15" s="363"/>
      <c r="CPB15" s="363"/>
      <c r="CPC15" s="363"/>
      <c r="CPD15" s="363"/>
      <c r="CPE15" s="363"/>
      <c r="CPF15" s="363"/>
      <c r="CPG15" s="363"/>
      <c r="CPH15" s="363"/>
      <c r="CPI15" s="363"/>
      <c r="CPJ15" s="363"/>
      <c r="CPK15" s="363"/>
      <c r="CPL15" s="363"/>
      <c r="CPM15" s="363"/>
      <c r="CPN15" s="363"/>
      <c r="CPO15" s="363"/>
      <c r="CPP15" s="363"/>
      <c r="CPQ15" s="363"/>
      <c r="CPR15" s="363"/>
      <c r="CPS15" s="363"/>
      <c r="CPT15" s="363"/>
      <c r="CPU15" s="363"/>
      <c r="CPV15" s="363"/>
      <c r="CPW15" s="363"/>
      <c r="CPX15" s="363"/>
      <c r="CPY15" s="363"/>
      <c r="CPZ15" s="363"/>
      <c r="CQA15" s="363"/>
      <c r="CQB15" s="363"/>
      <c r="CQC15" s="363"/>
      <c r="CQD15" s="363"/>
      <c r="CQE15" s="363"/>
      <c r="CQF15" s="363"/>
      <c r="CQG15" s="363"/>
      <c r="CQH15" s="363"/>
      <c r="CQI15" s="363"/>
      <c r="CQJ15" s="363"/>
      <c r="CQK15" s="363"/>
      <c r="CQL15" s="363"/>
      <c r="CQM15" s="363"/>
      <c r="CQN15" s="363"/>
      <c r="CQO15" s="363"/>
      <c r="CQP15" s="363"/>
      <c r="CQQ15" s="363"/>
      <c r="CQR15" s="363"/>
      <c r="CQS15" s="363"/>
      <c r="CQT15" s="363"/>
      <c r="CQU15" s="363"/>
      <c r="CQV15" s="363"/>
      <c r="CQW15" s="363"/>
      <c r="CQX15" s="363"/>
      <c r="CQY15" s="363"/>
      <c r="CQZ15" s="363"/>
      <c r="CRA15" s="363"/>
      <c r="CRB15" s="363"/>
      <c r="CRC15" s="363"/>
      <c r="CRD15" s="363"/>
      <c r="CRE15" s="363"/>
      <c r="CRF15" s="363"/>
      <c r="CRG15" s="363"/>
      <c r="CRH15" s="363"/>
      <c r="CRI15" s="363"/>
      <c r="CRJ15" s="363"/>
      <c r="CRK15" s="363"/>
      <c r="CRL15" s="363"/>
      <c r="CRM15" s="363"/>
      <c r="CRN15" s="363"/>
      <c r="CRO15" s="363"/>
      <c r="CRP15" s="363"/>
      <c r="CRQ15" s="363"/>
      <c r="CRR15" s="363"/>
      <c r="CRS15" s="363"/>
      <c r="CRT15" s="363"/>
      <c r="CRU15" s="363"/>
      <c r="CRV15" s="363"/>
      <c r="CRW15" s="363"/>
      <c r="CRX15" s="363"/>
      <c r="CRY15" s="363"/>
      <c r="CRZ15" s="363"/>
      <c r="CSA15" s="363"/>
      <c r="CSB15" s="363"/>
      <c r="CSC15" s="363"/>
      <c r="CSD15" s="363"/>
      <c r="CSE15" s="363"/>
      <c r="CSF15" s="363"/>
      <c r="CSG15" s="363"/>
      <c r="CSH15" s="363"/>
      <c r="CSI15" s="363"/>
      <c r="CSJ15" s="363"/>
      <c r="CSK15" s="363"/>
      <c r="CSL15" s="363"/>
      <c r="CSM15" s="363"/>
      <c r="CSN15" s="363"/>
      <c r="CSO15" s="363"/>
      <c r="CSP15" s="363"/>
      <c r="CSQ15" s="363"/>
      <c r="CSR15" s="363"/>
      <c r="CSS15" s="363"/>
      <c r="CST15" s="363"/>
      <c r="CSU15" s="363"/>
      <c r="CSV15" s="363"/>
      <c r="CSW15" s="363"/>
      <c r="CSX15" s="363"/>
      <c r="CSY15" s="363"/>
      <c r="CSZ15" s="363"/>
      <c r="CTA15" s="363"/>
      <c r="CTB15" s="363"/>
      <c r="CTC15" s="363"/>
      <c r="CTD15" s="363"/>
      <c r="CTE15" s="363"/>
      <c r="CTF15" s="363"/>
      <c r="CTG15" s="363"/>
      <c r="CTH15" s="363"/>
      <c r="CTI15" s="363"/>
      <c r="CTJ15" s="363"/>
      <c r="CTK15" s="363"/>
      <c r="CTL15" s="363"/>
      <c r="CTM15" s="363"/>
      <c r="CTN15" s="363"/>
      <c r="CTO15" s="363"/>
      <c r="CTP15" s="363"/>
      <c r="CTQ15" s="363"/>
      <c r="CTR15" s="363"/>
      <c r="CTS15" s="363"/>
      <c r="CTT15" s="363"/>
      <c r="CTU15" s="363"/>
      <c r="CTV15" s="363"/>
      <c r="CTW15" s="363"/>
      <c r="CTX15" s="363"/>
      <c r="CTY15" s="363"/>
      <c r="CTZ15" s="363"/>
      <c r="CUA15" s="363"/>
      <c r="CUB15" s="363"/>
      <c r="CUC15" s="363"/>
      <c r="CUD15" s="363"/>
      <c r="CUE15" s="363"/>
      <c r="CUF15" s="363"/>
      <c r="CUG15" s="363"/>
      <c r="CUH15" s="363"/>
      <c r="CUI15" s="363"/>
      <c r="CUJ15" s="363"/>
      <c r="CUK15" s="363"/>
      <c r="CUL15" s="363"/>
      <c r="CUM15" s="363"/>
      <c r="CUN15" s="363"/>
      <c r="CUO15" s="363"/>
      <c r="CUP15" s="363"/>
      <c r="CUQ15" s="363"/>
      <c r="CUR15" s="363"/>
      <c r="CUS15" s="363"/>
      <c r="CUT15" s="363"/>
      <c r="CUU15" s="363"/>
      <c r="CUV15" s="363"/>
      <c r="CUW15" s="363"/>
      <c r="CUX15" s="363"/>
      <c r="CUY15" s="363"/>
      <c r="CUZ15" s="363"/>
      <c r="CVA15" s="363"/>
      <c r="CVB15" s="363"/>
      <c r="CVC15" s="363"/>
      <c r="CVD15" s="363"/>
      <c r="CVE15" s="363"/>
      <c r="CVF15" s="363"/>
      <c r="CVG15" s="363"/>
      <c r="CVH15" s="363"/>
      <c r="CVI15" s="363"/>
      <c r="CVJ15" s="363"/>
      <c r="CVK15" s="363"/>
      <c r="CVL15" s="363"/>
      <c r="CVM15" s="363"/>
      <c r="CVN15" s="363"/>
      <c r="CVO15" s="363"/>
      <c r="CVP15" s="363"/>
      <c r="CVQ15" s="363"/>
      <c r="CVR15" s="363"/>
      <c r="CVS15" s="363"/>
      <c r="CVT15" s="363"/>
      <c r="CVU15" s="363"/>
      <c r="CVV15" s="363"/>
      <c r="CVW15" s="363"/>
      <c r="CVX15" s="363"/>
      <c r="CVY15" s="363"/>
      <c r="CVZ15" s="363"/>
      <c r="CWA15" s="363"/>
      <c r="CWB15" s="363"/>
      <c r="CWC15" s="363"/>
      <c r="CWD15" s="363"/>
      <c r="CWE15" s="363"/>
      <c r="CWF15" s="363"/>
      <c r="CWG15" s="363"/>
      <c r="CWH15" s="363"/>
      <c r="CWI15" s="363"/>
      <c r="CWJ15" s="363"/>
      <c r="CWK15" s="363"/>
      <c r="CWL15" s="363"/>
      <c r="CWM15" s="363"/>
      <c r="CWN15" s="363"/>
      <c r="CWO15" s="363"/>
      <c r="CWP15" s="363"/>
      <c r="CWQ15" s="363"/>
      <c r="CWR15" s="363"/>
      <c r="CWS15" s="363"/>
      <c r="CWT15" s="363"/>
      <c r="CWU15" s="363"/>
      <c r="CWV15" s="363"/>
      <c r="CWW15" s="363"/>
      <c r="CWX15" s="363"/>
      <c r="CWY15" s="363"/>
      <c r="CWZ15" s="363"/>
      <c r="CXA15" s="363"/>
      <c r="CXB15" s="363"/>
      <c r="CXC15" s="363"/>
      <c r="CXD15" s="363"/>
      <c r="CXE15" s="363"/>
      <c r="CXF15" s="363"/>
      <c r="CXG15" s="363"/>
      <c r="CXH15" s="363"/>
      <c r="CXI15" s="363"/>
      <c r="CXJ15" s="363"/>
      <c r="CXK15" s="363"/>
      <c r="CXL15" s="363"/>
      <c r="CXM15" s="363"/>
      <c r="CXN15" s="363"/>
      <c r="CXO15" s="363"/>
      <c r="CXP15" s="363"/>
      <c r="CXQ15" s="363"/>
      <c r="CXR15" s="363"/>
      <c r="CXS15" s="363"/>
      <c r="CXT15" s="363"/>
      <c r="CXU15" s="363"/>
      <c r="CXV15" s="363"/>
      <c r="CXW15" s="363"/>
      <c r="CXX15" s="363"/>
      <c r="CXY15" s="363"/>
      <c r="CXZ15" s="363"/>
      <c r="CYA15" s="363"/>
      <c r="CYB15" s="363"/>
      <c r="CYC15" s="363"/>
      <c r="CYD15" s="363"/>
      <c r="CYE15" s="363"/>
      <c r="CYF15" s="363"/>
      <c r="CYG15" s="363"/>
      <c r="CYH15" s="363"/>
      <c r="CYI15" s="363"/>
      <c r="CYJ15" s="363"/>
      <c r="CYK15" s="363"/>
      <c r="CYL15" s="363"/>
      <c r="CYM15" s="363"/>
      <c r="CYN15" s="363"/>
      <c r="CYO15" s="363"/>
      <c r="CYP15" s="363"/>
      <c r="CYQ15" s="363"/>
      <c r="CYR15" s="363"/>
      <c r="CYS15" s="363"/>
      <c r="CYT15" s="363"/>
      <c r="CYU15" s="363"/>
      <c r="CYV15" s="363"/>
      <c r="CYW15" s="363"/>
      <c r="CYX15" s="363"/>
      <c r="CYY15" s="363"/>
      <c r="CYZ15" s="363"/>
      <c r="CZA15" s="363"/>
      <c r="CZB15" s="363"/>
      <c r="CZC15" s="363"/>
      <c r="CZD15" s="363"/>
      <c r="CZE15" s="363"/>
      <c r="CZF15" s="363"/>
      <c r="CZG15" s="363"/>
      <c r="CZH15" s="363"/>
      <c r="CZI15" s="363"/>
      <c r="CZJ15" s="363"/>
      <c r="CZK15" s="363"/>
      <c r="CZL15" s="363"/>
      <c r="CZM15" s="363"/>
      <c r="CZN15" s="363"/>
      <c r="CZO15" s="363"/>
      <c r="CZP15" s="363"/>
      <c r="CZQ15" s="363"/>
      <c r="CZR15" s="363"/>
      <c r="CZS15" s="363"/>
      <c r="CZT15" s="363"/>
      <c r="CZU15" s="363"/>
      <c r="CZV15" s="363"/>
      <c r="CZW15" s="363"/>
      <c r="CZX15" s="363"/>
      <c r="CZY15" s="363"/>
      <c r="CZZ15" s="363"/>
      <c r="DAA15" s="363"/>
      <c r="DAB15" s="363"/>
      <c r="DAC15" s="363"/>
      <c r="DAD15" s="363"/>
      <c r="DAE15" s="363"/>
      <c r="DAF15" s="363"/>
      <c r="DAG15" s="363"/>
      <c r="DAH15" s="363"/>
      <c r="DAI15" s="363"/>
      <c r="DAJ15" s="363"/>
      <c r="DAK15" s="363"/>
      <c r="DAL15" s="363"/>
      <c r="DAM15" s="363"/>
      <c r="DAN15" s="363"/>
      <c r="DAO15" s="363"/>
      <c r="DAP15" s="363"/>
      <c r="DAQ15" s="363"/>
      <c r="DAR15" s="363"/>
      <c r="DAS15" s="363"/>
      <c r="DAT15" s="363"/>
      <c r="DAU15" s="363"/>
      <c r="DAV15" s="363"/>
      <c r="DAW15" s="363"/>
      <c r="DAX15" s="363"/>
      <c r="DAY15" s="363"/>
      <c r="DAZ15" s="363"/>
      <c r="DBA15" s="363"/>
      <c r="DBB15" s="363"/>
      <c r="DBC15" s="363"/>
      <c r="DBD15" s="363"/>
      <c r="DBE15" s="363"/>
      <c r="DBF15" s="363"/>
      <c r="DBG15" s="363"/>
      <c r="DBH15" s="363"/>
      <c r="DBI15" s="363"/>
      <c r="DBJ15" s="363"/>
      <c r="DBK15" s="363"/>
      <c r="DBL15" s="363"/>
      <c r="DBM15" s="363"/>
      <c r="DBN15" s="363"/>
      <c r="DBO15" s="363"/>
      <c r="DBP15" s="363"/>
      <c r="DBQ15" s="363"/>
      <c r="DBR15" s="363"/>
      <c r="DBS15" s="363"/>
      <c r="DBT15" s="363"/>
      <c r="DBU15" s="363"/>
      <c r="DBV15" s="363"/>
      <c r="DBW15" s="363"/>
      <c r="DBX15" s="363"/>
      <c r="DBY15" s="363"/>
      <c r="DBZ15" s="363"/>
      <c r="DCA15" s="363"/>
      <c r="DCB15" s="363"/>
      <c r="DCC15" s="363"/>
      <c r="DCD15" s="363"/>
      <c r="DCE15" s="363"/>
      <c r="DCF15" s="363"/>
      <c r="DCG15" s="363"/>
      <c r="DCH15" s="363"/>
      <c r="DCI15" s="363"/>
      <c r="DCJ15" s="363"/>
      <c r="DCK15" s="363"/>
      <c r="DCL15" s="363"/>
      <c r="DCM15" s="363"/>
      <c r="DCN15" s="363"/>
      <c r="DCO15" s="363"/>
      <c r="DCP15" s="363"/>
      <c r="DCQ15" s="363"/>
      <c r="DCR15" s="363"/>
      <c r="DCS15" s="363"/>
      <c r="DCT15" s="363"/>
      <c r="DCU15" s="363"/>
      <c r="DCV15" s="363"/>
      <c r="DCW15" s="363"/>
      <c r="DCX15" s="363"/>
      <c r="DCY15" s="363"/>
      <c r="DCZ15" s="363"/>
      <c r="DDA15" s="363"/>
      <c r="DDB15" s="363"/>
      <c r="DDC15" s="363"/>
      <c r="DDD15" s="363"/>
      <c r="DDE15" s="363"/>
      <c r="DDF15" s="363"/>
      <c r="DDG15" s="363"/>
      <c r="DDH15" s="363"/>
      <c r="DDI15" s="363"/>
      <c r="DDJ15" s="363"/>
      <c r="DDK15" s="363"/>
      <c r="DDL15" s="363"/>
      <c r="DDM15" s="363"/>
      <c r="DDN15" s="363"/>
      <c r="DDO15" s="363"/>
      <c r="DDP15" s="363"/>
      <c r="DDQ15" s="363"/>
      <c r="DDR15" s="363"/>
      <c r="DDS15" s="363"/>
      <c r="DDT15" s="363"/>
      <c r="DDU15" s="363"/>
      <c r="DDV15" s="363"/>
      <c r="DDW15" s="363"/>
      <c r="DDX15" s="363"/>
      <c r="DDY15" s="363"/>
      <c r="DDZ15" s="363"/>
      <c r="DEA15" s="363"/>
      <c r="DEB15" s="363"/>
      <c r="DEC15" s="363"/>
      <c r="DED15" s="363"/>
      <c r="DEE15" s="363"/>
      <c r="DEF15" s="363"/>
      <c r="DEG15" s="363"/>
      <c r="DEH15" s="363"/>
      <c r="DEI15" s="363"/>
      <c r="DEJ15" s="363"/>
      <c r="DEK15" s="363"/>
      <c r="DEL15" s="363"/>
      <c r="DEM15" s="363"/>
      <c r="DEN15" s="363"/>
      <c r="DEO15" s="363"/>
      <c r="DEP15" s="363"/>
      <c r="DEQ15" s="363"/>
      <c r="DER15" s="363"/>
      <c r="DES15" s="363"/>
      <c r="DET15" s="363"/>
      <c r="DEU15" s="363"/>
      <c r="DEV15" s="363"/>
      <c r="DEW15" s="363"/>
      <c r="DEX15" s="363"/>
      <c r="DEY15" s="363"/>
      <c r="DEZ15" s="363"/>
      <c r="DFA15" s="363"/>
      <c r="DFB15" s="363"/>
      <c r="DFC15" s="363"/>
      <c r="DFD15" s="363"/>
      <c r="DFE15" s="363"/>
      <c r="DFF15" s="363"/>
      <c r="DFG15" s="363"/>
      <c r="DFH15" s="363"/>
      <c r="DFI15" s="363"/>
      <c r="DFJ15" s="363"/>
      <c r="DFK15" s="363"/>
      <c r="DFL15" s="363"/>
      <c r="DFM15" s="363"/>
      <c r="DFN15" s="363"/>
      <c r="DFO15" s="363"/>
      <c r="DFP15" s="363"/>
      <c r="DFQ15" s="363"/>
      <c r="DFR15" s="363"/>
      <c r="DFS15" s="363"/>
      <c r="DFT15" s="363"/>
      <c r="DFU15" s="363"/>
      <c r="DFV15" s="363"/>
      <c r="DFW15" s="363"/>
      <c r="DFX15" s="363"/>
      <c r="DFY15" s="363"/>
      <c r="DFZ15" s="363"/>
      <c r="DGA15" s="363"/>
      <c r="DGB15" s="363"/>
      <c r="DGC15" s="363"/>
      <c r="DGD15" s="363"/>
      <c r="DGE15" s="363"/>
      <c r="DGF15" s="363"/>
      <c r="DGG15" s="363"/>
      <c r="DGH15" s="363"/>
      <c r="DGI15" s="363"/>
      <c r="DGJ15" s="363"/>
      <c r="DGK15" s="363"/>
      <c r="DGL15" s="363"/>
      <c r="DGM15" s="363"/>
      <c r="DGN15" s="363"/>
      <c r="DGO15" s="363"/>
      <c r="DGP15" s="363"/>
      <c r="DGQ15" s="363"/>
      <c r="DGR15" s="363"/>
      <c r="DGS15" s="363"/>
      <c r="DGT15" s="363"/>
      <c r="DGU15" s="363"/>
      <c r="DGV15" s="363"/>
      <c r="DGW15" s="363"/>
      <c r="DGX15" s="363"/>
      <c r="DGY15" s="363"/>
      <c r="DGZ15" s="363"/>
      <c r="DHA15" s="363"/>
      <c r="DHB15" s="363"/>
      <c r="DHC15" s="363"/>
      <c r="DHD15" s="363"/>
      <c r="DHE15" s="363"/>
      <c r="DHF15" s="363"/>
      <c r="DHG15" s="363"/>
      <c r="DHH15" s="363"/>
      <c r="DHI15" s="363"/>
      <c r="DHJ15" s="363"/>
      <c r="DHK15" s="363"/>
      <c r="DHL15" s="363"/>
      <c r="DHM15" s="363"/>
      <c r="DHN15" s="363"/>
      <c r="DHO15" s="363"/>
      <c r="DHP15" s="363"/>
      <c r="DHQ15" s="363"/>
      <c r="DHR15" s="363"/>
      <c r="DHS15" s="363"/>
      <c r="DHT15" s="363"/>
      <c r="DHU15" s="363"/>
      <c r="DHV15" s="363"/>
      <c r="DHW15" s="363"/>
      <c r="DHX15" s="363"/>
      <c r="DHY15" s="363"/>
      <c r="DHZ15" s="363"/>
      <c r="DIA15" s="363"/>
      <c r="DIB15" s="363"/>
      <c r="DIC15" s="363"/>
      <c r="DID15" s="363"/>
      <c r="DIE15" s="363"/>
      <c r="DIF15" s="363"/>
      <c r="DIG15" s="363"/>
      <c r="DIH15" s="363"/>
      <c r="DII15" s="363"/>
      <c r="DIJ15" s="363"/>
      <c r="DIK15" s="363"/>
      <c r="DIL15" s="363"/>
      <c r="DIM15" s="363"/>
      <c r="DIN15" s="363"/>
      <c r="DIO15" s="363"/>
      <c r="DIP15" s="363"/>
      <c r="DIQ15" s="363"/>
      <c r="DIR15" s="363"/>
      <c r="DIS15" s="363"/>
      <c r="DIT15" s="363"/>
      <c r="DIU15" s="363"/>
      <c r="DIV15" s="363"/>
      <c r="DIW15" s="363"/>
      <c r="DIX15" s="363"/>
      <c r="DIY15" s="363"/>
      <c r="DIZ15" s="363"/>
      <c r="DJA15" s="363"/>
      <c r="DJB15" s="363"/>
      <c r="DJC15" s="363"/>
      <c r="DJD15" s="363"/>
      <c r="DJE15" s="363"/>
      <c r="DJF15" s="363"/>
      <c r="DJG15" s="363"/>
      <c r="DJH15" s="363"/>
      <c r="DJI15" s="363"/>
      <c r="DJJ15" s="363"/>
      <c r="DJK15" s="363"/>
      <c r="DJL15" s="363"/>
      <c r="DJM15" s="363"/>
      <c r="DJN15" s="363"/>
      <c r="DJO15" s="363"/>
      <c r="DJP15" s="363"/>
      <c r="DJQ15" s="363"/>
      <c r="DJR15" s="363"/>
      <c r="DJS15" s="363"/>
      <c r="DJT15" s="363"/>
      <c r="DJU15" s="363"/>
      <c r="DJV15" s="363"/>
      <c r="DJW15" s="363"/>
      <c r="DJX15" s="363"/>
      <c r="DJY15" s="363"/>
      <c r="DJZ15" s="363"/>
      <c r="DKA15" s="363"/>
      <c r="DKB15" s="363"/>
      <c r="DKC15" s="363"/>
      <c r="DKD15" s="363"/>
      <c r="DKE15" s="363"/>
      <c r="DKF15" s="363"/>
      <c r="DKG15" s="363"/>
      <c r="DKH15" s="363"/>
      <c r="DKI15" s="363"/>
      <c r="DKJ15" s="363"/>
      <c r="DKK15" s="363"/>
      <c r="DKL15" s="363"/>
      <c r="DKM15" s="363"/>
      <c r="DKN15" s="363"/>
      <c r="DKO15" s="363"/>
      <c r="DKP15" s="363"/>
      <c r="DKQ15" s="363"/>
      <c r="DKR15" s="363"/>
      <c r="DKS15" s="363"/>
      <c r="DKT15" s="363"/>
      <c r="DKU15" s="363"/>
      <c r="DKV15" s="363"/>
      <c r="DKW15" s="363"/>
      <c r="DKX15" s="363"/>
      <c r="DKY15" s="363"/>
      <c r="DKZ15" s="363"/>
      <c r="DLA15" s="363"/>
      <c r="DLB15" s="363"/>
      <c r="DLC15" s="363"/>
      <c r="DLD15" s="363"/>
      <c r="DLE15" s="363"/>
      <c r="DLF15" s="363"/>
      <c r="DLG15" s="363"/>
      <c r="DLH15" s="363"/>
      <c r="DLI15" s="363"/>
      <c r="DLJ15" s="363"/>
      <c r="DLK15" s="363"/>
      <c r="DLL15" s="363"/>
      <c r="DLM15" s="363"/>
      <c r="DLN15" s="363"/>
      <c r="DLO15" s="363"/>
      <c r="DLP15" s="363"/>
      <c r="DLQ15" s="363"/>
      <c r="DLR15" s="363"/>
      <c r="DLS15" s="363"/>
      <c r="DLT15" s="363"/>
      <c r="DLU15" s="363"/>
      <c r="DLV15" s="363"/>
      <c r="DLW15" s="363"/>
      <c r="DLX15" s="363"/>
      <c r="DLY15" s="363"/>
      <c r="DLZ15" s="363"/>
      <c r="DMA15" s="363"/>
      <c r="DMB15" s="363"/>
      <c r="DMC15" s="363"/>
      <c r="DMD15" s="363"/>
      <c r="DME15" s="363"/>
      <c r="DMF15" s="363"/>
      <c r="DMG15" s="363"/>
      <c r="DMH15" s="363"/>
      <c r="DMI15" s="363"/>
      <c r="DMJ15" s="363"/>
      <c r="DMK15" s="363"/>
      <c r="DML15" s="363"/>
      <c r="DMM15" s="363"/>
      <c r="DMN15" s="363"/>
      <c r="DMO15" s="363"/>
      <c r="DMP15" s="363"/>
      <c r="DMQ15" s="363"/>
      <c r="DMR15" s="363"/>
      <c r="DMS15" s="363"/>
      <c r="DMT15" s="363"/>
      <c r="DMU15" s="363"/>
      <c r="DMV15" s="363"/>
      <c r="DMW15" s="363"/>
      <c r="DMX15" s="363"/>
      <c r="DMY15" s="363"/>
      <c r="DMZ15" s="363"/>
      <c r="DNA15" s="363"/>
      <c r="DNB15" s="363"/>
      <c r="DNC15" s="363"/>
      <c r="DND15" s="363"/>
      <c r="DNE15" s="363"/>
      <c r="DNF15" s="363"/>
      <c r="DNG15" s="363"/>
      <c r="DNH15" s="363"/>
      <c r="DNI15" s="363"/>
      <c r="DNJ15" s="363"/>
      <c r="DNK15" s="363"/>
      <c r="DNL15" s="363"/>
      <c r="DNM15" s="363"/>
      <c r="DNN15" s="363"/>
      <c r="DNO15" s="363"/>
      <c r="DNP15" s="363"/>
      <c r="DNQ15" s="363"/>
      <c r="DNR15" s="363"/>
      <c r="DNS15" s="363"/>
      <c r="DNT15" s="363"/>
      <c r="DNU15" s="363"/>
      <c r="DNV15" s="363"/>
      <c r="DNW15" s="363"/>
      <c r="DNX15" s="363"/>
      <c r="DNY15" s="363"/>
      <c r="DNZ15" s="363"/>
      <c r="DOA15" s="363"/>
      <c r="DOB15" s="363"/>
      <c r="DOC15" s="363"/>
      <c r="DOD15" s="363"/>
      <c r="DOE15" s="363"/>
      <c r="DOF15" s="363"/>
      <c r="DOG15" s="363"/>
      <c r="DOH15" s="363"/>
      <c r="DOI15" s="363"/>
      <c r="DOJ15" s="363"/>
      <c r="DOK15" s="363"/>
      <c r="DOL15" s="363"/>
      <c r="DOM15" s="363"/>
      <c r="DON15" s="363"/>
      <c r="DOO15" s="363"/>
      <c r="DOP15" s="363"/>
      <c r="DOQ15" s="363"/>
      <c r="DOR15" s="363"/>
      <c r="DOS15" s="363"/>
      <c r="DOT15" s="363"/>
      <c r="DOU15" s="363"/>
      <c r="DOV15" s="363"/>
      <c r="DOW15" s="363"/>
      <c r="DOX15" s="363"/>
      <c r="DOY15" s="363"/>
      <c r="DOZ15" s="363"/>
      <c r="DPA15" s="363"/>
      <c r="DPB15" s="363"/>
      <c r="DPC15" s="363"/>
      <c r="DPD15" s="363"/>
      <c r="DPE15" s="363"/>
      <c r="DPF15" s="363"/>
      <c r="DPG15" s="363"/>
      <c r="DPH15" s="363"/>
      <c r="DPI15" s="363"/>
      <c r="DPJ15" s="363"/>
      <c r="DPK15" s="363"/>
      <c r="DPL15" s="363"/>
      <c r="DPM15" s="363"/>
      <c r="DPN15" s="363"/>
      <c r="DPO15" s="363"/>
      <c r="DPP15" s="363"/>
      <c r="DPQ15" s="363"/>
      <c r="DPR15" s="363"/>
      <c r="DPS15" s="363"/>
      <c r="DPT15" s="363"/>
      <c r="DPU15" s="363"/>
      <c r="DPV15" s="363"/>
      <c r="DPW15" s="363"/>
      <c r="DPX15" s="363"/>
      <c r="DPY15" s="363"/>
      <c r="DPZ15" s="363"/>
      <c r="DQA15" s="363"/>
      <c r="DQB15" s="363"/>
      <c r="DQC15" s="363"/>
      <c r="DQD15" s="363"/>
      <c r="DQE15" s="363"/>
      <c r="DQF15" s="363"/>
      <c r="DQG15" s="363"/>
      <c r="DQH15" s="363"/>
      <c r="DQI15" s="363"/>
      <c r="DQJ15" s="363"/>
      <c r="DQK15" s="363"/>
      <c r="DQL15" s="363"/>
      <c r="DQM15" s="363"/>
      <c r="DQN15" s="363"/>
      <c r="DQO15" s="363"/>
      <c r="DQP15" s="363"/>
      <c r="DQQ15" s="363"/>
      <c r="DQR15" s="363"/>
      <c r="DQS15" s="363"/>
      <c r="DQT15" s="363"/>
      <c r="DQU15" s="363"/>
      <c r="DQV15" s="363"/>
      <c r="DQW15" s="363"/>
      <c r="DQX15" s="363"/>
      <c r="DQY15" s="363"/>
      <c r="DQZ15" s="363"/>
      <c r="DRA15" s="363"/>
      <c r="DRB15" s="363"/>
      <c r="DRC15" s="363"/>
      <c r="DRD15" s="363"/>
      <c r="DRE15" s="363"/>
      <c r="DRF15" s="363"/>
      <c r="DRG15" s="363"/>
      <c r="DRH15" s="363"/>
      <c r="DRI15" s="363"/>
      <c r="DRJ15" s="363"/>
      <c r="DRK15" s="363"/>
      <c r="DRL15" s="363"/>
      <c r="DRM15" s="363"/>
      <c r="DRN15" s="363"/>
      <c r="DRO15" s="363"/>
      <c r="DRP15" s="363"/>
      <c r="DRQ15" s="363"/>
      <c r="DRR15" s="363"/>
      <c r="DRS15" s="363"/>
      <c r="DRT15" s="363"/>
      <c r="DRU15" s="363"/>
      <c r="DRV15" s="363"/>
      <c r="DRW15" s="363"/>
      <c r="DRX15" s="363"/>
      <c r="DRY15" s="363"/>
      <c r="DRZ15" s="363"/>
      <c r="DSA15" s="363"/>
      <c r="DSB15" s="363"/>
      <c r="DSC15" s="363"/>
      <c r="DSD15" s="363"/>
      <c r="DSE15" s="363"/>
      <c r="DSF15" s="363"/>
      <c r="DSG15" s="363"/>
      <c r="DSH15" s="363"/>
      <c r="DSI15" s="363"/>
      <c r="DSJ15" s="363"/>
      <c r="DSK15" s="363"/>
      <c r="DSL15" s="363"/>
      <c r="DSM15" s="363"/>
      <c r="DSN15" s="363"/>
      <c r="DSO15" s="363"/>
      <c r="DSP15" s="363"/>
      <c r="DSQ15" s="363"/>
      <c r="DSR15" s="363"/>
      <c r="DSS15" s="363"/>
      <c r="DST15" s="363"/>
      <c r="DSU15" s="363"/>
      <c r="DSV15" s="363"/>
      <c r="DSW15" s="363"/>
      <c r="DSX15" s="363"/>
      <c r="DSY15" s="363"/>
      <c r="DSZ15" s="363"/>
      <c r="DTA15" s="363"/>
      <c r="DTB15" s="363"/>
      <c r="DTC15" s="363"/>
      <c r="DTD15" s="363"/>
      <c r="DTE15" s="363"/>
      <c r="DTF15" s="363"/>
      <c r="DTG15" s="363"/>
      <c r="DTH15" s="363"/>
      <c r="DTI15" s="363"/>
      <c r="DTJ15" s="363"/>
      <c r="DTK15" s="363"/>
      <c r="DTL15" s="363"/>
      <c r="DTM15" s="363"/>
      <c r="DTN15" s="363"/>
      <c r="DTO15" s="363"/>
      <c r="DTP15" s="363"/>
      <c r="DTQ15" s="363"/>
      <c r="DTR15" s="363"/>
      <c r="DTS15" s="363"/>
      <c r="DTT15" s="363"/>
      <c r="DTU15" s="363"/>
      <c r="DTV15" s="363"/>
      <c r="DTW15" s="363"/>
      <c r="DTX15" s="363"/>
      <c r="DTY15" s="363"/>
      <c r="DTZ15" s="363"/>
      <c r="DUA15" s="363"/>
      <c r="DUB15" s="363"/>
      <c r="DUC15" s="363"/>
      <c r="DUD15" s="363"/>
      <c r="DUE15" s="363"/>
      <c r="DUF15" s="363"/>
      <c r="DUG15" s="363"/>
      <c r="DUH15" s="363"/>
      <c r="DUI15" s="363"/>
      <c r="DUJ15" s="363"/>
      <c r="DUK15" s="363"/>
      <c r="DUL15" s="363"/>
      <c r="DUM15" s="363"/>
      <c r="DUN15" s="363"/>
      <c r="DUO15" s="363"/>
      <c r="DUP15" s="363"/>
      <c r="DUQ15" s="363"/>
      <c r="DUR15" s="363"/>
      <c r="DUS15" s="363"/>
      <c r="DUT15" s="363"/>
      <c r="DUU15" s="363"/>
      <c r="DUV15" s="363"/>
      <c r="DUW15" s="363"/>
      <c r="DUX15" s="363"/>
      <c r="DUY15" s="363"/>
      <c r="DUZ15" s="363"/>
      <c r="DVA15" s="363"/>
      <c r="DVB15" s="363"/>
      <c r="DVC15" s="363"/>
      <c r="DVD15" s="363"/>
      <c r="DVE15" s="363"/>
      <c r="DVF15" s="363"/>
      <c r="DVG15" s="363"/>
      <c r="DVH15" s="363"/>
      <c r="DVI15" s="363"/>
      <c r="DVJ15" s="363"/>
      <c r="DVK15" s="363"/>
      <c r="DVL15" s="363"/>
      <c r="DVM15" s="363"/>
      <c r="DVN15" s="363"/>
      <c r="DVO15" s="363"/>
      <c r="DVP15" s="363"/>
      <c r="DVQ15" s="363"/>
      <c r="DVR15" s="363"/>
      <c r="DVS15" s="363"/>
      <c r="DVT15" s="363"/>
      <c r="DVU15" s="363"/>
      <c r="DVV15" s="363"/>
      <c r="DVW15" s="363"/>
      <c r="DVX15" s="363"/>
      <c r="DVY15" s="363"/>
      <c r="DVZ15" s="363"/>
      <c r="DWA15" s="363"/>
      <c r="DWB15" s="363"/>
      <c r="DWC15" s="363"/>
      <c r="DWD15" s="363"/>
      <c r="DWE15" s="363"/>
      <c r="DWF15" s="363"/>
      <c r="DWG15" s="363"/>
      <c r="DWH15" s="363"/>
      <c r="DWI15" s="363"/>
      <c r="DWJ15" s="363"/>
      <c r="DWK15" s="363"/>
      <c r="DWL15" s="363"/>
      <c r="DWM15" s="363"/>
      <c r="DWN15" s="363"/>
      <c r="DWO15" s="363"/>
      <c r="DWP15" s="363"/>
      <c r="DWQ15" s="363"/>
      <c r="DWR15" s="363"/>
      <c r="DWS15" s="363"/>
      <c r="DWT15" s="363"/>
      <c r="DWU15" s="363"/>
      <c r="DWV15" s="363"/>
      <c r="DWW15" s="363"/>
      <c r="DWX15" s="363"/>
      <c r="DWY15" s="363"/>
      <c r="DWZ15" s="363"/>
      <c r="DXA15" s="363"/>
      <c r="DXB15" s="363"/>
      <c r="DXC15" s="363"/>
      <c r="DXD15" s="363"/>
      <c r="DXE15" s="363"/>
      <c r="DXF15" s="363"/>
      <c r="DXG15" s="363"/>
      <c r="DXH15" s="363"/>
      <c r="DXI15" s="363"/>
      <c r="DXJ15" s="363"/>
      <c r="DXK15" s="363"/>
      <c r="DXL15" s="363"/>
      <c r="DXM15" s="363"/>
      <c r="DXN15" s="363"/>
      <c r="DXO15" s="363"/>
      <c r="DXP15" s="363"/>
      <c r="DXQ15" s="363"/>
      <c r="DXR15" s="363"/>
      <c r="DXS15" s="363"/>
      <c r="DXT15" s="363"/>
      <c r="DXU15" s="363"/>
      <c r="DXV15" s="363"/>
      <c r="DXW15" s="363"/>
      <c r="DXX15" s="363"/>
      <c r="DXY15" s="363"/>
      <c r="DXZ15" s="363"/>
      <c r="DYA15" s="363"/>
      <c r="DYB15" s="363"/>
      <c r="DYC15" s="363"/>
      <c r="DYD15" s="363"/>
      <c r="DYE15" s="363"/>
      <c r="DYF15" s="363"/>
      <c r="DYG15" s="363"/>
      <c r="DYH15" s="363"/>
      <c r="DYI15" s="363"/>
      <c r="DYJ15" s="363"/>
      <c r="DYK15" s="363"/>
      <c r="DYL15" s="363"/>
      <c r="DYM15" s="363"/>
      <c r="DYN15" s="363"/>
      <c r="DYO15" s="363"/>
      <c r="DYP15" s="363"/>
      <c r="DYQ15" s="363"/>
      <c r="DYR15" s="363"/>
      <c r="DYS15" s="363"/>
      <c r="DYT15" s="363"/>
      <c r="DYU15" s="363"/>
      <c r="DYV15" s="363"/>
      <c r="DYW15" s="363"/>
      <c r="DYX15" s="363"/>
      <c r="DYY15" s="363"/>
      <c r="DYZ15" s="363"/>
      <c r="DZA15" s="363"/>
      <c r="DZB15" s="363"/>
      <c r="DZC15" s="363"/>
      <c r="DZD15" s="363"/>
      <c r="DZE15" s="363"/>
      <c r="DZF15" s="363"/>
      <c r="DZG15" s="363"/>
      <c r="DZH15" s="363"/>
      <c r="DZI15" s="363"/>
      <c r="DZJ15" s="363"/>
      <c r="DZK15" s="363"/>
      <c r="DZL15" s="363"/>
      <c r="DZM15" s="363"/>
      <c r="DZN15" s="363"/>
      <c r="DZO15" s="363"/>
      <c r="DZP15" s="363"/>
      <c r="DZQ15" s="363"/>
      <c r="DZR15" s="363"/>
      <c r="DZS15" s="363"/>
      <c r="DZT15" s="363"/>
      <c r="DZU15" s="363"/>
      <c r="DZV15" s="363"/>
      <c r="DZW15" s="363"/>
      <c r="DZX15" s="363"/>
      <c r="DZY15" s="363"/>
      <c r="DZZ15" s="363"/>
      <c r="EAA15" s="363"/>
      <c r="EAB15" s="363"/>
      <c r="EAC15" s="363"/>
      <c r="EAD15" s="363"/>
      <c r="EAE15" s="363"/>
      <c r="EAF15" s="363"/>
      <c r="EAG15" s="363"/>
      <c r="EAH15" s="363"/>
      <c r="EAI15" s="363"/>
      <c r="EAJ15" s="363"/>
      <c r="EAK15" s="363"/>
      <c r="EAL15" s="363"/>
      <c r="EAM15" s="363"/>
      <c r="EAN15" s="363"/>
      <c r="EAO15" s="363"/>
      <c r="EAP15" s="363"/>
      <c r="EAQ15" s="363"/>
      <c r="EAR15" s="363"/>
      <c r="EAS15" s="363"/>
      <c r="EAT15" s="363"/>
      <c r="EAU15" s="363"/>
      <c r="EAV15" s="363"/>
      <c r="EAW15" s="363"/>
      <c r="EAX15" s="363"/>
      <c r="EAY15" s="363"/>
      <c r="EAZ15" s="363"/>
      <c r="EBA15" s="363"/>
      <c r="EBB15" s="363"/>
      <c r="EBC15" s="363"/>
      <c r="EBD15" s="363"/>
      <c r="EBE15" s="363"/>
      <c r="EBF15" s="363"/>
      <c r="EBG15" s="363"/>
      <c r="EBH15" s="363"/>
      <c r="EBI15" s="363"/>
      <c r="EBJ15" s="363"/>
      <c r="EBK15" s="363"/>
      <c r="EBL15" s="363"/>
      <c r="EBM15" s="363"/>
      <c r="EBN15" s="363"/>
      <c r="EBO15" s="363"/>
      <c r="EBP15" s="363"/>
      <c r="EBQ15" s="363"/>
      <c r="EBR15" s="363"/>
      <c r="EBS15" s="363"/>
      <c r="EBT15" s="363"/>
      <c r="EBU15" s="363"/>
      <c r="EBV15" s="363"/>
      <c r="EBW15" s="363"/>
      <c r="EBX15" s="363"/>
      <c r="EBY15" s="363"/>
      <c r="EBZ15" s="363"/>
      <c r="ECA15" s="363"/>
      <c r="ECB15" s="363"/>
      <c r="ECC15" s="363"/>
      <c r="ECD15" s="363"/>
      <c r="ECE15" s="363"/>
      <c r="ECF15" s="363"/>
      <c r="ECG15" s="363"/>
      <c r="ECH15" s="363"/>
      <c r="ECI15" s="363"/>
      <c r="ECJ15" s="363"/>
      <c r="ECK15" s="363"/>
      <c r="ECL15" s="363"/>
      <c r="ECM15" s="363"/>
      <c r="ECN15" s="363"/>
      <c r="ECO15" s="363"/>
      <c r="ECP15" s="363"/>
      <c r="ECQ15" s="363"/>
      <c r="ECR15" s="363"/>
      <c r="ECS15" s="363"/>
      <c r="ECT15" s="363"/>
      <c r="ECU15" s="363"/>
      <c r="ECV15" s="363"/>
      <c r="ECW15" s="363"/>
      <c r="ECX15" s="363"/>
      <c r="ECY15" s="363"/>
      <c r="ECZ15" s="363"/>
      <c r="EDA15" s="363"/>
      <c r="EDB15" s="363"/>
      <c r="EDC15" s="363"/>
      <c r="EDD15" s="363"/>
      <c r="EDE15" s="363"/>
      <c r="EDF15" s="363"/>
      <c r="EDG15" s="363"/>
      <c r="EDH15" s="363"/>
      <c r="EDI15" s="363"/>
      <c r="EDJ15" s="363"/>
      <c r="EDK15" s="363"/>
      <c r="EDL15" s="363"/>
      <c r="EDM15" s="363"/>
      <c r="EDN15" s="363"/>
      <c r="EDO15" s="363"/>
      <c r="EDP15" s="363"/>
      <c r="EDQ15" s="363"/>
      <c r="EDR15" s="363"/>
      <c r="EDS15" s="363"/>
      <c r="EDT15" s="363"/>
      <c r="EDU15" s="363"/>
      <c r="EDV15" s="363"/>
      <c r="EDW15" s="363"/>
      <c r="EDX15" s="363"/>
      <c r="EDY15" s="363"/>
      <c r="EDZ15" s="363"/>
      <c r="EEA15" s="363"/>
      <c r="EEB15" s="363"/>
      <c r="EEC15" s="363"/>
      <c r="EED15" s="363"/>
      <c r="EEE15" s="363"/>
      <c r="EEF15" s="363"/>
      <c r="EEG15" s="363"/>
      <c r="EEH15" s="363"/>
      <c r="EEI15" s="363"/>
      <c r="EEJ15" s="363"/>
      <c r="EEK15" s="363"/>
      <c r="EEL15" s="363"/>
      <c r="EEM15" s="363"/>
      <c r="EEN15" s="363"/>
      <c r="EEO15" s="363"/>
      <c r="EEP15" s="363"/>
      <c r="EEQ15" s="363"/>
      <c r="EER15" s="363"/>
      <c r="EES15" s="363"/>
      <c r="EET15" s="363"/>
      <c r="EEU15" s="363"/>
      <c r="EEV15" s="363"/>
      <c r="EEW15" s="363"/>
      <c r="EEX15" s="363"/>
      <c r="EEY15" s="363"/>
      <c r="EEZ15" s="363"/>
      <c r="EFA15" s="363"/>
      <c r="EFB15" s="363"/>
      <c r="EFC15" s="363"/>
      <c r="EFD15" s="363"/>
      <c r="EFE15" s="363"/>
      <c r="EFF15" s="363"/>
      <c r="EFG15" s="363"/>
      <c r="EFH15" s="363"/>
      <c r="EFI15" s="363"/>
      <c r="EFJ15" s="363"/>
      <c r="EFK15" s="363"/>
      <c r="EFL15" s="363"/>
      <c r="EFM15" s="363"/>
      <c r="EFN15" s="363"/>
      <c r="EFO15" s="363"/>
      <c r="EFP15" s="363"/>
      <c r="EFQ15" s="363"/>
      <c r="EFR15" s="363"/>
      <c r="EFS15" s="363"/>
      <c r="EFT15" s="363"/>
      <c r="EFU15" s="363"/>
      <c r="EFV15" s="363"/>
      <c r="EFW15" s="363"/>
      <c r="EFX15" s="363"/>
      <c r="EFY15" s="363"/>
      <c r="EFZ15" s="363"/>
      <c r="EGA15" s="363"/>
      <c r="EGB15" s="363"/>
      <c r="EGC15" s="363"/>
      <c r="EGD15" s="363"/>
      <c r="EGE15" s="363"/>
      <c r="EGF15" s="363"/>
      <c r="EGG15" s="363"/>
      <c r="EGH15" s="363"/>
      <c r="EGI15" s="363"/>
      <c r="EGJ15" s="363"/>
      <c r="EGK15" s="363"/>
      <c r="EGL15" s="363"/>
      <c r="EGM15" s="363"/>
      <c r="EGN15" s="363"/>
      <c r="EGO15" s="363"/>
      <c r="EGP15" s="363"/>
      <c r="EGQ15" s="363"/>
      <c r="EGR15" s="363"/>
      <c r="EGS15" s="363"/>
      <c r="EGT15" s="363"/>
      <c r="EGU15" s="363"/>
      <c r="EGV15" s="363"/>
      <c r="EGW15" s="363"/>
      <c r="EGX15" s="363"/>
      <c r="EGY15" s="363"/>
      <c r="EGZ15" s="363"/>
      <c r="EHA15" s="363"/>
      <c r="EHB15" s="363"/>
      <c r="EHC15" s="363"/>
      <c r="EHD15" s="363"/>
      <c r="EHE15" s="363"/>
      <c r="EHF15" s="363"/>
      <c r="EHG15" s="363"/>
      <c r="EHH15" s="363"/>
      <c r="EHI15" s="363"/>
      <c r="EHJ15" s="363"/>
      <c r="EHK15" s="363"/>
      <c r="EHL15" s="363"/>
      <c r="EHM15" s="363"/>
      <c r="EHN15" s="363"/>
      <c r="EHO15" s="363"/>
      <c r="EHP15" s="363"/>
      <c r="EHQ15" s="363"/>
      <c r="EHR15" s="363"/>
      <c r="EHS15" s="363"/>
      <c r="EHT15" s="363"/>
      <c r="EHU15" s="363"/>
      <c r="EHV15" s="363"/>
      <c r="EHW15" s="363"/>
      <c r="EHX15" s="363"/>
      <c r="EHY15" s="363"/>
      <c r="EHZ15" s="363"/>
      <c r="EIA15" s="363"/>
      <c r="EIB15" s="363"/>
      <c r="EIC15" s="363"/>
      <c r="EID15" s="363"/>
      <c r="EIE15" s="363"/>
      <c r="EIF15" s="363"/>
      <c r="EIG15" s="363"/>
      <c r="EIH15" s="363"/>
      <c r="EII15" s="363"/>
      <c r="EIJ15" s="363"/>
      <c r="EIK15" s="363"/>
      <c r="EIL15" s="363"/>
      <c r="EIM15" s="363"/>
      <c r="EIN15" s="363"/>
      <c r="EIO15" s="363"/>
      <c r="EIP15" s="363"/>
      <c r="EIQ15" s="363"/>
      <c r="EIR15" s="363"/>
      <c r="EIS15" s="363"/>
      <c r="EIT15" s="363"/>
      <c r="EIU15" s="363"/>
      <c r="EIV15" s="363"/>
      <c r="EIW15" s="363"/>
      <c r="EIX15" s="363"/>
      <c r="EIY15" s="363"/>
      <c r="EIZ15" s="363"/>
      <c r="EJA15" s="363"/>
      <c r="EJB15" s="363"/>
      <c r="EJC15" s="363"/>
      <c r="EJD15" s="363"/>
      <c r="EJE15" s="363"/>
      <c r="EJF15" s="363"/>
      <c r="EJG15" s="363"/>
      <c r="EJH15" s="363"/>
      <c r="EJI15" s="363"/>
      <c r="EJJ15" s="363"/>
      <c r="EJK15" s="363"/>
      <c r="EJL15" s="363"/>
      <c r="EJM15" s="363"/>
      <c r="EJN15" s="363"/>
      <c r="EJO15" s="363"/>
      <c r="EJP15" s="363"/>
      <c r="EJQ15" s="363"/>
      <c r="EJR15" s="363"/>
      <c r="EJS15" s="363"/>
      <c r="EJT15" s="363"/>
      <c r="EJU15" s="363"/>
      <c r="EJV15" s="363"/>
      <c r="EJW15" s="363"/>
      <c r="EJX15" s="363"/>
      <c r="EJY15" s="363"/>
      <c r="EJZ15" s="363"/>
      <c r="EKA15" s="363"/>
      <c r="EKB15" s="363"/>
      <c r="EKC15" s="363"/>
      <c r="EKD15" s="363"/>
      <c r="EKE15" s="363"/>
      <c r="EKF15" s="363"/>
      <c r="EKG15" s="363"/>
      <c r="EKH15" s="363"/>
      <c r="EKI15" s="363"/>
      <c r="EKJ15" s="363"/>
      <c r="EKK15" s="363"/>
      <c r="EKL15" s="363"/>
      <c r="EKM15" s="363"/>
      <c r="EKN15" s="363"/>
      <c r="EKO15" s="363"/>
      <c r="EKP15" s="363"/>
      <c r="EKQ15" s="363"/>
      <c r="EKR15" s="363"/>
      <c r="EKS15" s="363"/>
      <c r="EKT15" s="363"/>
      <c r="EKU15" s="363"/>
      <c r="EKV15" s="363"/>
      <c r="EKW15" s="363"/>
      <c r="EKX15" s="363"/>
      <c r="EKY15" s="363"/>
      <c r="EKZ15" s="363"/>
      <c r="ELA15" s="363"/>
      <c r="ELB15" s="363"/>
      <c r="ELC15" s="363"/>
      <c r="ELD15" s="363"/>
      <c r="ELE15" s="363"/>
      <c r="ELF15" s="363"/>
      <c r="ELG15" s="363"/>
      <c r="ELH15" s="363"/>
      <c r="ELI15" s="363"/>
      <c r="ELJ15" s="363"/>
      <c r="ELK15" s="363"/>
      <c r="ELL15" s="363"/>
      <c r="ELM15" s="363"/>
      <c r="ELN15" s="363"/>
      <c r="ELO15" s="363"/>
      <c r="ELP15" s="363"/>
      <c r="ELQ15" s="363"/>
      <c r="ELR15" s="363"/>
      <c r="ELS15" s="363"/>
      <c r="ELT15" s="363"/>
      <c r="ELU15" s="363"/>
      <c r="ELV15" s="363"/>
      <c r="ELW15" s="363"/>
      <c r="ELX15" s="363"/>
      <c r="ELY15" s="363"/>
      <c r="ELZ15" s="363"/>
      <c r="EMA15" s="363"/>
      <c r="EMB15" s="363"/>
      <c r="EMC15" s="363"/>
      <c r="EMD15" s="363"/>
      <c r="EME15" s="363"/>
      <c r="EMF15" s="363"/>
      <c r="EMG15" s="363"/>
      <c r="EMH15" s="363"/>
      <c r="EMI15" s="363"/>
      <c r="EMJ15" s="363"/>
      <c r="EMK15" s="363"/>
      <c r="EML15" s="363"/>
      <c r="EMM15" s="363"/>
      <c r="EMN15" s="363"/>
      <c r="EMO15" s="363"/>
      <c r="EMP15" s="363"/>
      <c r="EMQ15" s="363"/>
      <c r="EMR15" s="363"/>
      <c r="EMS15" s="363"/>
      <c r="EMT15" s="363"/>
      <c r="EMU15" s="363"/>
      <c r="EMV15" s="363"/>
      <c r="EMW15" s="363"/>
      <c r="EMX15" s="363"/>
      <c r="EMY15" s="363"/>
      <c r="EMZ15" s="363"/>
      <c r="ENA15" s="363"/>
      <c r="ENB15" s="363"/>
      <c r="ENC15" s="363"/>
      <c r="END15" s="363"/>
      <c r="ENE15" s="363"/>
      <c r="ENF15" s="363"/>
      <c r="ENG15" s="363"/>
      <c r="ENH15" s="363"/>
      <c r="ENI15" s="363"/>
      <c r="ENJ15" s="363"/>
      <c r="ENK15" s="363"/>
      <c r="ENL15" s="363"/>
      <c r="ENM15" s="363"/>
      <c r="ENN15" s="363"/>
      <c r="ENO15" s="363"/>
      <c r="ENP15" s="363"/>
      <c r="ENQ15" s="363"/>
      <c r="ENR15" s="363"/>
      <c r="ENS15" s="363"/>
      <c r="ENT15" s="363"/>
      <c r="ENU15" s="363"/>
      <c r="ENV15" s="363"/>
      <c r="ENW15" s="363"/>
      <c r="ENX15" s="363"/>
      <c r="ENY15" s="363"/>
      <c r="ENZ15" s="363"/>
      <c r="EOA15" s="363"/>
      <c r="EOB15" s="363"/>
      <c r="EOC15" s="363"/>
      <c r="EOD15" s="363"/>
      <c r="EOE15" s="363"/>
      <c r="EOF15" s="363"/>
      <c r="EOG15" s="363"/>
      <c r="EOH15" s="363"/>
      <c r="EOI15" s="363"/>
      <c r="EOJ15" s="363"/>
      <c r="EOK15" s="363"/>
      <c r="EOL15" s="363"/>
      <c r="EOM15" s="363"/>
      <c r="EON15" s="363"/>
      <c r="EOO15" s="363"/>
      <c r="EOP15" s="363"/>
      <c r="EOQ15" s="363"/>
      <c r="EOR15" s="363"/>
      <c r="EOS15" s="363"/>
      <c r="EOT15" s="363"/>
      <c r="EOU15" s="363"/>
      <c r="EOV15" s="363"/>
      <c r="EOW15" s="363"/>
      <c r="EOX15" s="363"/>
      <c r="EOY15" s="363"/>
      <c r="EOZ15" s="363"/>
      <c r="EPA15" s="363"/>
      <c r="EPB15" s="363"/>
      <c r="EPC15" s="363"/>
      <c r="EPD15" s="363"/>
      <c r="EPE15" s="363"/>
      <c r="EPF15" s="363"/>
      <c r="EPG15" s="363"/>
      <c r="EPH15" s="363"/>
      <c r="EPI15" s="363"/>
      <c r="EPJ15" s="363"/>
      <c r="EPK15" s="363"/>
      <c r="EPL15" s="363"/>
      <c r="EPM15" s="363"/>
      <c r="EPN15" s="363"/>
      <c r="EPO15" s="363"/>
      <c r="EPP15" s="363"/>
      <c r="EPQ15" s="363"/>
      <c r="EPR15" s="363"/>
      <c r="EPS15" s="363"/>
      <c r="EPT15" s="363"/>
      <c r="EPU15" s="363"/>
      <c r="EPV15" s="363"/>
      <c r="EPW15" s="363"/>
      <c r="EPX15" s="363"/>
      <c r="EPY15" s="363"/>
      <c r="EPZ15" s="363"/>
      <c r="EQA15" s="363"/>
      <c r="EQB15" s="363"/>
      <c r="EQC15" s="363"/>
      <c r="EQD15" s="363"/>
      <c r="EQE15" s="363"/>
      <c r="EQF15" s="363"/>
      <c r="EQG15" s="363"/>
      <c r="EQH15" s="363"/>
      <c r="EQI15" s="363"/>
      <c r="EQJ15" s="363"/>
      <c r="EQK15" s="363"/>
      <c r="EQL15" s="363"/>
      <c r="EQM15" s="363"/>
      <c r="EQN15" s="363"/>
      <c r="EQO15" s="363"/>
      <c r="EQP15" s="363"/>
      <c r="EQQ15" s="363"/>
      <c r="EQR15" s="363"/>
      <c r="EQS15" s="363"/>
      <c r="EQT15" s="363"/>
      <c r="EQU15" s="363"/>
      <c r="EQV15" s="363"/>
      <c r="EQW15" s="363"/>
      <c r="EQX15" s="363"/>
      <c r="EQY15" s="363"/>
      <c r="EQZ15" s="363"/>
      <c r="ERA15" s="363"/>
      <c r="ERB15" s="363"/>
      <c r="ERC15" s="363"/>
      <c r="ERD15" s="363"/>
      <c r="ERE15" s="363"/>
      <c r="ERF15" s="363"/>
      <c r="ERG15" s="363"/>
      <c r="ERH15" s="363"/>
      <c r="ERI15" s="363"/>
      <c r="ERJ15" s="363"/>
      <c r="ERK15" s="363"/>
      <c r="ERL15" s="363"/>
      <c r="ERM15" s="363"/>
      <c r="ERN15" s="363"/>
      <c r="ERO15" s="363"/>
      <c r="ERP15" s="363"/>
      <c r="ERQ15" s="363"/>
      <c r="ERR15" s="363"/>
      <c r="ERS15" s="363"/>
      <c r="ERT15" s="363"/>
      <c r="ERU15" s="363"/>
      <c r="ERV15" s="363"/>
      <c r="ERW15" s="363"/>
      <c r="ERX15" s="363"/>
      <c r="ERY15" s="363"/>
      <c r="ERZ15" s="363"/>
      <c r="ESA15" s="363"/>
      <c r="ESB15" s="363"/>
      <c r="ESC15" s="363"/>
      <c r="ESD15" s="363"/>
      <c r="ESE15" s="363"/>
      <c r="ESF15" s="363"/>
      <c r="ESG15" s="363"/>
      <c r="ESH15" s="363"/>
      <c r="ESI15" s="363"/>
      <c r="ESJ15" s="363"/>
      <c r="ESK15" s="363"/>
      <c r="ESL15" s="363"/>
      <c r="ESM15" s="363"/>
      <c r="ESN15" s="363"/>
      <c r="ESO15" s="363"/>
      <c r="ESP15" s="363"/>
      <c r="ESQ15" s="363"/>
      <c r="ESR15" s="363"/>
      <c r="ESS15" s="363"/>
      <c r="EST15" s="363"/>
      <c r="ESU15" s="363"/>
      <c r="ESV15" s="363"/>
      <c r="ESW15" s="363"/>
      <c r="ESX15" s="363"/>
      <c r="ESY15" s="363"/>
      <c r="ESZ15" s="363"/>
      <c r="ETA15" s="363"/>
      <c r="ETB15" s="363"/>
      <c r="ETC15" s="363"/>
      <c r="ETD15" s="363"/>
      <c r="ETE15" s="363"/>
      <c r="ETF15" s="363"/>
      <c r="ETG15" s="363"/>
      <c r="ETH15" s="363"/>
      <c r="ETI15" s="363"/>
      <c r="ETJ15" s="363"/>
      <c r="ETK15" s="363"/>
      <c r="ETL15" s="363"/>
      <c r="ETM15" s="363"/>
      <c r="ETN15" s="363"/>
      <c r="ETO15" s="363"/>
      <c r="ETP15" s="363"/>
      <c r="ETQ15" s="363"/>
      <c r="ETR15" s="363"/>
      <c r="ETS15" s="363"/>
      <c r="ETT15" s="363"/>
      <c r="ETU15" s="363"/>
      <c r="ETV15" s="363"/>
      <c r="ETW15" s="363"/>
      <c r="ETX15" s="363"/>
      <c r="ETY15" s="363"/>
      <c r="ETZ15" s="363"/>
      <c r="EUA15" s="363"/>
      <c r="EUB15" s="363"/>
      <c r="EUC15" s="363"/>
      <c r="EUD15" s="363"/>
      <c r="EUE15" s="363"/>
      <c r="EUF15" s="363"/>
      <c r="EUG15" s="363"/>
      <c r="EUH15" s="363"/>
      <c r="EUI15" s="363"/>
      <c r="EUJ15" s="363"/>
      <c r="EUK15" s="363"/>
      <c r="EUL15" s="363"/>
      <c r="EUM15" s="363"/>
      <c r="EUN15" s="363"/>
      <c r="EUO15" s="363"/>
      <c r="EUP15" s="363"/>
      <c r="EUQ15" s="363"/>
      <c r="EUR15" s="363"/>
      <c r="EUS15" s="363"/>
      <c r="EUT15" s="363"/>
      <c r="EUU15" s="363"/>
      <c r="EUV15" s="363"/>
      <c r="EUW15" s="363"/>
      <c r="EUX15" s="363"/>
      <c r="EUY15" s="363"/>
      <c r="EUZ15" s="363"/>
      <c r="EVA15" s="363"/>
      <c r="EVB15" s="363"/>
      <c r="EVC15" s="363"/>
      <c r="EVD15" s="363"/>
      <c r="EVE15" s="363"/>
      <c r="EVF15" s="363"/>
      <c r="EVG15" s="363"/>
      <c r="EVH15" s="363"/>
      <c r="EVI15" s="363"/>
      <c r="EVJ15" s="363"/>
      <c r="EVK15" s="363"/>
      <c r="EVL15" s="363"/>
      <c r="EVM15" s="363"/>
      <c r="EVN15" s="363"/>
      <c r="EVO15" s="363"/>
      <c r="EVP15" s="363"/>
      <c r="EVQ15" s="363"/>
      <c r="EVR15" s="363"/>
      <c r="EVS15" s="363"/>
      <c r="EVT15" s="363"/>
      <c r="EVU15" s="363"/>
      <c r="EVV15" s="363"/>
      <c r="EVW15" s="363"/>
      <c r="EVX15" s="363"/>
      <c r="EVY15" s="363"/>
      <c r="EVZ15" s="363"/>
      <c r="EWA15" s="363"/>
      <c r="EWB15" s="363"/>
      <c r="EWC15" s="363"/>
      <c r="EWD15" s="363"/>
      <c r="EWE15" s="363"/>
      <c r="EWF15" s="363"/>
      <c r="EWG15" s="363"/>
      <c r="EWH15" s="363"/>
      <c r="EWI15" s="363"/>
      <c r="EWJ15" s="363"/>
      <c r="EWK15" s="363"/>
      <c r="EWL15" s="363"/>
      <c r="EWM15" s="363"/>
      <c r="EWN15" s="363"/>
      <c r="EWO15" s="363"/>
      <c r="EWP15" s="363"/>
      <c r="EWQ15" s="363"/>
      <c r="EWR15" s="363"/>
      <c r="EWS15" s="363"/>
      <c r="EWT15" s="363"/>
      <c r="EWU15" s="363"/>
      <c r="EWV15" s="363"/>
      <c r="EWW15" s="363"/>
      <c r="EWX15" s="363"/>
      <c r="EWY15" s="363"/>
      <c r="EWZ15" s="363"/>
      <c r="EXA15" s="363"/>
      <c r="EXB15" s="363"/>
      <c r="EXC15" s="363"/>
      <c r="EXD15" s="363"/>
      <c r="EXE15" s="363"/>
      <c r="EXF15" s="363"/>
      <c r="EXG15" s="363"/>
      <c r="EXH15" s="363"/>
      <c r="EXI15" s="363"/>
      <c r="EXJ15" s="363"/>
      <c r="EXK15" s="363"/>
      <c r="EXL15" s="363"/>
      <c r="EXM15" s="363"/>
      <c r="EXN15" s="363"/>
      <c r="EXO15" s="363"/>
      <c r="EXP15" s="363"/>
      <c r="EXQ15" s="363"/>
      <c r="EXR15" s="363"/>
      <c r="EXS15" s="363"/>
      <c r="EXT15" s="363"/>
      <c r="EXU15" s="363"/>
      <c r="EXV15" s="363"/>
      <c r="EXW15" s="363"/>
      <c r="EXX15" s="363"/>
      <c r="EXY15" s="363"/>
      <c r="EXZ15" s="363"/>
      <c r="EYA15" s="363"/>
      <c r="EYB15" s="363"/>
      <c r="EYC15" s="363"/>
      <c r="EYD15" s="363"/>
      <c r="EYE15" s="363"/>
      <c r="EYF15" s="363"/>
      <c r="EYG15" s="363"/>
      <c r="EYH15" s="363"/>
      <c r="EYI15" s="363"/>
      <c r="EYJ15" s="363"/>
      <c r="EYK15" s="363"/>
      <c r="EYL15" s="363"/>
      <c r="EYM15" s="363"/>
      <c r="EYN15" s="363"/>
      <c r="EYO15" s="363"/>
      <c r="EYP15" s="363"/>
      <c r="EYQ15" s="363"/>
      <c r="EYR15" s="363"/>
      <c r="EYS15" s="363"/>
      <c r="EYT15" s="363"/>
      <c r="EYU15" s="363"/>
      <c r="EYV15" s="363"/>
      <c r="EYW15" s="363"/>
      <c r="EYX15" s="363"/>
      <c r="EYY15" s="363"/>
      <c r="EYZ15" s="363"/>
      <c r="EZA15" s="363"/>
      <c r="EZB15" s="363"/>
      <c r="EZC15" s="363"/>
      <c r="EZD15" s="363"/>
      <c r="EZE15" s="363"/>
      <c r="EZF15" s="363"/>
      <c r="EZG15" s="363"/>
      <c r="EZH15" s="363"/>
      <c r="EZI15" s="363"/>
      <c r="EZJ15" s="363"/>
      <c r="EZK15" s="363"/>
      <c r="EZL15" s="363"/>
      <c r="EZM15" s="363"/>
      <c r="EZN15" s="363"/>
      <c r="EZO15" s="363"/>
      <c r="EZP15" s="363"/>
      <c r="EZQ15" s="363"/>
      <c r="EZR15" s="363"/>
      <c r="EZS15" s="363"/>
      <c r="EZT15" s="363"/>
      <c r="EZU15" s="363"/>
      <c r="EZV15" s="363"/>
      <c r="EZW15" s="363"/>
      <c r="EZX15" s="363"/>
      <c r="EZY15" s="363"/>
      <c r="EZZ15" s="363"/>
      <c r="FAA15" s="363"/>
      <c r="FAB15" s="363"/>
      <c r="FAC15" s="363"/>
      <c r="FAD15" s="363"/>
      <c r="FAE15" s="363"/>
      <c r="FAF15" s="363"/>
      <c r="FAG15" s="363"/>
      <c r="FAH15" s="363"/>
      <c r="FAI15" s="363"/>
      <c r="FAJ15" s="363"/>
      <c r="FAK15" s="363"/>
      <c r="FAL15" s="363"/>
      <c r="FAM15" s="363"/>
      <c r="FAN15" s="363"/>
      <c r="FAO15" s="363"/>
      <c r="FAP15" s="363"/>
      <c r="FAQ15" s="363"/>
      <c r="FAR15" s="363"/>
      <c r="FAS15" s="363"/>
      <c r="FAT15" s="363"/>
      <c r="FAU15" s="363"/>
      <c r="FAV15" s="363"/>
      <c r="FAW15" s="363"/>
      <c r="FAX15" s="363"/>
      <c r="FAY15" s="363"/>
      <c r="FAZ15" s="363"/>
      <c r="FBA15" s="363"/>
      <c r="FBB15" s="363"/>
      <c r="FBC15" s="363"/>
      <c r="FBD15" s="363"/>
      <c r="FBE15" s="363"/>
      <c r="FBF15" s="363"/>
      <c r="FBG15" s="363"/>
      <c r="FBH15" s="363"/>
      <c r="FBI15" s="363"/>
      <c r="FBJ15" s="363"/>
      <c r="FBK15" s="363"/>
      <c r="FBL15" s="363"/>
      <c r="FBM15" s="363"/>
      <c r="FBN15" s="363"/>
      <c r="FBO15" s="363"/>
      <c r="FBP15" s="363"/>
      <c r="FBQ15" s="363"/>
      <c r="FBR15" s="363"/>
      <c r="FBS15" s="363"/>
      <c r="FBT15" s="363"/>
      <c r="FBU15" s="363"/>
      <c r="FBV15" s="363"/>
      <c r="FBW15" s="363"/>
      <c r="FBX15" s="363"/>
      <c r="FBY15" s="363"/>
      <c r="FBZ15" s="363"/>
      <c r="FCA15" s="363"/>
      <c r="FCB15" s="363"/>
      <c r="FCC15" s="363"/>
      <c r="FCD15" s="363"/>
      <c r="FCE15" s="363"/>
      <c r="FCF15" s="363"/>
      <c r="FCG15" s="363"/>
      <c r="FCH15" s="363"/>
      <c r="FCI15" s="363"/>
      <c r="FCJ15" s="363"/>
      <c r="FCK15" s="363"/>
      <c r="FCL15" s="363"/>
      <c r="FCM15" s="363"/>
      <c r="FCN15" s="363"/>
      <c r="FCO15" s="363"/>
      <c r="FCP15" s="363"/>
      <c r="FCQ15" s="363"/>
      <c r="FCR15" s="363"/>
      <c r="FCS15" s="363"/>
      <c r="FCT15" s="363"/>
      <c r="FCU15" s="363"/>
      <c r="FCV15" s="363"/>
      <c r="FCW15" s="363"/>
      <c r="FCX15" s="363"/>
      <c r="FCY15" s="363"/>
      <c r="FCZ15" s="363"/>
      <c r="FDA15" s="363"/>
      <c r="FDB15" s="363"/>
      <c r="FDC15" s="363"/>
      <c r="FDD15" s="363"/>
      <c r="FDE15" s="363"/>
      <c r="FDF15" s="363"/>
      <c r="FDG15" s="363"/>
      <c r="FDH15" s="363"/>
      <c r="FDI15" s="363"/>
      <c r="FDJ15" s="363"/>
      <c r="FDK15" s="363"/>
      <c r="FDL15" s="363"/>
      <c r="FDM15" s="363"/>
      <c r="FDN15" s="363"/>
      <c r="FDO15" s="363"/>
      <c r="FDP15" s="363"/>
      <c r="FDQ15" s="363"/>
      <c r="FDR15" s="363"/>
      <c r="FDS15" s="363"/>
      <c r="FDT15" s="363"/>
      <c r="FDU15" s="363"/>
      <c r="FDV15" s="363"/>
      <c r="FDW15" s="363"/>
      <c r="FDX15" s="363"/>
      <c r="FDY15" s="363"/>
      <c r="FDZ15" s="363"/>
      <c r="FEA15" s="363"/>
      <c r="FEB15" s="363"/>
      <c r="FEC15" s="363"/>
      <c r="FED15" s="363"/>
      <c r="FEE15" s="363"/>
      <c r="FEF15" s="363"/>
      <c r="FEG15" s="363"/>
      <c r="FEH15" s="363"/>
      <c r="FEI15" s="363"/>
      <c r="FEJ15" s="363"/>
      <c r="FEK15" s="363"/>
      <c r="FEL15" s="363"/>
      <c r="FEM15" s="363"/>
      <c r="FEN15" s="363"/>
      <c r="FEO15" s="363"/>
      <c r="FEP15" s="363"/>
      <c r="FEQ15" s="363"/>
      <c r="FER15" s="363"/>
      <c r="FES15" s="363"/>
      <c r="FET15" s="363"/>
      <c r="FEU15" s="363"/>
      <c r="FEV15" s="363"/>
      <c r="FEW15" s="363"/>
      <c r="FEX15" s="363"/>
      <c r="FEY15" s="363"/>
      <c r="FEZ15" s="363"/>
      <c r="FFA15" s="363"/>
      <c r="FFB15" s="363"/>
      <c r="FFC15" s="363"/>
      <c r="FFD15" s="363"/>
      <c r="FFE15" s="363"/>
      <c r="FFF15" s="363"/>
      <c r="FFG15" s="363"/>
      <c r="FFH15" s="363"/>
      <c r="FFI15" s="363"/>
      <c r="FFJ15" s="363"/>
      <c r="FFK15" s="363"/>
      <c r="FFL15" s="363"/>
      <c r="FFM15" s="363"/>
      <c r="FFN15" s="363"/>
      <c r="FFO15" s="363"/>
      <c r="FFP15" s="363"/>
      <c r="FFQ15" s="363"/>
      <c r="FFR15" s="363"/>
      <c r="FFS15" s="363"/>
      <c r="FFT15" s="363"/>
      <c r="FFU15" s="363"/>
      <c r="FFV15" s="363"/>
      <c r="FFW15" s="363"/>
      <c r="FFX15" s="363"/>
      <c r="FFY15" s="363"/>
      <c r="FFZ15" s="363"/>
      <c r="FGA15" s="363"/>
      <c r="FGB15" s="363"/>
      <c r="FGC15" s="363"/>
      <c r="FGD15" s="363"/>
      <c r="FGE15" s="363"/>
      <c r="FGF15" s="363"/>
      <c r="FGG15" s="363"/>
      <c r="FGH15" s="363"/>
      <c r="FGI15" s="363"/>
      <c r="FGJ15" s="363"/>
      <c r="FGK15" s="363"/>
      <c r="FGL15" s="363"/>
      <c r="FGM15" s="363"/>
      <c r="FGN15" s="363"/>
      <c r="FGO15" s="363"/>
      <c r="FGP15" s="363"/>
      <c r="FGQ15" s="363"/>
      <c r="FGR15" s="363"/>
      <c r="FGS15" s="363"/>
      <c r="FGT15" s="363"/>
      <c r="FGU15" s="363"/>
      <c r="FGV15" s="363"/>
      <c r="FGW15" s="363"/>
      <c r="FGX15" s="363"/>
      <c r="FGY15" s="363"/>
      <c r="FGZ15" s="363"/>
      <c r="FHA15" s="363"/>
      <c r="FHB15" s="363"/>
      <c r="FHC15" s="363"/>
      <c r="FHD15" s="363"/>
      <c r="FHE15" s="363"/>
      <c r="FHF15" s="363"/>
      <c r="FHG15" s="363"/>
      <c r="FHH15" s="363"/>
      <c r="FHI15" s="363"/>
      <c r="FHJ15" s="363"/>
      <c r="FHK15" s="363"/>
      <c r="FHL15" s="363"/>
      <c r="FHM15" s="363"/>
      <c r="FHN15" s="363"/>
      <c r="FHO15" s="363"/>
      <c r="FHP15" s="363"/>
      <c r="FHQ15" s="363"/>
      <c r="FHR15" s="363"/>
      <c r="FHS15" s="363"/>
      <c r="FHT15" s="363"/>
      <c r="FHU15" s="363"/>
      <c r="FHV15" s="363"/>
      <c r="FHW15" s="363"/>
      <c r="FHX15" s="363"/>
      <c r="FHY15" s="363"/>
      <c r="FHZ15" s="363"/>
      <c r="FIA15" s="363"/>
      <c r="FIB15" s="363"/>
      <c r="FIC15" s="363"/>
      <c r="FID15" s="363"/>
      <c r="FIE15" s="363"/>
      <c r="FIF15" s="363"/>
      <c r="FIG15" s="363"/>
      <c r="FIH15" s="363"/>
      <c r="FII15" s="363"/>
      <c r="FIJ15" s="363"/>
      <c r="FIK15" s="363"/>
      <c r="FIL15" s="363"/>
      <c r="FIM15" s="363"/>
      <c r="FIN15" s="363"/>
      <c r="FIO15" s="363"/>
      <c r="FIP15" s="363"/>
      <c r="FIQ15" s="363"/>
      <c r="FIR15" s="363"/>
      <c r="FIS15" s="363"/>
      <c r="FIT15" s="363"/>
      <c r="FIU15" s="363"/>
      <c r="FIV15" s="363"/>
      <c r="FIW15" s="363"/>
      <c r="FIX15" s="363"/>
      <c r="FIY15" s="363"/>
      <c r="FIZ15" s="363"/>
      <c r="FJA15" s="363"/>
      <c r="FJB15" s="363"/>
      <c r="FJC15" s="363"/>
      <c r="FJD15" s="363"/>
      <c r="FJE15" s="363"/>
      <c r="FJF15" s="363"/>
      <c r="FJG15" s="363"/>
      <c r="FJH15" s="363"/>
      <c r="FJI15" s="363"/>
      <c r="FJJ15" s="363"/>
      <c r="FJK15" s="363"/>
      <c r="FJL15" s="363"/>
      <c r="FJM15" s="363"/>
      <c r="FJN15" s="363"/>
      <c r="FJO15" s="363"/>
      <c r="FJP15" s="363"/>
      <c r="FJQ15" s="363"/>
      <c r="FJR15" s="363"/>
      <c r="FJS15" s="363"/>
      <c r="FJT15" s="363"/>
      <c r="FJU15" s="363"/>
      <c r="FJV15" s="363"/>
      <c r="FJW15" s="363"/>
      <c r="FJX15" s="363"/>
      <c r="FJY15" s="363"/>
      <c r="FJZ15" s="363"/>
      <c r="FKA15" s="363"/>
      <c r="FKB15" s="363"/>
      <c r="FKC15" s="363"/>
      <c r="FKD15" s="363"/>
      <c r="FKE15" s="363"/>
      <c r="FKF15" s="363"/>
      <c r="FKG15" s="363"/>
      <c r="FKH15" s="363"/>
      <c r="FKI15" s="363"/>
      <c r="FKJ15" s="363"/>
      <c r="FKK15" s="363"/>
      <c r="FKL15" s="363"/>
      <c r="FKM15" s="363"/>
      <c r="FKN15" s="363"/>
      <c r="FKO15" s="363"/>
      <c r="FKP15" s="363"/>
      <c r="FKQ15" s="363"/>
      <c r="FKR15" s="363"/>
      <c r="FKS15" s="363"/>
      <c r="FKT15" s="363"/>
      <c r="FKU15" s="363"/>
      <c r="FKV15" s="363"/>
      <c r="FKW15" s="363"/>
      <c r="FKX15" s="363"/>
      <c r="FKY15" s="363"/>
      <c r="FKZ15" s="363"/>
      <c r="FLA15" s="363"/>
      <c r="FLB15" s="363"/>
      <c r="FLC15" s="363"/>
      <c r="FLD15" s="363"/>
      <c r="FLE15" s="363"/>
      <c r="FLF15" s="363"/>
      <c r="FLG15" s="363"/>
      <c r="FLH15" s="363"/>
      <c r="FLI15" s="363"/>
      <c r="FLJ15" s="363"/>
      <c r="FLK15" s="363"/>
      <c r="FLL15" s="363"/>
      <c r="FLM15" s="363"/>
      <c r="FLN15" s="363"/>
      <c r="FLO15" s="363"/>
      <c r="FLP15" s="363"/>
      <c r="FLQ15" s="363"/>
      <c r="FLR15" s="363"/>
      <c r="FLS15" s="363"/>
      <c r="FLT15" s="363"/>
      <c r="FLU15" s="363"/>
      <c r="FLV15" s="363"/>
      <c r="FLW15" s="363"/>
      <c r="FLX15" s="363"/>
      <c r="FLY15" s="363"/>
      <c r="FLZ15" s="363"/>
      <c r="FMA15" s="363"/>
      <c r="FMB15" s="363"/>
      <c r="FMC15" s="363"/>
      <c r="FMD15" s="363"/>
      <c r="FME15" s="363"/>
      <c r="FMF15" s="363"/>
      <c r="FMG15" s="363"/>
      <c r="FMH15" s="363"/>
      <c r="FMI15" s="363"/>
      <c r="FMJ15" s="363"/>
      <c r="FMK15" s="363"/>
      <c r="FML15" s="363"/>
      <c r="FMM15" s="363"/>
      <c r="FMN15" s="363"/>
      <c r="FMO15" s="363"/>
      <c r="FMP15" s="363"/>
      <c r="FMQ15" s="363"/>
      <c r="FMR15" s="363"/>
      <c r="FMS15" s="363"/>
      <c r="FMT15" s="363"/>
      <c r="FMU15" s="363"/>
      <c r="FMV15" s="363"/>
      <c r="FMW15" s="363"/>
      <c r="FMX15" s="363"/>
      <c r="FMY15" s="363"/>
      <c r="FMZ15" s="363"/>
      <c r="FNA15" s="363"/>
      <c r="FNB15" s="363"/>
      <c r="FNC15" s="363"/>
      <c r="FND15" s="363"/>
      <c r="FNE15" s="363"/>
      <c r="FNF15" s="363"/>
      <c r="FNG15" s="363"/>
      <c r="FNH15" s="363"/>
      <c r="FNI15" s="363"/>
      <c r="FNJ15" s="363"/>
      <c r="FNK15" s="363"/>
      <c r="FNL15" s="363"/>
      <c r="FNM15" s="363"/>
      <c r="FNN15" s="363"/>
      <c r="FNO15" s="363"/>
      <c r="FNP15" s="363"/>
      <c r="FNQ15" s="363"/>
      <c r="FNR15" s="363"/>
      <c r="FNS15" s="363"/>
      <c r="FNT15" s="363"/>
      <c r="FNU15" s="363"/>
      <c r="FNV15" s="363"/>
      <c r="FNW15" s="363"/>
      <c r="FNX15" s="363"/>
      <c r="FNY15" s="363"/>
      <c r="FNZ15" s="363"/>
      <c r="FOA15" s="363"/>
      <c r="FOB15" s="363"/>
      <c r="FOC15" s="363"/>
      <c r="FOD15" s="363"/>
      <c r="FOE15" s="363"/>
      <c r="FOF15" s="363"/>
      <c r="FOG15" s="363"/>
      <c r="FOH15" s="363"/>
      <c r="FOI15" s="363"/>
      <c r="FOJ15" s="363"/>
      <c r="FOK15" s="363"/>
      <c r="FOL15" s="363"/>
      <c r="FOM15" s="363"/>
      <c r="FON15" s="363"/>
      <c r="FOO15" s="363"/>
      <c r="FOP15" s="363"/>
      <c r="FOQ15" s="363"/>
      <c r="FOR15" s="363"/>
      <c r="FOS15" s="363"/>
      <c r="FOT15" s="363"/>
      <c r="FOU15" s="363"/>
      <c r="FOV15" s="363"/>
      <c r="FOW15" s="363"/>
      <c r="FOX15" s="363"/>
      <c r="FOY15" s="363"/>
      <c r="FOZ15" s="363"/>
      <c r="FPA15" s="363"/>
      <c r="FPB15" s="363"/>
      <c r="FPC15" s="363"/>
      <c r="FPD15" s="363"/>
      <c r="FPE15" s="363"/>
      <c r="FPF15" s="363"/>
      <c r="FPG15" s="363"/>
      <c r="FPH15" s="363"/>
      <c r="FPI15" s="363"/>
      <c r="FPJ15" s="363"/>
      <c r="FPK15" s="363"/>
      <c r="FPL15" s="363"/>
      <c r="FPM15" s="363"/>
      <c r="FPN15" s="363"/>
      <c r="FPO15" s="363"/>
      <c r="FPP15" s="363"/>
      <c r="FPQ15" s="363"/>
      <c r="FPR15" s="363"/>
      <c r="FPS15" s="363"/>
      <c r="FPT15" s="363"/>
      <c r="FPU15" s="363"/>
      <c r="FPV15" s="363"/>
      <c r="FPW15" s="363"/>
      <c r="FPX15" s="363"/>
      <c r="FPY15" s="363"/>
      <c r="FPZ15" s="363"/>
      <c r="FQA15" s="363"/>
      <c r="FQB15" s="363"/>
      <c r="FQC15" s="363"/>
      <c r="FQD15" s="363"/>
      <c r="FQE15" s="363"/>
      <c r="FQF15" s="363"/>
      <c r="FQG15" s="363"/>
      <c r="FQH15" s="363"/>
      <c r="FQI15" s="363"/>
      <c r="FQJ15" s="363"/>
      <c r="FQK15" s="363"/>
      <c r="FQL15" s="363"/>
      <c r="FQM15" s="363"/>
      <c r="FQN15" s="363"/>
      <c r="FQO15" s="363"/>
      <c r="FQP15" s="363"/>
      <c r="FQQ15" s="363"/>
      <c r="FQR15" s="363"/>
      <c r="FQS15" s="363"/>
      <c r="FQT15" s="363"/>
      <c r="FQU15" s="363"/>
      <c r="FQV15" s="363"/>
      <c r="FQW15" s="363"/>
      <c r="FQX15" s="363"/>
      <c r="FQY15" s="363"/>
      <c r="FQZ15" s="363"/>
      <c r="FRA15" s="363"/>
      <c r="FRB15" s="363"/>
      <c r="FRC15" s="363"/>
      <c r="FRD15" s="363"/>
      <c r="FRE15" s="363"/>
      <c r="FRF15" s="363"/>
      <c r="FRG15" s="363"/>
      <c r="FRH15" s="363"/>
      <c r="FRI15" s="363"/>
      <c r="FRJ15" s="363"/>
      <c r="FRK15" s="363"/>
      <c r="FRL15" s="363"/>
      <c r="FRM15" s="363"/>
      <c r="FRN15" s="363"/>
      <c r="FRO15" s="363"/>
      <c r="FRP15" s="363"/>
      <c r="FRQ15" s="363"/>
      <c r="FRR15" s="363"/>
      <c r="FRS15" s="363"/>
      <c r="FRT15" s="363"/>
      <c r="FRU15" s="363"/>
      <c r="FRV15" s="363"/>
      <c r="FRW15" s="363"/>
      <c r="FRX15" s="363"/>
      <c r="FRY15" s="363"/>
      <c r="FRZ15" s="363"/>
      <c r="FSA15" s="363"/>
      <c r="FSB15" s="363"/>
      <c r="FSC15" s="363"/>
      <c r="FSD15" s="363"/>
      <c r="FSE15" s="363"/>
      <c r="FSF15" s="363"/>
      <c r="FSG15" s="363"/>
      <c r="FSH15" s="363"/>
      <c r="FSI15" s="363"/>
      <c r="FSJ15" s="363"/>
      <c r="FSK15" s="363"/>
      <c r="FSL15" s="363"/>
      <c r="FSM15" s="363"/>
      <c r="FSN15" s="363"/>
      <c r="FSO15" s="363"/>
      <c r="FSP15" s="363"/>
      <c r="FSQ15" s="363"/>
      <c r="FSR15" s="363"/>
      <c r="FSS15" s="363"/>
      <c r="FST15" s="363"/>
      <c r="FSU15" s="363"/>
      <c r="FSV15" s="363"/>
      <c r="FSW15" s="363"/>
      <c r="FSX15" s="363"/>
      <c r="FSY15" s="363"/>
      <c r="FSZ15" s="363"/>
      <c r="FTA15" s="363"/>
      <c r="FTB15" s="363"/>
      <c r="FTC15" s="363"/>
      <c r="FTD15" s="363"/>
      <c r="FTE15" s="363"/>
      <c r="FTF15" s="363"/>
      <c r="FTG15" s="363"/>
      <c r="FTH15" s="363"/>
      <c r="FTI15" s="363"/>
      <c r="FTJ15" s="363"/>
      <c r="FTK15" s="363"/>
      <c r="FTL15" s="363"/>
      <c r="FTM15" s="363"/>
      <c r="FTN15" s="363"/>
      <c r="FTO15" s="363"/>
      <c r="FTP15" s="363"/>
      <c r="FTQ15" s="363"/>
      <c r="FTR15" s="363"/>
      <c r="FTS15" s="363"/>
      <c r="FTT15" s="363"/>
      <c r="FTU15" s="363"/>
      <c r="FTV15" s="363"/>
      <c r="FTW15" s="363"/>
      <c r="FTX15" s="363"/>
      <c r="FTY15" s="363"/>
      <c r="FTZ15" s="363"/>
      <c r="FUA15" s="363"/>
      <c r="FUB15" s="363"/>
      <c r="FUC15" s="363"/>
      <c r="FUD15" s="363"/>
      <c r="FUE15" s="363"/>
      <c r="FUF15" s="363"/>
      <c r="FUG15" s="363"/>
      <c r="FUH15" s="363"/>
      <c r="FUI15" s="363"/>
      <c r="FUJ15" s="363"/>
      <c r="FUK15" s="363"/>
      <c r="FUL15" s="363"/>
      <c r="FUM15" s="363"/>
      <c r="FUN15" s="363"/>
      <c r="FUO15" s="363"/>
      <c r="FUP15" s="363"/>
      <c r="FUQ15" s="363"/>
      <c r="FUR15" s="363"/>
      <c r="FUS15" s="363"/>
      <c r="FUT15" s="363"/>
      <c r="FUU15" s="363"/>
      <c r="FUV15" s="363"/>
      <c r="FUW15" s="363"/>
      <c r="FUX15" s="363"/>
      <c r="FUY15" s="363"/>
      <c r="FUZ15" s="363"/>
      <c r="FVA15" s="363"/>
      <c r="FVB15" s="363"/>
      <c r="FVC15" s="363"/>
      <c r="FVD15" s="363"/>
      <c r="FVE15" s="363"/>
      <c r="FVF15" s="363"/>
      <c r="FVG15" s="363"/>
      <c r="FVH15" s="363"/>
      <c r="FVI15" s="363"/>
      <c r="FVJ15" s="363"/>
      <c r="FVK15" s="363"/>
      <c r="FVL15" s="363"/>
      <c r="FVM15" s="363"/>
      <c r="FVN15" s="363"/>
      <c r="FVO15" s="363"/>
      <c r="FVP15" s="363"/>
      <c r="FVQ15" s="363"/>
      <c r="FVR15" s="363"/>
      <c r="FVS15" s="363"/>
      <c r="FVT15" s="363"/>
      <c r="FVU15" s="363"/>
      <c r="FVV15" s="363"/>
      <c r="FVW15" s="363"/>
      <c r="FVX15" s="363"/>
      <c r="FVY15" s="363"/>
      <c r="FVZ15" s="363"/>
      <c r="FWA15" s="363"/>
      <c r="FWB15" s="363"/>
      <c r="FWC15" s="363"/>
      <c r="FWD15" s="363"/>
      <c r="FWE15" s="363"/>
      <c r="FWF15" s="363"/>
      <c r="FWG15" s="363"/>
      <c r="FWH15" s="363"/>
      <c r="FWI15" s="363"/>
      <c r="FWJ15" s="363"/>
      <c r="FWK15" s="363"/>
      <c r="FWL15" s="363"/>
      <c r="FWM15" s="363"/>
      <c r="FWN15" s="363"/>
      <c r="FWO15" s="363"/>
      <c r="FWP15" s="363"/>
      <c r="FWQ15" s="363"/>
      <c r="FWR15" s="363"/>
      <c r="FWS15" s="363"/>
      <c r="FWT15" s="363"/>
      <c r="FWU15" s="363"/>
      <c r="FWV15" s="363"/>
      <c r="FWW15" s="363"/>
      <c r="FWX15" s="363"/>
      <c r="FWY15" s="363"/>
      <c r="FWZ15" s="363"/>
      <c r="FXA15" s="363"/>
      <c r="FXB15" s="363"/>
      <c r="FXC15" s="363"/>
      <c r="FXD15" s="363"/>
      <c r="FXE15" s="363"/>
      <c r="FXF15" s="363"/>
      <c r="FXG15" s="363"/>
      <c r="FXH15" s="363"/>
      <c r="FXI15" s="363"/>
      <c r="FXJ15" s="363"/>
      <c r="FXK15" s="363"/>
      <c r="FXL15" s="363"/>
      <c r="FXM15" s="363"/>
      <c r="FXN15" s="363"/>
      <c r="FXO15" s="363"/>
      <c r="FXP15" s="363"/>
      <c r="FXQ15" s="363"/>
      <c r="FXR15" s="363"/>
      <c r="FXS15" s="363"/>
      <c r="FXT15" s="363"/>
      <c r="FXU15" s="363"/>
      <c r="FXV15" s="363"/>
      <c r="FXW15" s="363"/>
      <c r="FXX15" s="363"/>
      <c r="FXY15" s="363"/>
      <c r="FXZ15" s="363"/>
      <c r="FYA15" s="363"/>
      <c r="FYB15" s="363"/>
      <c r="FYC15" s="363"/>
      <c r="FYD15" s="363"/>
      <c r="FYE15" s="363"/>
      <c r="FYF15" s="363"/>
      <c r="FYG15" s="363"/>
      <c r="FYH15" s="363"/>
      <c r="FYI15" s="363"/>
      <c r="FYJ15" s="363"/>
      <c r="FYK15" s="363"/>
      <c r="FYL15" s="363"/>
      <c r="FYM15" s="363"/>
      <c r="FYN15" s="363"/>
      <c r="FYO15" s="363"/>
      <c r="FYP15" s="363"/>
      <c r="FYQ15" s="363"/>
      <c r="FYR15" s="363"/>
      <c r="FYS15" s="363"/>
      <c r="FYT15" s="363"/>
      <c r="FYU15" s="363"/>
      <c r="FYV15" s="363"/>
      <c r="FYW15" s="363"/>
      <c r="FYX15" s="363"/>
      <c r="FYY15" s="363"/>
      <c r="FYZ15" s="363"/>
      <c r="FZA15" s="363"/>
      <c r="FZB15" s="363"/>
      <c r="FZC15" s="363"/>
      <c r="FZD15" s="363"/>
      <c r="FZE15" s="363"/>
      <c r="FZF15" s="363"/>
      <c r="FZG15" s="363"/>
      <c r="FZH15" s="363"/>
      <c r="FZI15" s="363"/>
      <c r="FZJ15" s="363"/>
      <c r="FZK15" s="363"/>
      <c r="FZL15" s="363"/>
      <c r="FZM15" s="363"/>
      <c r="FZN15" s="363"/>
      <c r="FZO15" s="363"/>
      <c r="FZP15" s="363"/>
      <c r="FZQ15" s="363"/>
      <c r="FZR15" s="363"/>
      <c r="FZS15" s="363"/>
      <c r="FZT15" s="363"/>
      <c r="FZU15" s="363"/>
      <c r="FZV15" s="363"/>
      <c r="FZW15" s="363"/>
      <c r="FZX15" s="363"/>
      <c r="FZY15" s="363"/>
      <c r="FZZ15" s="363"/>
      <c r="GAA15" s="363"/>
      <c r="GAB15" s="363"/>
      <c r="GAC15" s="363"/>
      <c r="GAD15" s="363"/>
      <c r="GAE15" s="363"/>
      <c r="GAF15" s="363"/>
      <c r="GAG15" s="363"/>
      <c r="GAH15" s="363"/>
      <c r="GAI15" s="363"/>
      <c r="GAJ15" s="363"/>
      <c r="GAK15" s="363"/>
      <c r="GAL15" s="363"/>
      <c r="GAM15" s="363"/>
      <c r="GAN15" s="363"/>
      <c r="GAO15" s="363"/>
      <c r="GAP15" s="363"/>
      <c r="GAQ15" s="363"/>
      <c r="GAR15" s="363"/>
      <c r="GAS15" s="363"/>
      <c r="GAT15" s="363"/>
      <c r="GAU15" s="363"/>
      <c r="GAV15" s="363"/>
      <c r="GAW15" s="363"/>
      <c r="GAX15" s="363"/>
      <c r="GAY15" s="363"/>
      <c r="GAZ15" s="363"/>
      <c r="GBA15" s="363"/>
      <c r="GBB15" s="363"/>
      <c r="GBC15" s="363"/>
      <c r="GBD15" s="363"/>
      <c r="GBE15" s="363"/>
      <c r="GBF15" s="363"/>
      <c r="GBG15" s="363"/>
      <c r="GBH15" s="363"/>
      <c r="GBI15" s="363"/>
      <c r="GBJ15" s="363"/>
      <c r="GBK15" s="363"/>
      <c r="GBL15" s="363"/>
      <c r="GBM15" s="363"/>
      <c r="GBN15" s="363"/>
      <c r="GBO15" s="363"/>
      <c r="GBP15" s="363"/>
      <c r="GBQ15" s="363"/>
      <c r="GBR15" s="363"/>
      <c r="GBS15" s="363"/>
      <c r="GBT15" s="363"/>
      <c r="GBU15" s="363"/>
      <c r="GBV15" s="363"/>
      <c r="GBW15" s="363"/>
      <c r="GBX15" s="363"/>
      <c r="GBY15" s="363"/>
      <c r="GBZ15" s="363"/>
      <c r="GCA15" s="363"/>
      <c r="GCB15" s="363"/>
      <c r="GCC15" s="363"/>
      <c r="GCD15" s="363"/>
      <c r="GCE15" s="363"/>
      <c r="GCF15" s="363"/>
      <c r="GCG15" s="363"/>
      <c r="GCH15" s="363"/>
      <c r="GCI15" s="363"/>
      <c r="GCJ15" s="363"/>
      <c r="GCK15" s="363"/>
      <c r="GCL15" s="363"/>
      <c r="GCM15" s="363"/>
      <c r="GCN15" s="363"/>
      <c r="GCO15" s="363"/>
      <c r="GCP15" s="363"/>
      <c r="GCQ15" s="363"/>
      <c r="GCR15" s="363"/>
      <c r="GCS15" s="363"/>
      <c r="GCT15" s="363"/>
      <c r="GCU15" s="363"/>
      <c r="GCV15" s="363"/>
      <c r="GCW15" s="363"/>
      <c r="GCX15" s="363"/>
      <c r="GCY15" s="363"/>
      <c r="GCZ15" s="363"/>
      <c r="GDA15" s="363"/>
      <c r="GDB15" s="363"/>
      <c r="GDC15" s="363"/>
      <c r="GDD15" s="363"/>
      <c r="GDE15" s="363"/>
      <c r="GDF15" s="363"/>
      <c r="GDG15" s="363"/>
      <c r="GDH15" s="363"/>
      <c r="GDI15" s="363"/>
      <c r="GDJ15" s="363"/>
      <c r="GDK15" s="363"/>
      <c r="GDL15" s="363"/>
      <c r="GDM15" s="363"/>
      <c r="GDN15" s="363"/>
      <c r="GDO15" s="363"/>
      <c r="GDP15" s="363"/>
      <c r="GDQ15" s="363"/>
      <c r="GDR15" s="363"/>
      <c r="GDS15" s="363"/>
      <c r="GDT15" s="363"/>
      <c r="GDU15" s="363"/>
      <c r="GDV15" s="363"/>
      <c r="GDW15" s="363"/>
      <c r="GDX15" s="363"/>
      <c r="GDY15" s="363"/>
      <c r="GDZ15" s="363"/>
      <c r="GEA15" s="363"/>
      <c r="GEB15" s="363"/>
      <c r="GEC15" s="363"/>
      <c r="GED15" s="363"/>
      <c r="GEE15" s="363"/>
      <c r="GEF15" s="363"/>
      <c r="GEG15" s="363"/>
      <c r="GEH15" s="363"/>
      <c r="GEI15" s="363"/>
      <c r="GEJ15" s="363"/>
      <c r="GEK15" s="363"/>
      <c r="GEL15" s="363"/>
      <c r="GEM15" s="363"/>
      <c r="GEN15" s="363"/>
      <c r="GEO15" s="363"/>
      <c r="GEP15" s="363"/>
      <c r="GEQ15" s="363"/>
      <c r="GER15" s="363"/>
      <c r="GES15" s="363"/>
      <c r="GET15" s="363"/>
      <c r="GEU15" s="363"/>
      <c r="GEV15" s="363"/>
      <c r="GEW15" s="363"/>
      <c r="GEX15" s="363"/>
      <c r="GEY15" s="363"/>
      <c r="GEZ15" s="363"/>
      <c r="GFA15" s="363"/>
      <c r="GFB15" s="363"/>
      <c r="GFC15" s="363"/>
      <c r="GFD15" s="363"/>
      <c r="GFE15" s="363"/>
      <c r="GFF15" s="363"/>
      <c r="GFG15" s="363"/>
      <c r="GFH15" s="363"/>
      <c r="GFI15" s="363"/>
      <c r="GFJ15" s="363"/>
      <c r="GFK15" s="363"/>
      <c r="GFL15" s="363"/>
      <c r="GFM15" s="363"/>
      <c r="GFN15" s="363"/>
      <c r="GFO15" s="363"/>
      <c r="GFP15" s="363"/>
      <c r="GFQ15" s="363"/>
      <c r="GFR15" s="363"/>
      <c r="GFS15" s="363"/>
      <c r="GFT15" s="363"/>
      <c r="GFU15" s="363"/>
      <c r="GFV15" s="363"/>
      <c r="GFW15" s="363"/>
      <c r="GFX15" s="363"/>
      <c r="GFY15" s="363"/>
      <c r="GFZ15" s="363"/>
      <c r="GGA15" s="363"/>
      <c r="GGB15" s="363"/>
      <c r="GGC15" s="363"/>
      <c r="GGD15" s="363"/>
      <c r="GGE15" s="363"/>
      <c r="GGF15" s="363"/>
      <c r="GGG15" s="363"/>
      <c r="GGH15" s="363"/>
      <c r="GGI15" s="363"/>
      <c r="GGJ15" s="363"/>
      <c r="GGK15" s="363"/>
      <c r="GGL15" s="363"/>
      <c r="GGM15" s="363"/>
      <c r="GGN15" s="363"/>
      <c r="GGO15" s="363"/>
      <c r="GGP15" s="363"/>
      <c r="GGQ15" s="363"/>
      <c r="GGR15" s="363"/>
      <c r="GGS15" s="363"/>
      <c r="GGT15" s="363"/>
      <c r="GGU15" s="363"/>
      <c r="GGV15" s="363"/>
      <c r="GGW15" s="363"/>
      <c r="GGX15" s="363"/>
      <c r="GGY15" s="363"/>
      <c r="GGZ15" s="363"/>
      <c r="GHA15" s="363"/>
      <c r="GHB15" s="363"/>
      <c r="GHC15" s="363"/>
      <c r="GHD15" s="363"/>
      <c r="GHE15" s="363"/>
      <c r="GHF15" s="363"/>
      <c r="GHG15" s="363"/>
      <c r="GHH15" s="363"/>
      <c r="GHI15" s="363"/>
      <c r="GHJ15" s="363"/>
      <c r="GHK15" s="363"/>
      <c r="GHL15" s="363"/>
      <c r="GHM15" s="363"/>
      <c r="GHN15" s="363"/>
      <c r="GHO15" s="363"/>
      <c r="GHP15" s="363"/>
      <c r="GHQ15" s="363"/>
      <c r="GHR15" s="363"/>
      <c r="GHS15" s="363"/>
      <c r="GHT15" s="363"/>
      <c r="GHU15" s="363"/>
      <c r="GHV15" s="363"/>
      <c r="GHW15" s="363"/>
      <c r="GHX15" s="363"/>
      <c r="GHY15" s="363"/>
      <c r="GHZ15" s="363"/>
      <c r="GIA15" s="363"/>
      <c r="GIB15" s="363"/>
      <c r="GIC15" s="363"/>
      <c r="GID15" s="363"/>
      <c r="GIE15" s="363"/>
      <c r="GIF15" s="363"/>
      <c r="GIG15" s="363"/>
      <c r="GIH15" s="363"/>
      <c r="GII15" s="363"/>
      <c r="GIJ15" s="363"/>
      <c r="GIK15" s="363"/>
      <c r="GIL15" s="363"/>
      <c r="GIM15" s="363"/>
      <c r="GIN15" s="363"/>
      <c r="GIO15" s="363"/>
      <c r="GIP15" s="363"/>
      <c r="GIQ15" s="363"/>
      <c r="GIR15" s="363"/>
      <c r="GIS15" s="363"/>
      <c r="GIT15" s="363"/>
      <c r="GIU15" s="363"/>
      <c r="GIV15" s="363"/>
      <c r="GIW15" s="363"/>
      <c r="GIX15" s="363"/>
      <c r="GIY15" s="363"/>
      <c r="GIZ15" s="363"/>
      <c r="GJA15" s="363"/>
      <c r="GJB15" s="363"/>
      <c r="GJC15" s="363"/>
      <c r="GJD15" s="363"/>
      <c r="GJE15" s="363"/>
      <c r="GJF15" s="363"/>
      <c r="GJG15" s="363"/>
      <c r="GJH15" s="363"/>
      <c r="GJI15" s="363"/>
      <c r="GJJ15" s="363"/>
      <c r="GJK15" s="363"/>
      <c r="GJL15" s="363"/>
      <c r="GJM15" s="363"/>
      <c r="GJN15" s="363"/>
      <c r="GJO15" s="363"/>
      <c r="GJP15" s="363"/>
      <c r="GJQ15" s="363"/>
      <c r="GJR15" s="363"/>
      <c r="GJS15" s="363"/>
      <c r="GJT15" s="363"/>
      <c r="GJU15" s="363"/>
      <c r="GJV15" s="363"/>
      <c r="GJW15" s="363"/>
      <c r="GJX15" s="363"/>
      <c r="GJY15" s="363"/>
      <c r="GJZ15" s="363"/>
      <c r="GKA15" s="363"/>
      <c r="GKB15" s="363"/>
      <c r="GKC15" s="363"/>
      <c r="GKD15" s="363"/>
      <c r="GKE15" s="363"/>
      <c r="GKF15" s="363"/>
      <c r="GKG15" s="363"/>
      <c r="GKH15" s="363"/>
      <c r="GKI15" s="363"/>
      <c r="GKJ15" s="363"/>
      <c r="GKK15" s="363"/>
      <c r="GKL15" s="363"/>
      <c r="GKM15" s="363"/>
      <c r="GKN15" s="363"/>
      <c r="GKO15" s="363"/>
      <c r="GKP15" s="363"/>
      <c r="GKQ15" s="363"/>
      <c r="GKR15" s="363"/>
      <c r="GKS15" s="363"/>
      <c r="GKT15" s="363"/>
      <c r="GKU15" s="363"/>
      <c r="GKV15" s="363"/>
      <c r="GKW15" s="363"/>
      <c r="GKX15" s="363"/>
      <c r="GKY15" s="363"/>
      <c r="GKZ15" s="363"/>
      <c r="GLA15" s="363"/>
      <c r="GLB15" s="363"/>
      <c r="GLC15" s="363"/>
      <c r="GLD15" s="363"/>
      <c r="GLE15" s="363"/>
      <c r="GLF15" s="363"/>
      <c r="GLG15" s="363"/>
      <c r="GLH15" s="363"/>
      <c r="GLI15" s="363"/>
      <c r="GLJ15" s="363"/>
      <c r="GLK15" s="363"/>
      <c r="GLL15" s="363"/>
      <c r="GLM15" s="363"/>
      <c r="GLN15" s="363"/>
      <c r="GLO15" s="363"/>
      <c r="GLP15" s="363"/>
      <c r="GLQ15" s="363"/>
      <c r="GLR15" s="363"/>
      <c r="GLS15" s="363"/>
      <c r="GLT15" s="363"/>
      <c r="GLU15" s="363"/>
      <c r="GLV15" s="363"/>
      <c r="GLW15" s="363"/>
      <c r="GLX15" s="363"/>
      <c r="GLY15" s="363"/>
      <c r="GLZ15" s="363"/>
      <c r="GMA15" s="363"/>
      <c r="GMB15" s="363"/>
      <c r="GMC15" s="363"/>
      <c r="GMD15" s="363"/>
      <c r="GME15" s="363"/>
      <c r="GMF15" s="363"/>
      <c r="GMG15" s="363"/>
      <c r="GMH15" s="363"/>
      <c r="GMI15" s="363"/>
      <c r="GMJ15" s="363"/>
      <c r="GMK15" s="363"/>
      <c r="GML15" s="363"/>
      <c r="GMM15" s="363"/>
      <c r="GMN15" s="363"/>
      <c r="GMO15" s="363"/>
      <c r="GMP15" s="363"/>
      <c r="GMQ15" s="363"/>
      <c r="GMR15" s="363"/>
      <c r="GMS15" s="363"/>
      <c r="GMT15" s="363"/>
      <c r="GMU15" s="363"/>
      <c r="GMV15" s="363"/>
      <c r="GMW15" s="363"/>
      <c r="GMX15" s="363"/>
      <c r="GMY15" s="363"/>
      <c r="GMZ15" s="363"/>
      <c r="GNA15" s="363"/>
      <c r="GNB15" s="363"/>
      <c r="GNC15" s="363"/>
      <c r="GND15" s="363"/>
      <c r="GNE15" s="363"/>
      <c r="GNF15" s="363"/>
      <c r="GNG15" s="363"/>
      <c r="GNH15" s="363"/>
      <c r="GNI15" s="363"/>
      <c r="GNJ15" s="363"/>
      <c r="GNK15" s="363"/>
      <c r="GNL15" s="363"/>
      <c r="GNM15" s="363"/>
      <c r="GNN15" s="363"/>
      <c r="GNO15" s="363"/>
      <c r="GNP15" s="363"/>
      <c r="GNQ15" s="363"/>
      <c r="GNR15" s="363"/>
      <c r="GNS15" s="363"/>
      <c r="GNT15" s="363"/>
      <c r="GNU15" s="363"/>
      <c r="GNV15" s="363"/>
      <c r="GNW15" s="363"/>
      <c r="GNX15" s="363"/>
      <c r="GNY15" s="363"/>
      <c r="GNZ15" s="363"/>
      <c r="GOA15" s="363"/>
      <c r="GOB15" s="363"/>
      <c r="GOC15" s="363"/>
      <c r="GOD15" s="363"/>
      <c r="GOE15" s="363"/>
      <c r="GOF15" s="363"/>
      <c r="GOG15" s="363"/>
      <c r="GOH15" s="363"/>
      <c r="GOI15" s="363"/>
      <c r="GOJ15" s="363"/>
      <c r="GOK15" s="363"/>
      <c r="GOL15" s="363"/>
      <c r="GOM15" s="363"/>
      <c r="GON15" s="363"/>
      <c r="GOO15" s="363"/>
      <c r="GOP15" s="363"/>
      <c r="GOQ15" s="363"/>
      <c r="GOR15" s="363"/>
      <c r="GOS15" s="363"/>
      <c r="GOT15" s="363"/>
      <c r="GOU15" s="363"/>
      <c r="GOV15" s="363"/>
      <c r="GOW15" s="363"/>
      <c r="GOX15" s="363"/>
      <c r="GOY15" s="363"/>
      <c r="GOZ15" s="363"/>
      <c r="GPA15" s="363"/>
      <c r="GPB15" s="363"/>
      <c r="GPC15" s="363"/>
      <c r="GPD15" s="363"/>
      <c r="GPE15" s="363"/>
      <c r="GPF15" s="363"/>
      <c r="GPG15" s="363"/>
      <c r="GPH15" s="363"/>
      <c r="GPI15" s="363"/>
      <c r="GPJ15" s="363"/>
      <c r="GPK15" s="363"/>
      <c r="GPL15" s="363"/>
      <c r="GPM15" s="363"/>
      <c r="GPN15" s="363"/>
      <c r="GPO15" s="363"/>
      <c r="GPP15" s="363"/>
      <c r="GPQ15" s="363"/>
      <c r="GPR15" s="363"/>
      <c r="GPS15" s="363"/>
      <c r="GPT15" s="363"/>
      <c r="GPU15" s="363"/>
      <c r="GPV15" s="363"/>
      <c r="GPW15" s="363"/>
      <c r="GPX15" s="363"/>
      <c r="GPY15" s="363"/>
      <c r="GPZ15" s="363"/>
      <c r="GQA15" s="363"/>
      <c r="GQB15" s="363"/>
      <c r="GQC15" s="363"/>
      <c r="GQD15" s="363"/>
      <c r="GQE15" s="363"/>
      <c r="GQF15" s="363"/>
      <c r="GQG15" s="363"/>
      <c r="GQH15" s="363"/>
      <c r="GQI15" s="363"/>
      <c r="GQJ15" s="363"/>
      <c r="GQK15" s="363"/>
      <c r="GQL15" s="363"/>
      <c r="GQM15" s="363"/>
      <c r="GQN15" s="363"/>
      <c r="GQO15" s="363"/>
      <c r="GQP15" s="363"/>
      <c r="GQQ15" s="363"/>
      <c r="GQR15" s="363"/>
      <c r="GQS15" s="363"/>
      <c r="GQT15" s="363"/>
      <c r="GQU15" s="363"/>
      <c r="GQV15" s="363"/>
      <c r="GQW15" s="363"/>
      <c r="GQX15" s="363"/>
      <c r="GQY15" s="363"/>
      <c r="GQZ15" s="363"/>
      <c r="GRA15" s="363"/>
      <c r="GRB15" s="363"/>
      <c r="GRC15" s="363"/>
      <c r="GRD15" s="363"/>
      <c r="GRE15" s="363"/>
      <c r="GRF15" s="363"/>
      <c r="GRG15" s="363"/>
      <c r="GRH15" s="363"/>
      <c r="GRI15" s="363"/>
      <c r="GRJ15" s="363"/>
      <c r="GRK15" s="363"/>
      <c r="GRL15" s="363"/>
      <c r="GRM15" s="363"/>
      <c r="GRN15" s="363"/>
      <c r="GRO15" s="363"/>
      <c r="GRP15" s="363"/>
      <c r="GRQ15" s="363"/>
      <c r="GRR15" s="363"/>
      <c r="GRS15" s="363"/>
      <c r="GRT15" s="363"/>
      <c r="GRU15" s="363"/>
      <c r="GRV15" s="363"/>
      <c r="GRW15" s="363"/>
      <c r="GRX15" s="363"/>
      <c r="GRY15" s="363"/>
      <c r="GRZ15" s="363"/>
      <c r="GSA15" s="363"/>
      <c r="GSB15" s="363"/>
      <c r="GSC15" s="363"/>
      <c r="GSD15" s="363"/>
      <c r="GSE15" s="363"/>
      <c r="GSF15" s="363"/>
      <c r="GSG15" s="363"/>
      <c r="GSH15" s="363"/>
      <c r="GSI15" s="363"/>
      <c r="GSJ15" s="363"/>
      <c r="GSK15" s="363"/>
      <c r="GSL15" s="363"/>
      <c r="GSM15" s="363"/>
      <c r="GSN15" s="363"/>
      <c r="GSO15" s="363"/>
      <c r="GSP15" s="363"/>
      <c r="GSQ15" s="363"/>
      <c r="GSR15" s="363"/>
      <c r="GSS15" s="363"/>
      <c r="GST15" s="363"/>
      <c r="GSU15" s="363"/>
      <c r="GSV15" s="363"/>
      <c r="GSW15" s="363"/>
      <c r="GSX15" s="363"/>
      <c r="GSY15" s="363"/>
      <c r="GSZ15" s="363"/>
      <c r="GTA15" s="363"/>
      <c r="GTB15" s="363"/>
      <c r="GTC15" s="363"/>
      <c r="GTD15" s="363"/>
      <c r="GTE15" s="363"/>
      <c r="GTF15" s="363"/>
      <c r="GTG15" s="363"/>
      <c r="GTH15" s="363"/>
      <c r="GTI15" s="363"/>
      <c r="GTJ15" s="363"/>
      <c r="GTK15" s="363"/>
      <c r="GTL15" s="363"/>
      <c r="GTM15" s="363"/>
      <c r="GTN15" s="363"/>
      <c r="GTO15" s="363"/>
      <c r="GTP15" s="363"/>
      <c r="GTQ15" s="363"/>
      <c r="GTR15" s="363"/>
      <c r="GTS15" s="363"/>
      <c r="GTT15" s="363"/>
      <c r="GTU15" s="363"/>
      <c r="GTV15" s="363"/>
      <c r="GTW15" s="363"/>
      <c r="GTX15" s="363"/>
      <c r="GTY15" s="363"/>
      <c r="GTZ15" s="363"/>
      <c r="GUA15" s="363"/>
      <c r="GUB15" s="363"/>
      <c r="GUC15" s="363"/>
      <c r="GUD15" s="363"/>
      <c r="GUE15" s="363"/>
      <c r="GUF15" s="363"/>
      <c r="GUG15" s="363"/>
      <c r="GUH15" s="363"/>
      <c r="GUI15" s="363"/>
      <c r="GUJ15" s="363"/>
      <c r="GUK15" s="363"/>
      <c r="GUL15" s="363"/>
      <c r="GUM15" s="363"/>
      <c r="GUN15" s="363"/>
      <c r="GUO15" s="363"/>
      <c r="GUP15" s="363"/>
      <c r="GUQ15" s="363"/>
      <c r="GUR15" s="363"/>
      <c r="GUS15" s="363"/>
      <c r="GUT15" s="363"/>
      <c r="GUU15" s="363"/>
      <c r="GUV15" s="363"/>
      <c r="GUW15" s="363"/>
      <c r="GUX15" s="363"/>
      <c r="GUY15" s="363"/>
      <c r="GUZ15" s="363"/>
      <c r="GVA15" s="363"/>
      <c r="GVB15" s="363"/>
      <c r="GVC15" s="363"/>
      <c r="GVD15" s="363"/>
      <c r="GVE15" s="363"/>
      <c r="GVF15" s="363"/>
      <c r="GVG15" s="363"/>
      <c r="GVH15" s="363"/>
      <c r="GVI15" s="363"/>
      <c r="GVJ15" s="363"/>
      <c r="GVK15" s="363"/>
      <c r="GVL15" s="363"/>
      <c r="GVM15" s="363"/>
      <c r="GVN15" s="363"/>
      <c r="GVO15" s="363"/>
      <c r="GVP15" s="363"/>
      <c r="GVQ15" s="363"/>
      <c r="GVR15" s="363"/>
      <c r="GVS15" s="363"/>
      <c r="GVT15" s="363"/>
      <c r="GVU15" s="363"/>
      <c r="GVV15" s="363"/>
      <c r="GVW15" s="363"/>
      <c r="GVX15" s="363"/>
      <c r="GVY15" s="363"/>
      <c r="GVZ15" s="363"/>
      <c r="GWA15" s="363"/>
      <c r="GWB15" s="363"/>
      <c r="GWC15" s="363"/>
      <c r="GWD15" s="363"/>
      <c r="GWE15" s="363"/>
      <c r="GWF15" s="363"/>
      <c r="GWG15" s="363"/>
      <c r="GWH15" s="363"/>
      <c r="GWI15" s="363"/>
      <c r="GWJ15" s="363"/>
      <c r="GWK15" s="363"/>
      <c r="GWL15" s="363"/>
      <c r="GWM15" s="363"/>
      <c r="GWN15" s="363"/>
      <c r="GWO15" s="363"/>
      <c r="GWP15" s="363"/>
      <c r="GWQ15" s="363"/>
      <c r="GWR15" s="363"/>
      <c r="GWS15" s="363"/>
      <c r="GWT15" s="363"/>
      <c r="GWU15" s="363"/>
      <c r="GWV15" s="363"/>
      <c r="GWW15" s="363"/>
      <c r="GWX15" s="363"/>
      <c r="GWY15" s="363"/>
      <c r="GWZ15" s="363"/>
      <c r="GXA15" s="363"/>
      <c r="GXB15" s="363"/>
      <c r="GXC15" s="363"/>
      <c r="GXD15" s="363"/>
      <c r="GXE15" s="363"/>
      <c r="GXF15" s="363"/>
      <c r="GXG15" s="363"/>
      <c r="GXH15" s="363"/>
      <c r="GXI15" s="363"/>
      <c r="GXJ15" s="363"/>
      <c r="GXK15" s="363"/>
      <c r="GXL15" s="363"/>
      <c r="GXM15" s="363"/>
      <c r="GXN15" s="363"/>
      <c r="GXO15" s="363"/>
      <c r="GXP15" s="363"/>
      <c r="GXQ15" s="363"/>
      <c r="GXR15" s="363"/>
      <c r="GXS15" s="363"/>
      <c r="GXT15" s="363"/>
      <c r="GXU15" s="363"/>
      <c r="GXV15" s="363"/>
      <c r="GXW15" s="363"/>
      <c r="GXX15" s="363"/>
      <c r="GXY15" s="363"/>
      <c r="GXZ15" s="363"/>
      <c r="GYA15" s="363"/>
      <c r="GYB15" s="363"/>
      <c r="GYC15" s="363"/>
      <c r="GYD15" s="363"/>
      <c r="GYE15" s="363"/>
      <c r="GYF15" s="363"/>
      <c r="GYG15" s="363"/>
      <c r="GYH15" s="363"/>
      <c r="GYI15" s="363"/>
      <c r="GYJ15" s="363"/>
      <c r="GYK15" s="363"/>
      <c r="GYL15" s="363"/>
      <c r="GYM15" s="363"/>
      <c r="GYN15" s="363"/>
      <c r="GYO15" s="363"/>
      <c r="GYP15" s="363"/>
      <c r="GYQ15" s="363"/>
      <c r="GYR15" s="363"/>
      <c r="GYS15" s="363"/>
      <c r="GYT15" s="363"/>
      <c r="GYU15" s="363"/>
      <c r="GYV15" s="363"/>
      <c r="GYW15" s="363"/>
      <c r="GYX15" s="363"/>
      <c r="GYY15" s="363"/>
      <c r="GYZ15" s="363"/>
      <c r="GZA15" s="363"/>
      <c r="GZB15" s="363"/>
      <c r="GZC15" s="363"/>
      <c r="GZD15" s="363"/>
      <c r="GZE15" s="363"/>
      <c r="GZF15" s="363"/>
      <c r="GZG15" s="363"/>
      <c r="GZH15" s="363"/>
      <c r="GZI15" s="363"/>
      <c r="GZJ15" s="363"/>
      <c r="GZK15" s="363"/>
      <c r="GZL15" s="363"/>
      <c r="GZM15" s="363"/>
      <c r="GZN15" s="363"/>
      <c r="GZO15" s="363"/>
      <c r="GZP15" s="363"/>
      <c r="GZQ15" s="363"/>
      <c r="GZR15" s="363"/>
      <c r="GZS15" s="363"/>
      <c r="GZT15" s="363"/>
      <c r="GZU15" s="363"/>
      <c r="GZV15" s="363"/>
      <c r="GZW15" s="363"/>
      <c r="GZX15" s="363"/>
      <c r="GZY15" s="363"/>
      <c r="GZZ15" s="363"/>
      <c r="HAA15" s="363"/>
      <c r="HAB15" s="363"/>
      <c r="HAC15" s="363"/>
      <c r="HAD15" s="363"/>
      <c r="HAE15" s="363"/>
      <c r="HAF15" s="363"/>
      <c r="HAG15" s="363"/>
      <c r="HAH15" s="363"/>
      <c r="HAI15" s="363"/>
      <c r="HAJ15" s="363"/>
      <c r="HAK15" s="363"/>
      <c r="HAL15" s="363"/>
      <c r="HAM15" s="363"/>
      <c r="HAN15" s="363"/>
      <c r="HAO15" s="363"/>
      <c r="HAP15" s="363"/>
      <c r="HAQ15" s="363"/>
      <c r="HAR15" s="363"/>
      <c r="HAS15" s="363"/>
      <c r="HAT15" s="363"/>
      <c r="HAU15" s="363"/>
      <c r="HAV15" s="363"/>
      <c r="HAW15" s="363"/>
      <c r="HAX15" s="363"/>
      <c r="HAY15" s="363"/>
      <c r="HAZ15" s="363"/>
      <c r="HBA15" s="363"/>
      <c r="HBB15" s="363"/>
      <c r="HBC15" s="363"/>
      <c r="HBD15" s="363"/>
      <c r="HBE15" s="363"/>
      <c r="HBF15" s="363"/>
      <c r="HBG15" s="363"/>
      <c r="HBH15" s="363"/>
      <c r="HBI15" s="363"/>
      <c r="HBJ15" s="363"/>
      <c r="HBK15" s="363"/>
      <c r="HBL15" s="363"/>
      <c r="HBM15" s="363"/>
      <c r="HBN15" s="363"/>
      <c r="HBO15" s="363"/>
      <c r="HBP15" s="363"/>
      <c r="HBQ15" s="363"/>
      <c r="HBR15" s="363"/>
      <c r="HBS15" s="363"/>
      <c r="HBT15" s="363"/>
      <c r="HBU15" s="363"/>
      <c r="HBV15" s="363"/>
      <c r="HBW15" s="363"/>
      <c r="HBX15" s="363"/>
      <c r="HBY15" s="363"/>
      <c r="HBZ15" s="363"/>
      <c r="HCA15" s="363"/>
      <c r="HCB15" s="363"/>
      <c r="HCC15" s="363"/>
      <c r="HCD15" s="363"/>
      <c r="HCE15" s="363"/>
      <c r="HCF15" s="363"/>
      <c r="HCG15" s="363"/>
      <c r="HCH15" s="363"/>
      <c r="HCI15" s="363"/>
      <c r="HCJ15" s="363"/>
      <c r="HCK15" s="363"/>
      <c r="HCL15" s="363"/>
      <c r="HCM15" s="363"/>
      <c r="HCN15" s="363"/>
      <c r="HCO15" s="363"/>
      <c r="HCP15" s="363"/>
      <c r="HCQ15" s="363"/>
      <c r="HCR15" s="363"/>
      <c r="HCS15" s="363"/>
      <c r="HCT15" s="363"/>
      <c r="HCU15" s="363"/>
      <c r="HCV15" s="363"/>
      <c r="HCW15" s="363"/>
      <c r="HCX15" s="363"/>
      <c r="HCY15" s="363"/>
      <c r="HCZ15" s="363"/>
      <c r="HDA15" s="363"/>
      <c r="HDB15" s="363"/>
      <c r="HDC15" s="363"/>
      <c r="HDD15" s="363"/>
      <c r="HDE15" s="363"/>
      <c r="HDF15" s="363"/>
      <c r="HDG15" s="363"/>
      <c r="HDH15" s="363"/>
      <c r="HDI15" s="363"/>
      <c r="HDJ15" s="363"/>
      <c r="HDK15" s="363"/>
      <c r="HDL15" s="363"/>
      <c r="HDM15" s="363"/>
      <c r="HDN15" s="363"/>
      <c r="HDO15" s="363"/>
      <c r="HDP15" s="363"/>
      <c r="HDQ15" s="363"/>
      <c r="HDR15" s="363"/>
      <c r="HDS15" s="363"/>
      <c r="HDT15" s="363"/>
      <c r="HDU15" s="363"/>
      <c r="HDV15" s="363"/>
      <c r="HDW15" s="363"/>
      <c r="HDX15" s="363"/>
      <c r="HDY15" s="363"/>
      <c r="HDZ15" s="363"/>
      <c r="HEA15" s="363"/>
      <c r="HEB15" s="363"/>
      <c r="HEC15" s="363"/>
      <c r="HED15" s="363"/>
      <c r="HEE15" s="363"/>
      <c r="HEF15" s="363"/>
      <c r="HEG15" s="363"/>
      <c r="HEH15" s="363"/>
      <c r="HEI15" s="363"/>
      <c r="HEJ15" s="363"/>
      <c r="HEK15" s="363"/>
      <c r="HEL15" s="363"/>
      <c r="HEM15" s="363"/>
      <c r="HEN15" s="363"/>
      <c r="HEO15" s="363"/>
      <c r="HEP15" s="363"/>
      <c r="HEQ15" s="363"/>
      <c r="HER15" s="363"/>
      <c r="HES15" s="363"/>
      <c r="HET15" s="363"/>
      <c r="HEU15" s="363"/>
      <c r="HEV15" s="363"/>
      <c r="HEW15" s="363"/>
      <c r="HEX15" s="363"/>
      <c r="HEY15" s="363"/>
      <c r="HEZ15" s="363"/>
      <c r="HFA15" s="363"/>
      <c r="HFB15" s="363"/>
      <c r="HFC15" s="363"/>
      <c r="HFD15" s="363"/>
      <c r="HFE15" s="363"/>
      <c r="HFF15" s="363"/>
      <c r="HFG15" s="363"/>
      <c r="HFH15" s="363"/>
      <c r="HFI15" s="363"/>
      <c r="HFJ15" s="363"/>
      <c r="HFK15" s="363"/>
      <c r="HFL15" s="363"/>
      <c r="HFM15" s="363"/>
      <c r="HFN15" s="363"/>
      <c r="HFO15" s="363"/>
      <c r="HFP15" s="363"/>
      <c r="HFQ15" s="363"/>
      <c r="HFR15" s="363"/>
      <c r="HFS15" s="363"/>
      <c r="HFT15" s="363"/>
      <c r="HFU15" s="363"/>
      <c r="HFV15" s="363"/>
      <c r="HFW15" s="363"/>
      <c r="HFX15" s="363"/>
      <c r="HFY15" s="363"/>
      <c r="HFZ15" s="363"/>
      <c r="HGA15" s="363"/>
      <c r="HGB15" s="363"/>
      <c r="HGC15" s="363"/>
      <c r="HGD15" s="363"/>
      <c r="HGE15" s="363"/>
      <c r="HGF15" s="363"/>
      <c r="HGG15" s="363"/>
      <c r="HGH15" s="363"/>
      <c r="HGI15" s="363"/>
      <c r="HGJ15" s="363"/>
      <c r="HGK15" s="363"/>
      <c r="HGL15" s="363"/>
      <c r="HGM15" s="363"/>
      <c r="HGN15" s="363"/>
      <c r="HGO15" s="363"/>
      <c r="HGP15" s="363"/>
      <c r="HGQ15" s="363"/>
      <c r="HGR15" s="363"/>
      <c r="HGS15" s="363"/>
      <c r="HGT15" s="363"/>
      <c r="HGU15" s="363"/>
      <c r="HGV15" s="363"/>
      <c r="HGW15" s="363"/>
      <c r="HGX15" s="363"/>
      <c r="HGY15" s="363"/>
      <c r="HGZ15" s="363"/>
      <c r="HHA15" s="363"/>
      <c r="HHB15" s="363"/>
      <c r="HHC15" s="363"/>
      <c r="HHD15" s="363"/>
      <c r="HHE15" s="363"/>
      <c r="HHF15" s="363"/>
      <c r="HHG15" s="363"/>
      <c r="HHH15" s="363"/>
      <c r="HHI15" s="363"/>
      <c r="HHJ15" s="363"/>
      <c r="HHK15" s="363"/>
      <c r="HHL15" s="363"/>
      <c r="HHM15" s="363"/>
      <c r="HHN15" s="363"/>
      <c r="HHO15" s="363"/>
      <c r="HHP15" s="363"/>
      <c r="HHQ15" s="363"/>
      <c r="HHR15" s="363"/>
      <c r="HHS15" s="363"/>
      <c r="HHT15" s="363"/>
      <c r="HHU15" s="363"/>
      <c r="HHV15" s="363"/>
      <c r="HHW15" s="363"/>
      <c r="HHX15" s="363"/>
      <c r="HHY15" s="363"/>
      <c r="HHZ15" s="363"/>
      <c r="HIA15" s="363"/>
      <c r="HIB15" s="363"/>
      <c r="HIC15" s="363"/>
      <c r="HID15" s="363"/>
      <c r="HIE15" s="363"/>
      <c r="HIF15" s="363"/>
      <c r="HIG15" s="363"/>
      <c r="HIH15" s="363"/>
      <c r="HII15" s="363"/>
      <c r="HIJ15" s="363"/>
      <c r="HIK15" s="363"/>
      <c r="HIL15" s="363"/>
      <c r="HIM15" s="363"/>
      <c r="HIN15" s="363"/>
      <c r="HIO15" s="363"/>
      <c r="HIP15" s="363"/>
      <c r="HIQ15" s="363"/>
      <c r="HIR15" s="363"/>
      <c r="HIS15" s="363"/>
      <c r="HIT15" s="363"/>
      <c r="HIU15" s="363"/>
      <c r="HIV15" s="363"/>
      <c r="HIW15" s="363"/>
      <c r="HIX15" s="363"/>
      <c r="HIY15" s="363"/>
      <c r="HIZ15" s="363"/>
      <c r="HJA15" s="363"/>
      <c r="HJB15" s="363"/>
      <c r="HJC15" s="363"/>
      <c r="HJD15" s="363"/>
      <c r="HJE15" s="363"/>
      <c r="HJF15" s="363"/>
      <c r="HJG15" s="363"/>
      <c r="HJH15" s="363"/>
      <c r="HJI15" s="363"/>
      <c r="HJJ15" s="363"/>
      <c r="HJK15" s="363"/>
      <c r="HJL15" s="363"/>
      <c r="HJM15" s="363"/>
      <c r="HJN15" s="363"/>
      <c r="HJO15" s="363"/>
      <c r="HJP15" s="363"/>
      <c r="HJQ15" s="363"/>
      <c r="HJR15" s="363"/>
      <c r="HJS15" s="363"/>
      <c r="HJT15" s="363"/>
      <c r="HJU15" s="363"/>
      <c r="HJV15" s="363"/>
      <c r="HJW15" s="363"/>
      <c r="HJX15" s="363"/>
      <c r="HJY15" s="363"/>
      <c r="HJZ15" s="363"/>
      <c r="HKA15" s="363"/>
      <c r="HKB15" s="363"/>
      <c r="HKC15" s="363"/>
      <c r="HKD15" s="363"/>
      <c r="HKE15" s="363"/>
      <c r="HKF15" s="363"/>
      <c r="HKG15" s="363"/>
      <c r="HKH15" s="363"/>
      <c r="HKI15" s="363"/>
      <c r="HKJ15" s="363"/>
      <c r="HKK15" s="363"/>
      <c r="HKL15" s="363"/>
      <c r="HKM15" s="363"/>
      <c r="HKN15" s="363"/>
      <c r="HKO15" s="363"/>
      <c r="HKP15" s="363"/>
      <c r="HKQ15" s="363"/>
      <c r="HKR15" s="363"/>
      <c r="HKS15" s="363"/>
      <c r="HKT15" s="363"/>
      <c r="HKU15" s="363"/>
      <c r="HKV15" s="363"/>
      <c r="HKW15" s="363"/>
      <c r="HKX15" s="363"/>
      <c r="HKY15" s="363"/>
      <c r="HKZ15" s="363"/>
      <c r="HLA15" s="363"/>
      <c r="HLB15" s="363"/>
      <c r="HLC15" s="363"/>
      <c r="HLD15" s="363"/>
      <c r="HLE15" s="363"/>
      <c r="HLF15" s="363"/>
      <c r="HLG15" s="363"/>
      <c r="HLH15" s="363"/>
      <c r="HLI15" s="363"/>
      <c r="HLJ15" s="363"/>
      <c r="HLK15" s="363"/>
      <c r="HLL15" s="363"/>
      <c r="HLM15" s="363"/>
      <c r="HLN15" s="363"/>
      <c r="HLO15" s="363"/>
      <c r="HLP15" s="363"/>
      <c r="HLQ15" s="363"/>
      <c r="HLR15" s="363"/>
      <c r="HLS15" s="363"/>
      <c r="HLT15" s="363"/>
      <c r="HLU15" s="363"/>
      <c r="HLV15" s="363"/>
      <c r="HLW15" s="363"/>
      <c r="HLX15" s="363"/>
      <c r="HLY15" s="363"/>
      <c r="HLZ15" s="363"/>
      <c r="HMA15" s="363"/>
      <c r="HMB15" s="363"/>
      <c r="HMC15" s="363"/>
      <c r="HMD15" s="363"/>
      <c r="HME15" s="363"/>
      <c r="HMF15" s="363"/>
      <c r="HMG15" s="363"/>
      <c r="HMH15" s="363"/>
      <c r="HMI15" s="363"/>
      <c r="HMJ15" s="363"/>
      <c r="HMK15" s="363"/>
      <c r="HML15" s="363"/>
      <c r="HMM15" s="363"/>
      <c r="HMN15" s="363"/>
      <c r="HMO15" s="363"/>
      <c r="HMP15" s="363"/>
      <c r="HMQ15" s="363"/>
      <c r="HMR15" s="363"/>
      <c r="HMS15" s="363"/>
      <c r="HMT15" s="363"/>
      <c r="HMU15" s="363"/>
      <c r="HMV15" s="363"/>
      <c r="HMW15" s="363"/>
      <c r="HMX15" s="363"/>
      <c r="HMY15" s="363"/>
      <c r="HMZ15" s="363"/>
      <c r="HNA15" s="363"/>
      <c r="HNB15" s="363"/>
      <c r="HNC15" s="363"/>
      <c r="HND15" s="363"/>
      <c r="HNE15" s="363"/>
      <c r="HNF15" s="363"/>
      <c r="HNG15" s="363"/>
      <c r="HNH15" s="363"/>
      <c r="HNI15" s="363"/>
      <c r="HNJ15" s="363"/>
      <c r="HNK15" s="363"/>
      <c r="HNL15" s="363"/>
      <c r="HNM15" s="363"/>
      <c r="HNN15" s="363"/>
      <c r="HNO15" s="363"/>
      <c r="HNP15" s="363"/>
      <c r="HNQ15" s="363"/>
      <c r="HNR15" s="363"/>
      <c r="HNS15" s="363"/>
      <c r="HNT15" s="363"/>
      <c r="HNU15" s="363"/>
      <c r="HNV15" s="363"/>
      <c r="HNW15" s="363"/>
      <c r="HNX15" s="363"/>
      <c r="HNY15" s="363"/>
      <c r="HNZ15" s="363"/>
      <c r="HOA15" s="363"/>
      <c r="HOB15" s="363"/>
      <c r="HOC15" s="363"/>
      <c r="HOD15" s="363"/>
      <c r="HOE15" s="363"/>
      <c r="HOF15" s="363"/>
      <c r="HOG15" s="363"/>
      <c r="HOH15" s="363"/>
      <c r="HOI15" s="363"/>
      <c r="HOJ15" s="363"/>
      <c r="HOK15" s="363"/>
      <c r="HOL15" s="363"/>
      <c r="HOM15" s="363"/>
      <c r="HON15" s="363"/>
      <c r="HOO15" s="363"/>
      <c r="HOP15" s="363"/>
      <c r="HOQ15" s="363"/>
      <c r="HOR15" s="363"/>
      <c r="HOS15" s="363"/>
      <c r="HOT15" s="363"/>
      <c r="HOU15" s="363"/>
      <c r="HOV15" s="363"/>
      <c r="HOW15" s="363"/>
      <c r="HOX15" s="363"/>
      <c r="HOY15" s="363"/>
      <c r="HOZ15" s="363"/>
      <c r="HPA15" s="363"/>
      <c r="HPB15" s="363"/>
      <c r="HPC15" s="363"/>
      <c r="HPD15" s="363"/>
      <c r="HPE15" s="363"/>
      <c r="HPF15" s="363"/>
      <c r="HPG15" s="363"/>
      <c r="HPH15" s="363"/>
      <c r="HPI15" s="363"/>
      <c r="HPJ15" s="363"/>
      <c r="HPK15" s="363"/>
      <c r="HPL15" s="363"/>
      <c r="HPM15" s="363"/>
      <c r="HPN15" s="363"/>
      <c r="HPO15" s="363"/>
      <c r="HPP15" s="363"/>
      <c r="HPQ15" s="363"/>
      <c r="HPR15" s="363"/>
      <c r="HPS15" s="363"/>
      <c r="HPT15" s="363"/>
      <c r="HPU15" s="363"/>
      <c r="HPV15" s="363"/>
      <c r="HPW15" s="363"/>
      <c r="HPX15" s="363"/>
      <c r="HPY15" s="363"/>
      <c r="HPZ15" s="363"/>
      <c r="HQA15" s="363"/>
      <c r="HQB15" s="363"/>
      <c r="HQC15" s="363"/>
      <c r="HQD15" s="363"/>
      <c r="HQE15" s="363"/>
      <c r="HQF15" s="363"/>
      <c r="HQG15" s="363"/>
      <c r="HQH15" s="363"/>
      <c r="HQI15" s="363"/>
      <c r="HQJ15" s="363"/>
      <c r="HQK15" s="363"/>
      <c r="HQL15" s="363"/>
      <c r="HQM15" s="363"/>
      <c r="HQN15" s="363"/>
      <c r="HQO15" s="363"/>
      <c r="HQP15" s="363"/>
      <c r="HQQ15" s="363"/>
      <c r="HQR15" s="363"/>
      <c r="HQS15" s="363"/>
      <c r="HQT15" s="363"/>
      <c r="HQU15" s="363"/>
      <c r="HQV15" s="363"/>
      <c r="HQW15" s="363"/>
      <c r="HQX15" s="363"/>
      <c r="HQY15" s="363"/>
      <c r="HQZ15" s="363"/>
      <c r="HRA15" s="363"/>
      <c r="HRB15" s="363"/>
      <c r="HRC15" s="363"/>
      <c r="HRD15" s="363"/>
      <c r="HRE15" s="363"/>
      <c r="HRF15" s="363"/>
      <c r="HRG15" s="363"/>
      <c r="HRH15" s="363"/>
      <c r="HRI15" s="363"/>
      <c r="HRJ15" s="363"/>
      <c r="HRK15" s="363"/>
      <c r="HRL15" s="363"/>
      <c r="HRM15" s="363"/>
      <c r="HRN15" s="363"/>
      <c r="HRO15" s="363"/>
      <c r="HRP15" s="363"/>
      <c r="HRQ15" s="363"/>
      <c r="HRR15" s="363"/>
      <c r="HRS15" s="363"/>
      <c r="HRT15" s="363"/>
      <c r="HRU15" s="363"/>
      <c r="HRV15" s="363"/>
      <c r="HRW15" s="363"/>
      <c r="HRX15" s="363"/>
      <c r="HRY15" s="363"/>
      <c r="HRZ15" s="363"/>
      <c r="HSA15" s="363"/>
      <c r="HSB15" s="363"/>
      <c r="HSC15" s="363"/>
      <c r="HSD15" s="363"/>
      <c r="HSE15" s="363"/>
      <c r="HSF15" s="363"/>
      <c r="HSG15" s="363"/>
      <c r="HSH15" s="363"/>
      <c r="HSI15" s="363"/>
      <c r="HSJ15" s="363"/>
      <c r="HSK15" s="363"/>
      <c r="HSL15" s="363"/>
      <c r="HSM15" s="363"/>
      <c r="HSN15" s="363"/>
      <c r="HSO15" s="363"/>
      <c r="HSP15" s="363"/>
      <c r="HSQ15" s="363"/>
      <c r="HSR15" s="363"/>
      <c r="HSS15" s="363"/>
      <c r="HST15" s="363"/>
      <c r="HSU15" s="363"/>
      <c r="HSV15" s="363"/>
      <c r="HSW15" s="363"/>
      <c r="HSX15" s="363"/>
      <c r="HSY15" s="363"/>
      <c r="HSZ15" s="363"/>
      <c r="HTA15" s="363"/>
      <c r="HTB15" s="363"/>
      <c r="HTC15" s="363"/>
      <c r="HTD15" s="363"/>
      <c r="HTE15" s="363"/>
      <c r="HTF15" s="363"/>
      <c r="HTG15" s="363"/>
      <c r="HTH15" s="363"/>
      <c r="HTI15" s="363"/>
      <c r="HTJ15" s="363"/>
      <c r="HTK15" s="363"/>
      <c r="HTL15" s="363"/>
      <c r="HTM15" s="363"/>
      <c r="HTN15" s="363"/>
      <c r="HTO15" s="363"/>
      <c r="HTP15" s="363"/>
      <c r="HTQ15" s="363"/>
      <c r="HTR15" s="363"/>
      <c r="HTS15" s="363"/>
      <c r="HTT15" s="363"/>
      <c r="HTU15" s="363"/>
      <c r="HTV15" s="363"/>
      <c r="HTW15" s="363"/>
      <c r="HTX15" s="363"/>
      <c r="HTY15" s="363"/>
      <c r="HTZ15" s="363"/>
      <c r="HUA15" s="363"/>
      <c r="HUB15" s="363"/>
      <c r="HUC15" s="363"/>
      <c r="HUD15" s="363"/>
      <c r="HUE15" s="363"/>
      <c r="HUF15" s="363"/>
      <c r="HUG15" s="363"/>
      <c r="HUH15" s="363"/>
      <c r="HUI15" s="363"/>
      <c r="HUJ15" s="363"/>
      <c r="HUK15" s="363"/>
      <c r="HUL15" s="363"/>
      <c r="HUM15" s="363"/>
      <c r="HUN15" s="363"/>
      <c r="HUO15" s="363"/>
      <c r="HUP15" s="363"/>
      <c r="HUQ15" s="363"/>
      <c r="HUR15" s="363"/>
      <c r="HUS15" s="363"/>
      <c r="HUT15" s="363"/>
      <c r="HUU15" s="363"/>
      <c r="HUV15" s="363"/>
      <c r="HUW15" s="363"/>
      <c r="HUX15" s="363"/>
      <c r="HUY15" s="363"/>
      <c r="HUZ15" s="363"/>
      <c r="HVA15" s="363"/>
      <c r="HVB15" s="363"/>
      <c r="HVC15" s="363"/>
      <c r="HVD15" s="363"/>
      <c r="HVE15" s="363"/>
      <c r="HVF15" s="363"/>
      <c r="HVG15" s="363"/>
      <c r="HVH15" s="363"/>
      <c r="HVI15" s="363"/>
      <c r="HVJ15" s="363"/>
      <c r="HVK15" s="363"/>
      <c r="HVL15" s="363"/>
      <c r="HVM15" s="363"/>
      <c r="HVN15" s="363"/>
      <c r="HVO15" s="363"/>
      <c r="HVP15" s="363"/>
      <c r="HVQ15" s="363"/>
      <c r="HVR15" s="363"/>
      <c r="HVS15" s="363"/>
      <c r="HVT15" s="363"/>
      <c r="HVU15" s="363"/>
      <c r="HVV15" s="363"/>
      <c r="HVW15" s="363"/>
      <c r="HVX15" s="363"/>
      <c r="HVY15" s="363"/>
      <c r="HVZ15" s="363"/>
      <c r="HWA15" s="363"/>
      <c r="HWB15" s="363"/>
      <c r="HWC15" s="363"/>
      <c r="HWD15" s="363"/>
      <c r="HWE15" s="363"/>
      <c r="HWF15" s="363"/>
      <c r="HWG15" s="363"/>
      <c r="HWH15" s="363"/>
      <c r="HWI15" s="363"/>
      <c r="HWJ15" s="363"/>
      <c r="HWK15" s="363"/>
      <c r="HWL15" s="363"/>
      <c r="HWM15" s="363"/>
      <c r="HWN15" s="363"/>
      <c r="HWO15" s="363"/>
      <c r="HWP15" s="363"/>
      <c r="HWQ15" s="363"/>
      <c r="HWR15" s="363"/>
      <c r="HWS15" s="363"/>
      <c r="HWT15" s="363"/>
      <c r="HWU15" s="363"/>
      <c r="HWV15" s="363"/>
      <c r="HWW15" s="363"/>
      <c r="HWX15" s="363"/>
      <c r="HWY15" s="363"/>
      <c r="HWZ15" s="363"/>
      <c r="HXA15" s="363"/>
      <c r="HXB15" s="363"/>
      <c r="HXC15" s="363"/>
      <c r="HXD15" s="363"/>
      <c r="HXE15" s="363"/>
      <c r="HXF15" s="363"/>
      <c r="HXG15" s="363"/>
      <c r="HXH15" s="363"/>
      <c r="HXI15" s="363"/>
      <c r="HXJ15" s="363"/>
      <c r="HXK15" s="363"/>
      <c r="HXL15" s="363"/>
      <c r="HXM15" s="363"/>
      <c r="HXN15" s="363"/>
      <c r="HXO15" s="363"/>
      <c r="HXP15" s="363"/>
      <c r="HXQ15" s="363"/>
      <c r="HXR15" s="363"/>
      <c r="HXS15" s="363"/>
      <c r="HXT15" s="363"/>
      <c r="HXU15" s="363"/>
      <c r="HXV15" s="363"/>
      <c r="HXW15" s="363"/>
      <c r="HXX15" s="363"/>
      <c r="HXY15" s="363"/>
      <c r="HXZ15" s="363"/>
      <c r="HYA15" s="363"/>
      <c r="HYB15" s="363"/>
      <c r="HYC15" s="363"/>
      <c r="HYD15" s="363"/>
      <c r="HYE15" s="363"/>
      <c r="HYF15" s="363"/>
      <c r="HYG15" s="363"/>
      <c r="HYH15" s="363"/>
      <c r="HYI15" s="363"/>
      <c r="HYJ15" s="363"/>
      <c r="HYK15" s="363"/>
      <c r="HYL15" s="363"/>
      <c r="HYM15" s="363"/>
      <c r="HYN15" s="363"/>
      <c r="HYO15" s="363"/>
      <c r="HYP15" s="363"/>
      <c r="HYQ15" s="363"/>
      <c r="HYR15" s="363"/>
      <c r="HYS15" s="363"/>
      <c r="HYT15" s="363"/>
      <c r="HYU15" s="363"/>
      <c r="HYV15" s="363"/>
      <c r="HYW15" s="363"/>
      <c r="HYX15" s="363"/>
      <c r="HYY15" s="363"/>
      <c r="HYZ15" s="363"/>
      <c r="HZA15" s="363"/>
      <c r="HZB15" s="363"/>
      <c r="HZC15" s="363"/>
      <c r="HZD15" s="363"/>
      <c r="HZE15" s="363"/>
      <c r="HZF15" s="363"/>
      <c r="HZG15" s="363"/>
      <c r="HZH15" s="363"/>
      <c r="HZI15" s="363"/>
      <c r="HZJ15" s="363"/>
      <c r="HZK15" s="363"/>
      <c r="HZL15" s="363"/>
      <c r="HZM15" s="363"/>
      <c r="HZN15" s="363"/>
      <c r="HZO15" s="363"/>
      <c r="HZP15" s="363"/>
      <c r="HZQ15" s="363"/>
      <c r="HZR15" s="363"/>
      <c r="HZS15" s="363"/>
      <c r="HZT15" s="363"/>
      <c r="HZU15" s="363"/>
      <c r="HZV15" s="363"/>
      <c r="HZW15" s="363"/>
      <c r="HZX15" s="363"/>
      <c r="HZY15" s="363"/>
      <c r="HZZ15" s="363"/>
      <c r="IAA15" s="363"/>
      <c r="IAB15" s="363"/>
      <c r="IAC15" s="363"/>
      <c r="IAD15" s="363"/>
      <c r="IAE15" s="363"/>
      <c r="IAF15" s="363"/>
      <c r="IAG15" s="363"/>
      <c r="IAH15" s="363"/>
      <c r="IAI15" s="363"/>
      <c r="IAJ15" s="363"/>
      <c r="IAK15" s="363"/>
      <c r="IAL15" s="363"/>
      <c r="IAM15" s="363"/>
      <c r="IAN15" s="363"/>
      <c r="IAO15" s="363"/>
      <c r="IAP15" s="363"/>
      <c r="IAQ15" s="363"/>
      <c r="IAR15" s="363"/>
      <c r="IAS15" s="363"/>
      <c r="IAT15" s="363"/>
      <c r="IAU15" s="363"/>
      <c r="IAV15" s="363"/>
      <c r="IAW15" s="363"/>
      <c r="IAX15" s="363"/>
      <c r="IAY15" s="363"/>
      <c r="IAZ15" s="363"/>
      <c r="IBA15" s="363"/>
      <c r="IBB15" s="363"/>
      <c r="IBC15" s="363"/>
      <c r="IBD15" s="363"/>
      <c r="IBE15" s="363"/>
      <c r="IBF15" s="363"/>
      <c r="IBG15" s="363"/>
      <c r="IBH15" s="363"/>
      <c r="IBI15" s="363"/>
      <c r="IBJ15" s="363"/>
      <c r="IBK15" s="363"/>
      <c r="IBL15" s="363"/>
      <c r="IBM15" s="363"/>
      <c r="IBN15" s="363"/>
      <c r="IBO15" s="363"/>
      <c r="IBP15" s="363"/>
      <c r="IBQ15" s="363"/>
      <c r="IBR15" s="363"/>
      <c r="IBS15" s="363"/>
      <c r="IBT15" s="363"/>
      <c r="IBU15" s="363"/>
      <c r="IBV15" s="363"/>
      <c r="IBW15" s="363"/>
      <c r="IBX15" s="363"/>
      <c r="IBY15" s="363"/>
      <c r="IBZ15" s="363"/>
      <c r="ICA15" s="363"/>
      <c r="ICB15" s="363"/>
      <c r="ICC15" s="363"/>
      <c r="ICD15" s="363"/>
      <c r="ICE15" s="363"/>
      <c r="ICF15" s="363"/>
      <c r="ICG15" s="363"/>
      <c r="ICH15" s="363"/>
      <c r="ICI15" s="363"/>
      <c r="ICJ15" s="363"/>
      <c r="ICK15" s="363"/>
      <c r="ICL15" s="363"/>
      <c r="ICM15" s="363"/>
      <c r="ICN15" s="363"/>
      <c r="ICO15" s="363"/>
      <c r="ICP15" s="363"/>
      <c r="ICQ15" s="363"/>
      <c r="ICR15" s="363"/>
      <c r="ICS15" s="363"/>
      <c r="ICT15" s="363"/>
      <c r="ICU15" s="363"/>
      <c r="ICV15" s="363"/>
      <c r="ICW15" s="363"/>
      <c r="ICX15" s="363"/>
      <c r="ICY15" s="363"/>
      <c r="ICZ15" s="363"/>
      <c r="IDA15" s="363"/>
      <c r="IDB15" s="363"/>
      <c r="IDC15" s="363"/>
      <c r="IDD15" s="363"/>
      <c r="IDE15" s="363"/>
      <c r="IDF15" s="363"/>
      <c r="IDG15" s="363"/>
      <c r="IDH15" s="363"/>
      <c r="IDI15" s="363"/>
      <c r="IDJ15" s="363"/>
      <c r="IDK15" s="363"/>
      <c r="IDL15" s="363"/>
      <c r="IDM15" s="363"/>
      <c r="IDN15" s="363"/>
      <c r="IDO15" s="363"/>
      <c r="IDP15" s="363"/>
      <c r="IDQ15" s="363"/>
      <c r="IDR15" s="363"/>
      <c r="IDS15" s="363"/>
      <c r="IDT15" s="363"/>
      <c r="IDU15" s="363"/>
      <c r="IDV15" s="363"/>
      <c r="IDW15" s="363"/>
      <c r="IDX15" s="363"/>
      <c r="IDY15" s="363"/>
      <c r="IDZ15" s="363"/>
      <c r="IEA15" s="363"/>
      <c r="IEB15" s="363"/>
      <c r="IEC15" s="363"/>
      <c r="IED15" s="363"/>
      <c r="IEE15" s="363"/>
      <c r="IEF15" s="363"/>
      <c r="IEG15" s="363"/>
      <c r="IEH15" s="363"/>
      <c r="IEI15" s="363"/>
      <c r="IEJ15" s="363"/>
      <c r="IEK15" s="363"/>
      <c r="IEL15" s="363"/>
      <c r="IEM15" s="363"/>
      <c r="IEN15" s="363"/>
      <c r="IEO15" s="363"/>
      <c r="IEP15" s="363"/>
      <c r="IEQ15" s="363"/>
      <c r="IER15" s="363"/>
      <c r="IES15" s="363"/>
      <c r="IET15" s="363"/>
      <c r="IEU15" s="363"/>
      <c r="IEV15" s="363"/>
      <c r="IEW15" s="363"/>
      <c r="IEX15" s="363"/>
      <c r="IEY15" s="363"/>
      <c r="IEZ15" s="363"/>
      <c r="IFA15" s="363"/>
      <c r="IFB15" s="363"/>
      <c r="IFC15" s="363"/>
      <c r="IFD15" s="363"/>
      <c r="IFE15" s="363"/>
      <c r="IFF15" s="363"/>
      <c r="IFG15" s="363"/>
      <c r="IFH15" s="363"/>
      <c r="IFI15" s="363"/>
      <c r="IFJ15" s="363"/>
      <c r="IFK15" s="363"/>
      <c r="IFL15" s="363"/>
      <c r="IFM15" s="363"/>
      <c r="IFN15" s="363"/>
      <c r="IFO15" s="363"/>
      <c r="IFP15" s="363"/>
      <c r="IFQ15" s="363"/>
      <c r="IFR15" s="363"/>
      <c r="IFS15" s="363"/>
      <c r="IFT15" s="363"/>
      <c r="IFU15" s="363"/>
      <c r="IFV15" s="363"/>
      <c r="IFW15" s="363"/>
      <c r="IFX15" s="363"/>
      <c r="IFY15" s="363"/>
      <c r="IFZ15" s="363"/>
      <c r="IGA15" s="363"/>
      <c r="IGB15" s="363"/>
      <c r="IGC15" s="363"/>
      <c r="IGD15" s="363"/>
      <c r="IGE15" s="363"/>
      <c r="IGF15" s="363"/>
      <c r="IGG15" s="363"/>
      <c r="IGH15" s="363"/>
      <c r="IGI15" s="363"/>
      <c r="IGJ15" s="363"/>
      <c r="IGK15" s="363"/>
      <c r="IGL15" s="363"/>
      <c r="IGM15" s="363"/>
      <c r="IGN15" s="363"/>
      <c r="IGO15" s="363"/>
      <c r="IGP15" s="363"/>
      <c r="IGQ15" s="363"/>
      <c r="IGR15" s="363"/>
      <c r="IGS15" s="363"/>
      <c r="IGT15" s="363"/>
      <c r="IGU15" s="363"/>
      <c r="IGV15" s="363"/>
      <c r="IGW15" s="363"/>
      <c r="IGX15" s="363"/>
      <c r="IGY15" s="363"/>
      <c r="IGZ15" s="363"/>
      <c r="IHA15" s="363"/>
      <c r="IHB15" s="363"/>
      <c r="IHC15" s="363"/>
      <c r="IHD15" s="363"/>
      <c r="IHE15" s="363"/>
      <c r="IHF15" s="363"/>
      <c r="IHG15" s="363"/>
      <c r="IHH15" s="363"/>
      <c r="IHI15" s="363"/>
      <c r="IHJ15" s="363"/>
      <c r="IHK15" s="363"/>
      <c r="IHL15" s="363"/>
      <c r="IHM15" s="363"/>
      <c r="IHN15" s="363"/>
      <c r="IHO15" s="363"/>
      <c r="IHP15" s="363"/>
      <c r="IHQ15" s="363"/>
      <c r="IHR15" s="363"/>
      <c r="IHS15" s="363"/>
      <c r="IHT15" s="363"/>
      <c r="IHU15" s="363"/>
      <c r="IHV15" s="363"/>
      <c r="IHW15" s="363"/>
      <c r="IHX15" s="363"/>
      <c r="IHY15" s="363"/>
      <c r="IHZ15" s="363"/>
      <c r="IIA15" s="363"/>
      <c r="IIB15" s="363"/>
      <c r="IIC15" s="363"/>
      <c r="IID15" s="363"/>
      <c r="IIE15" s="363"/>
      <c r="IIF15" s="363"/>
      <c r="IIG15" s="363"/>
      <c r="IIH15" s="363"/>
      <c r="III15" s="363"/>
      <c r="IIJ15" s="363"/>
      <c r="IIK15" s="363"/>
      <c r="IIL15" s="363"/>
      <c r="IIM15" s="363"/>
      <c r="IIN15" s="363"/>
      <c r="IIO15" s="363"/>
      <c r="IIP15" s="363"/>
      <c r="IIQ15" s="363"/>
      <c r="IIR15" s="363"/>
      <c r="IIS15" s="363"/>
      <c r="IIT15" s="363"/>
      <c r="IIU15" s="363"/>
      <c r="IIV15" s="363"/>
      <c r="IIW15" s="363"/>
      <c r="IIX15" s="363"/>
      <c r="IIY15" s="363"/>
      <c r="IIZ15" s="363"/>
      <c r="IJA15" s="363"/>
      <c r="IJB15" s="363"/>
      <c r="IJC15" s="363"/>
      <c r="IJD15" s="363"/>
      <c r="IJE15" s="363"/>
      <c r="IJF15" s="363"/>
      <c r="IJG15" s="363"/>
      <c r="IJH15" s="363"/>
      <c r="IJI15" s="363"/>
      <c r="IJJ15" s="363"/>
      <c r="IJK15" s="363"/>
      <c r="IJL15" s="363"/>
      <c r="IJM15" s="363"/>
      <c r="IJN15" s="363"/>
      <c r="IJO15" s="363"/>
      <c r="IJP15" s="363"/>
      <c r="IJQ15" s="363"/>
      <c r="IJR15" s="363"/>
      <c r="IJS15" s="363"/>
      <c r="IJT15" s="363"/>
      <c r="IJU15" s="363"/>
      <c r="IJV15" s="363"/>
      <c r="IJW15" s="363"/>
      <c r="IJX15" s="363"/>
      <c r="IJY15" s="363"/>
      <c r="IJZ15" s="363"/>
      <c r="IKA15" s="363"/>
      <c r="IKB15" s="363"/>
      <c r="IKC15" s="363"/>
      <c r="IKD15" s="363"/>
      <c r="IKE15" s="363"/>
      <c r="IKF15" s="363"/>
      <c r="IKG15" s="363"/>
      <c r="IKH15" s="363"/>
      <c r="IKI15" s="363"/>
      <c r="IKJ15" s="363"/>
      <c r="IKK15" s="363"/>
      <c r="IKL15" s="363"/>
      <c r="IKM15" s="363"/>
      <c r="IKN15" s="363"/>
      <c r="IKO15" s="363"/>
      <c r="IKP15" s="363"/>
      <c r="IKQ15" s="363"/>
      <c r="IKR15" s="363"/>
      <c r="IKS15" s="363"/>
      <c r="IKT15" s="363"/>
      <c r="IKU15" s="363"/>
      <c r="IKV15" s="363"/>
      <c r="IKW15" s="363"/>
      <c r="IKX15" s="363"/>
      <c r="IKY15" s="363"/>
      <c r="IKZ15" s="363"/>
      <c r="ILA15" s="363"/>
      <c r="ILB15" s="363"/>
      <c r="ILC15" s="363"/>
      <c r="ILD15" s="363"/>
      <c r="ILE15" s="363"/>
      <c r="ILF15" s="363"/>
      <c r="ILG15" s="363"/>
      <c r="ILH15" s="363"/>
      <c r="ILI15" s="363"/>
      <c r="ILJ15" s="363"/>
      <c r="ILK15" s="363"/>
      <c r="ILL15" s="363"/>
      <c r="ILM15" s="363"/>
      <c r="ILN15" s="363"/>
      <c r="ILO15" s="363"/>
      <c r="ILP15" s="363"/>
      <c r="ILQ15" s="363"/>
      <c r="ILR15" s="363"/>
      <c r="ILS15" s="363"/>
      <c r="ILT15" s="363"/>
      <c r="ILU15" s="363"/>
      <c r="ILV15" s="363"/>
      <c r="ILW15" s="363"/>
      <c r="ILX15" s="363"/>
      <c r="ILY15" s="363"/>
      <c r="ILZ15" s="363"/>
      <c r="IMA15" s="363"/>
      <c r="IMB15" s="363"/>
      <c r="IMC15" s="363"/>
      <c r="IMD15" s="363"/>
      <c r="IME15" s="363"/>
      <c r="IMF15" s="363"/>
      <c r="IMG15" s="363"/>
      <c r="IMH15" s="363"/>
      <c r="IMI15" s="363"/>
      <c r="IMJ15" s="363"/>
      <c r="IMK15" s="363"/>
      <c r="IML15" s="363"/>
      <c r="IMM15" s="363"/>
      <c r="IMN15" s="363"/>
      <c r="IMO15" s="363"/>
      <c r="IMP15" s="363"/>
      <c r="IMQ15" s="363"/>
      <c r="IMR15" s="363"/>
      <c r="IMS15" s="363"/>
      <c r="IMT15" s="363"/>
      <c r="IMU15" s="363"/>
      <c r="IMV15" s="363"/>
      <c r="IMW15" s="363"/>
      <c r="IMX15" s="363"/>
      <c r="IMY15" s="363"/>
      <c r="IMZ15" s="363"/>
      <c r="INA15" s="363"/>
      <c r="INB15" s="363"/>
      <c r="INC15" s="363"/>
      <c r="IND15" s="363"/>
      <c r="INE15" s="363"/>
      <c r="INF15" s="363"/>
      <c r="ING15" s="363"/>
      <c r="INH15" s="363"/>
      <c r="INI15" s="363"/>
      <c r="INJ15" s="363"/>
      <c r="INK15" s="363"/>
      <c r="INL15" s="363"/>
      <c r="INM15" s="363"/>
      <c r="INN15" s="363"/>
      <c r="INO15" s="363"/>
      <c r="INP15" s="363"/>
      <c r="INQ15" s="363"/>
      <c r="INR15" s="363"/>
      <c r="INS15" s="363"/>
      <c r="INT15" s="363"/>
      <c r="INU15" s="363"/>
      <c r="INV15" s="363"/>
      <c r="INW15" s="363"/>
      <c r="INX15" s="363"/>
      <c r="INY15" s="363"/>
      <c r="INZ15" s="363"/>
      <c r="IOA15" s="363"/>
      <c r="IOB15" s="363"/>
      <c r="IOC15" s="363"/>
      <c r="IOD15" s="363"/>
      <c r="IOE15" s="363"/>
      <c r="IOF15" s="363"/>
      <c r="IOG15" s="363"/>
      <c r="IOH15" s="363"/>
      <c r="IOI15" s="363"/>
      <c r="IOJ15" s="363"/>
      <c r="IOK15" s="363"/>
      <c r="IOL15" s="363"/>
      <c r="IOM15" s="363"/>
      <c r="ION15" s="363"/>
      <c r="IOO15" s="363"/>
      <c r="IOP15" s="363"/>
      <c r="IOQ15" s="363"/>
      <c r="IOR15" s="363"/>
      <c r="IOS15" s="363"/>
      <c r="IOT15" s="363"/>
      <c r="IOU15" s="363"/>
      <c r="IOV15" s="363"/>
      <c r="IOW15" s="363"/>
      <c r="IOX15" s="363"/>
      <c r="IOY15" s="363"/>
      <c r="IOZ15" s="363"/>
      <c r="IPA15" s="363"/>
      <c r="IPB15" s="363"/>
      <c r="IPC15" s="363"/>
      <c r="IPD15" s="363"/>
      <c r="IPE15" s="363"/>
      <c r="IPF15" s="363"/>
      <c r="IPG15" s="363"/>
      <c r="IPH15" s="363"/>
      <c r="IPI15" s="363"/>
      <c r="IPJ15" s="363"/>
      <c r="IPK15" s="363"/>
      <c r="IPL15" s="363"/>
      <c r="IPM15" s="363"/>
      <c r="IPN15" s="363"/>
      <c r="IPO15" s="363"/>
      <c r="IPP15" s="363"/>
      <c r="IPQ15" s="363"/>
      <c r="IPR15" s="363"/>
      <c r="IPS15" s="363"/>
      <c r="IPT15" s="363"/>
      <c r="IPU15" s="363"/>
      <c r="IPV15" s="363"/>
      <c r="IPW15" s="363"/>
      <c r="IPX15" s="363"/>
      <c r="IPY15" s="363"/>
      <c r="IPZ15" s="363"/>
      <c r="IQA15" s="363"/>
      <c r="IQB15" s="363"/>
      <c r="IQC15" s="363"/>
      <c r="IQD15" s="363"/>
      <c r="IQE15" s="363"/>
      <c r="IQF15" s="363"/>
      <c r="IQG15" s="363"/>
      <c r="IQH15" s="363"/>
      <c r="IQI15" s="363"/>
      <c r="IQJ15" s="363"/>
      <c r="IQK15" s="363"/>
      <c r="IQL15" s="363"/>
      <c r="IQM15" s="363"/>
      <c r="IQN15" s="363"/>
      <c r="IQO15" s="363"/>
      <c r="IQP15" s="363"/>
      <c r="IQQ15" s="363"/>
      <c r="IQR15" s="363"/>
      <c r="IQS15" s="363"/>
      <c r="IQT15" s="363"/>
      <c r="IQU15" s="363"/>
      <c r="IQV15" s="363"/>
      <c r="IQW15" s="363"/>
      <c r="IQX15" s="363"/>
      <c r="IQY15" s="363"/>
      <c r="IQZ15" s="363"/>
      <c r="IRA15" s="363"/>
      <c r="IRB15" s="363"/>
      <c r="IRC15" s="363"/>
      <c r="IRD15" s="363"/>
      <c r="IRE15" s="363"/>
      <c r="IRF15" s="363"/>
      <c r="IRG15" s="363"/>
      <c r="IRH15" s="363"/>
      <c r="IRI15" s="363"/>
      <c r="IRJ15" s="363"/>
      <c r="IRK15" s="363"/>
      <c r="IRL15" s="363"/>
      <c r="IRM15" s="363"/>
      <c r="IRN15" s="363"/>
      <c r="IRO15" s="363"/>
      <c r="IRP15" s="363"/>
      <c r="IRQ15" s="363"/>
      <c r="IRR15" s="363"/>
      <c r="IRS15" s="363"/>
      <c r="IRT15" s="363"/>
      <c r="IRU15" s="363"/>
      <c r="IRV15" s="363"/>
      <c r="IRW15" s="363"/>
      <c r="IRX15" s="363"/>
      <c r="IRY15" s="363"/>
      <c r="IRZ15" s="363"/>
      <c r="ISA15" s="363"/>
      <c r="ISB15" s="363"/>
      <c r="ISC15" s="363"/>
      <c r="ISD15" s="363"/>
      <c r="ISE15" s="363"/>
      <c r="ISF15" s="363"/>
      <c r="ISG15" s="363"/>
      <c r="ISH15" s="363"/>
      <c r="ISI15" s="363"/>
      <c r="ISJ15" s="363"/>
      <c r="ISK15" s="363"/>
      <c r="ISL15" s="363"/>
      <c r="ISM15" s="363"/>
      <c r="ISN15" s="363"/>
      <c r="ISO15" s="363"/>
      <c r="ISP15" s="363"/>
      <c r="ISQ15" s="363"/>
      <c r="ISR15" s="363"/>
      <c r="ISS15" s="363"/>
      <c r="IST15" s="363"/>
      <c r="ISU15" s="363"/>
      <c r="ISV15" s="363"/>
      <c r="ISW15" s="363"/>
      <c r="ISX15" s="363"/>
      <c r="ISY15" s="363"/>
      <c r="ISZ15" s="363"/>
      <c r="ITA15" s="363"/>
      <c r="ITB15" s="363"/>
      <c r="ITC15" s="363"/>
      <c r="ITD15" s="363"/>
      <c r="ITE15" s="363"/>
      <c r="ITF15" s="363"/>
      <c r="ITG15" s="363"/>
      <c r="ITH15" s="363"/>
      <c r="ITI15" s="363"/>
      <c r="ITJ15" s="363"/>
      <c r="ITK15" s="363"/>
      <c r="ITL15" s="363"/>
      <c r="ITM15" s="363"/>
      <c r="ITN15" s="363"/>
      <c r="ITO15" s="363"/>
      <c r="ITP15" s="363"/>
      <c r="ITQ15" s="363"/>
      <c r="ITR15" s="363"/>
      <c r="ITS15" s="363"/>
      <c r="ITT15" s="363"/>
      <c r="ITU15" s="363"/>
      <c r="ITV15" s="363"/>
      <c r="ITW15" s="363"/>
      <c r="ITX15" s="363"/>
      <c r="ITY15" s="363"/>
      <c r="ITZ15" s="363"/>
      <c r="IUA15" s="363"/>
      <c r="IUB15" s="363"/>
      <c r="IUC15" s="363"/>
      <c r="IUD15" s="363"/>
      <c r="IUE15" s="363"/>
      <c r="IUF15" s="363"/>
      <c r="IUG15" s="363"/>
      <c r="IUH15" s="363"/>
      <c r="IUI15" s="363"/>
      <c r="IUJ15" s="363"/>
      <c r="IUK15" s="363"/>
      <c r="IUL15" s="363"/>
      <c r="IUM15" s="363"/>
      <c r="IUN15" s="363"/>
      <c r="IUO15" s="363"/>
      <c r="IUP15" s="363"/>
      <c r="IUQ15" s="363"/>
      <c r="IUR15" s="363"/>
      <c r="IUS15" s="363"/>
      <c r="IUT15" s="363"/>
      <c r="IUU15" s="363"/>
      <c r="IUV15" s="363"/>
      <c r="IUW15" s="363"/>
      <c r="IUX15" s="363"/>
      <c r="IUY15" s="363"/>
      <c r="IUZ15" s="363"/>
      <c r="IVA15" s="363"/>
      <c r="IVB15" s="363"/>
      <c r="IVC15" s="363"/>
      <c r="IVD15" s="363"/>
      <c r="IVE15" s="363"/>
      <c r="IVF15" s="363"/>
      <c r="IVG15" s="363"/>
      <c r="IVH15" s="363"/>
      <c r="IVI15" s="363"/>
      <c r="IVJ15" s="363"/>
      <c r="IVK15" s="363"/>
      <c r="IVL15" s="363"/>
      <c r="IVM15" s="363"/>
      <c r="IVN15" s="363"/>
      <c r="IVO15" s="363"/>
      <c r="IVP15" s="363"/>
      <c r="IVQ15" s="363"/>
      <c r="IVR15" s="363"/>
      <c r="IVS15" s="363"/>
      <c r="IVT15" s="363"/>
      <c r="IVU15" s="363"/>
      <c r="IVV15" s="363"/>
      <c r="IVW15" s="363"/>
      <c r="IVX15" s="363"/>
      <c r="IVY15" s="363"/>
      <c r="IVZ15" s="363"/>
      <c r="IWA15" s="363"/>
      <c r="IWB15" s="363"/>
      <c r="IWC15" s="363"/>
      <c r="IWD15" s="363"/>
      <c r="IWE15" s="363"/>
      <c r="IWF15" s="363"/>
      <c r="IWG15" s="363"/>
      <c r="IWH15" s="363"/>
      <c r="IWI15" s="363"/>
      <c r="IWJ15" s="363"/>
      <c r="IWK15" s="363"/>
      <c r="IWL15" s="363"/>
      <c r="IWM15" s="363"/>
      <c r="IWN15" s="363"/>
      <c r="IWO15" s="363"/>
      <c r="IWP15" s="363"/>
      <c r="IWQ15" s="363"/>
      <c r="IWR15" s="363"/>
      <c r="IWS15" s="363"/>
      <c r="IWT15" s="363"/>
      <c r="IWU15" s="363"/>
      <c r="IWV15" s="363"/>
      <c r="IWW15" s="363"/>
      <c r="IWX15" s="363"/>
      <c r="IWY15" s="363"/>
      <c r="IWZ15" s="363"/>
      <c r="IXA15" s="363"/>
      <c r="IXB15" s="363"/>
      <c r="IXC15" s="363"/>
      <c r="IXD15" s="363"/>
      <c r="IXE15" s="363"/>
      <c r="IXF15" s="363"/>
      <c r="IXG15" s="363"/>
      <c r="IXH15" s="363"/>
      <c r="IXI15" s="363"/>
      <c r="IXJ15" s="363"/>
      <c r="IXK15" s="363"/>
      <c r="IXL15" s="363"/>
      <c r="IXM15" s="363"/>
      <c r="IXN15" s="363"/>
      <c r="IXO15" s="363"/>
      <c r="IXP15" s="363"/>
      <c r="IXQ15" s="363"/>
      <c r="IXR15" s="363"/>
      <c r="IXS15" s="363"/>
      <c r="IXT15" s="363"/>
      <c r="IXU15" s="363"/>
      <c r="IXV15" s="363"/>
      <c r="IXW15" s="363"/>
      <c r="IXX15" s="363"/>
      <c r="IXY15" s="363"/>
      <c r="IXZ15" s="363"/>
      <c r="IYA15" s="363"/>
      <c r="IYB15" s="363"/>
      <c r="IYC15" s="363"/>
      <c r="IYD15" s="363"/>
      <c r="IYE15" s="363"/>
      <c r="IYF15" s="363"/>
      <c r="IYG15" s="363"/>
      <c r="IYH15" s="363"/>
      <c r="IYI15" s="363"/>
      <c r="IYJ15" s="363"/>
      <c r="IYK15" s="363"/>
      <c r="IYL15" s="363"/>
      <c r="IYM15" s="363"/>
      <c r="IYN15" s="363"/>
      <c r="IYO15" s="363"/>
      <c r="IYP15" s="363"/>
      <c r="IYQ15" s="363"/>
      <c r="IYR15" s="363"/>
      <c r="IYS15" s="363"/>
      <c r="IYT15" s="363"/>
      <c r="IYU15" s="363"/>
      <c r="IYV15" s="363"/>
      <c r="IYW15" s="363"/>
      <c r="IYX15" s="363"/>
      <c r="IYY15" s="363"/>
      <c r="IYZ15" s="363"/>
      <c r="IZA15" s="363"/>
      <c r="IZB15" s="363"/>
      <c r="IZC15" s="363"/>
      <c r="IZD15" s="363"/>
      <c r="IZE15" s="363"/>
      <c r="IZF15" s="363"/>
      <c r="IZG15" s="363"/>
      <c r="IZH15" s="363"/>
      <c r="IZI15" s="363"/>
      <c r="IZJ15" s="363"/>
      <c r="IZK15" s="363"/>
      <c r="IZL15" s="363"/>
      <c r="IZM15" s="363"/>
      <c r="IZN15" s="363"/>
      <c r="IZO15" s="363"/>
      <c r="IZP15" s="363"/>
      <c r="IZQ15" s="363"/>
      <c r="IZR15" s="363"/>
      <c r="IZS15" s="363"/>
      <c r="IZT15" s="363"/>
      <c r="IZU15" s="363"/>
      <c r="IZV15" s="363"/>
      <c r="IZW15" s="363"/>
      <c r="IZX15" s="363"/>
      <c r="IZY15" s="363"/>
      <c r="IZZ15" s="363"/>
      <c r="JAA15" s="363"/>
      <c r="JAB15" s="363"/>
      <c r="JAC15" s="363"/>
      <c r="JAD15" s="363"/>
      <c r="JAE15" s="363"/>
      <c r="JAF15" s="363"/>
      <c r="JAG15" s="363"/>
      <c r="JAH15" s="363"/>
      <c r="JAI15" s="363"/>
      <c r="JAJ15" s="363"/>
      <c r="JAK15" s="363"/>
      <c r="JAL15" s="363"/>
      <c r="JAM15" s="363"/>
      <c r="JAN15" s="363"/>
      <c r="JAO15" s="363"/>
      <c r="JAP15" s="363"/>
      <c r="JAQ15" s="363"/>
      <c r="JAR15" s="363"/>
      <c r="JAS15" s="363"/>
      <c r="JAT15" s="363"/>
      <c r="JAU15" s="363"/>
      <c r="JAV15" s="363"/>
      <c r="JAW15" s="363"/>
      <c r="JAX15" s="363"/>
      <c r="JAY15" s="363"/>
      <c r="JAZ15" s="363"/>
      <c r="JBA15" s="363"/>
      <c r="JBB15" s="363"/>
      <c r="JBC15" s="363"/>
      <c r="JBD15" s="363"/>
      <c r="JBE15" s="363"/>
      <c r="JBF15" s="363"/>
      <c r="JBG15" s="363"/>
      <c r="JBH15" s="363"/>
      <c r="JBI15" s="363"/>
      <c r="JBJ15" s="363"/>
      <c r="JBK15" s="363"/>
      <c r="JBL15" s="363"/>
      <c r="JBM15" s="363"/>
      <c r="JBN15" s="363"/>
      <c r="JBO15" s="363"/>
      <c r="JBP15" s="363"/>
      <c r="JBQ15" s="363"/>
      <c r="JBR15" s="363"/>
      <c r="JBS15" s="363"/>
      <c r="JBT15" s="363"/>
      <c r="JBU15" s="363"/>
      <c r="JBV15" s="363"/>
      <c r="JBW15" s="363"/>
      <c r="JBX15" s="363"/>
      <c r="JBY15" s="363"/>
      <c r="JBZ15" s="363"/>
      <c r="JCA15" s="363"/>
      <c r="JCB15" s="363"/>
      <c r="JCC15" s="363"/>
      <c r="JCD15" s="363"/>
      <c r="JCE15" s="363"/>
      <c r="JCF15" s="363"/>
      <c r="JCG15" s="363"/>
      <c r="JCH15" s="363"/>
      <c r="JCI15" s="363"/>
      <c r="JCJ15" s="363"/>
      <c r="JCK15" s="363"/>
      <c r="JCL15" s="363"/>
      <c r="JCM15" s="363"/>
      <c r="JCN15" s="363"/>
      <c r="JCO15" s="363"/>
      <c r="JCP15" s="363"/>
      <c r="JCQ15" s="363"/>
      <c r="JCR15" s="363"/>
      <c r="JCS15" s="363"/>
      <c r="JCT15" s="363"/>
      <c r="JCU15" s="363"/>
      <c r="JCV15" s="363"/>
      <c r="JCW15" s="363"/>
      <c r="JCX15" s="363"/>
      <c r="JCY15" s="363"/>
      <c r="JCZ15" s="363"/>
      <c r="JDA15" s="363"/>
      <c r="JDB15" s="363"/>
      <c r="JDC15" s="363"/>
      <c r="JDD15" s="363"/>
      <c r="JDE15" s="363"/>
      <c r="JDF15" s="363"/>
      <c r="JDG15" s="363"/>
      <c r="JDH15" s="363"/>
      <c r="JDI15" s="363"/>
      <c r="JDJ15" s="363"/>
      <c r="JDK15" s="363"/>
      <c r="JDL15" s="363"/>
      <c r="JDM15" s="363"/>
      <c r="JDN15" s="363"/>
      <c r="JDO15" s="363"/>
      <c r="JDP15" s="363"/>
      <c r="JDQ15" s="363"/>
      <c r="JDR15" s="363"/>
      <c r="JDS15" s="363"/>
      <c r="JDT15" s="363"/>
      <c r="JDU15" s="363"/>
      <c r="JDV15" s="363"/>
      <c r="JDW15" s="363"/>
      <c r="JDX15" s="363"/>
      <c r="JDY15" s="363"/>
      <c r="JDZ15" s="363"/>
      <c r="JEA15" s="363"/>
      <c r="JEB15" s="363"/>
      <c r="JEC15" s="363"/>
      <c r="JED15" s="363"/>
      <c r="JEE15" s="363"/>
      <c r="JEF15" s="363"/>
      <c r="JEG15" s="363"/>
      <c r="JEH15" s="363"/>
      <c r="JEI15" s="363"/>
      <c r="JEJ15" s="363"/>
      <c r="JEK15" s="363"/>
      <c r="JEL15" s="363"/>
      <c r="JEM15" s="363"/>
      <c r="JEN15" s="363"/>
      <c r="JEO15" s="363"/>
      <c r="JEP15" s="363"/>
      <c r="JEQ15" s="363"/>
      <c r="JER15" s="363"/>
      <c r="JES15" s="363"/>
      <c r="JET15" s="363"/>
      <c r="JEU15" s="363"/>
      <c r="JEV15" s="363"/>
      <c r="JEW15" s="363"/>
      <c r="JEX15" s="363"/>
      <c r="JEY15" s="363"/>
      <c r="JEZ15" s="363"/>
      <c r="JFA15" s="363"/>
      <c r="JFB15" s="363"/>
      <c r="JFC15" s="363"/>
      <c r="JFD15" s="363"/>
      <c r="JFE15" s="363"/>
      <c r="JFF15" s="363"/>
      <c r="JFG15" s="363"/>
      <c r="JFH15" s="363"/>
      <c r="JFI15" s="363"/>
      <c r="JFJ15" s="363"/>
      <c r="JFK15" s="363"/>
      <c r="JFL15" s="363"/>
      <c r="JFM15" s="363"/>
      <c r="JFN15" s="363"/>
      <c r="JFO15" s="363"/>
      <c r="JFP15" s="363"/>
      <c r="JFQ15" s="363"/>
      <c r="JFR15" s="363"/>
      <c r="JFS15" s="363"/>
      <c r="JFT15" s="363"/>
      <c r="JFU15" s="363"/>
      <c r="JFV15" s="363"/>
      <c r="JFW15" s="363"/>
      <c r="JFX15" s="363"/>
      <c r="JFY15" s="363"/>
      <c r="JFZ15" s="363"/>
      <c r="JGA15" s="363"/>
      <c r="JGB15" s="363"/>
      <c r="JGC15" s="363"/>
      <c r="JGD15" s="363"/>
      <c r="JGE15" s="363"/>
      <c r="JGF15" s="363"/>
      <c r="JGG15" s="363"/>
      <c r="JGH15" s="363"/>
      <c r="JGI15" s="363"/>
      <c r="JGJ15" s="363"/>
      <c r="JGK15" s="363"/>
      <c r="JGL15" s="363"/>
      <c r="JGM15" s="363"/>
      <c r="JGN15" s="363"/>
      <c r="JGO15" s="363"/>
      <c r="JGP15" s="363"/>
      <c r="JGQ15" s="363"/>
      <c r="JGR15" s="363"/>
      <c r="JGS15" s="363"/>
      <c r="JGT15" s="363"/>
      <c r="JGU15" s="363"/>
      <c r="JGV15" s="363"/>
      <c r="JGW15" s="363"/>
      <c r="JGX15" s="363"/>
      <c r="JGY15" s="363"/>
      <c r="JGZ15" s="363"/>
      <c r="JHA15" s="363"/>
      <c r="JHB15" s="363"/>
      <c r="JHC15" s="363"/>
      <c r="JHD15" s="363"/>
      <c r="JHE15" s="363"/>
      <c r="JHF15" s="363"/>
      <c r="JHG15" s="363"/>
      <c r="JHH15" s="363"/>
      <c r="JHI15" s="363"/>
      <c r="JHJ15" s="363"/>
      <c r="JHK15" s="363"/>
      <c r="JHL15" s="363"/>
      <c r="JHM15" s="363"/>
      <c r="JHN15" s="363"/>
      <c r="JHO15" s="363"/>
      <c r="JHP15" s="363"/>
      <c r="JHQ15" s="363"/>
      <c r="JHR15" s="363"/>
      <c r="JHS15" s="363"/>
      <c r="JHT15" s="363"/>
      <c r="JHU15" s="363"/>
      <c r="JHV15" s="363"/>
      <c r="JHW15" s="363"/>
      <c r="JHX15" s="363"/>
      <c r="JHY15" s="363"/>
      <c r="JHZ15" s="363"/>
      <c r="JIA15" s="363"/>
      <c r="JIB15" s="363"/>
      <c r="JIC15" s="363"/>
      <c r="JID15" s="363"/>
      <c r="JIE15" s="363"/>
      <c r="JIF15" s="363"/>
      <c r="JIG15" s="363"/>
      <c r="JIH15" s="363"/>
      <c r="JII15" s="363"/>
      <c r="JIJ15" s="363"/>
      <c r="JIK15" s="363"/>
      <c r="JIL15" s="363"/>
      <c r="JIM15" s="363"/>
      <c r="JIN15" s="363"/>
      <c r="JIO15" s="363"/>
      <c r="JIP15" s="363"/>
      <c r="JIQ15" s="363"/>
      <c r="JIR15" s="363"/>
      <c r="JIS15" s="363"/>
      <c r="JIT15" s="363"/>
      <c r="JIU15" s="363"/>
      <c r="JIV15" s="363"/>
      <c r="JIW15" s="363"/>
      <c r="JIX15" s="363"/>
      <c r="JIY15" s="363"/>
      <c r="JIZ15" s="363"/>
      <c r="JJA15" s="363"/>
      <c r="JJB15" s="363"/>
      <c r="JJC15" s="363"/>
      <c r="JJD15" s="363"/>
      <c r="JJE15" s="363"/>
      <c r="JJF15" s="363"/>
      <c r="JJG15" s="363"/>
      <c r="JJH15" s="363"/>
      <c r="JJI15" s="363"/>
      <c r="JJJ15" s="363"/>
      <c r="JJK15" s="363"/>
      <c r="JJL15" s="363"/>
      <c r="JJM15" s="363"/>
      <c r="JJN15" s="363"/>
      <c r="JJO15" s="363"/>
      <c r="JJP15" s="363"/>
      <c r="JJQ15" s="363"/>
      <c r="JJR15" s="363"/>
      <c r="JJS15" s="363"/>
      <c r="JJT15" s="363"/>
      <c r="JJU15" s="363"/>
      <c r="JJV15" s="363"/>
      <c r="JJW15" s="363"/>
      <c r="JJX15" s="363"/>
      <c r="JJY15" s="363"/>
      <c r="JJZ15" s="363"/>
      <c r="JKA15" s="363"/>
      <c r="JKB15" s="363"/>
      <c r="JKC15" s="363"/>
      <c r="JKD15" s="363"/>
      <c r="JKE15" s="363"/>
      <c r="JKF15" s="363"/>
      <c r="JKG15" s="363"/>
      <c r="JKH15" s="363"/>
      <c r="JKI15" s="363"/>
      <c r="JKJ15" s="363"/>
      <c r="JKK15" s="363"/>
      <c r="JKL15" s="363"/>
      <c r="JKM15" s="363"/>
      <c r="JKN15" s="363"/>
      <c r="JKO15" s="363"/>
      <c r="JKP15" s="363"/>
      <c r="JKQ15" s="363"/>
      <c r="JKR15" s="363"/>
      <c r="JKS15" s="363"/>
      <c r="JKT15" s="363"/>
      <c r="JKU15" s="363"/>
      <c r="JKV15" s="363"/>
      <c r="JKW15" s="363"/>
      <c r="JKX15" s="363"/>
      <c r="JKY15" s="363"/>
      <c r="JKZ15" s="363"/>
      <c r="JLA15" s="363"/>
      <c r="JLB15" s="363"/>
      <c r="JLC15" s="363"/>
      <c r="JLD15" s="363"/>
      <c r="JLE15" s="363"/>
      <c r="JLF15" s="363"/>
      <c r="JLG15" s="363"/>
      <c r="JLH15" s="363"/>
      <c r="JLI15" s="363"/>
      <c r="JLJ15" s="363"/>
      <c r="JLK15" s="363"/>
      <c r="JLL15" s="363"/>
      <c r="JLM15" s="363"/>
      <c r="JLN15" s="363"/>
      <c r="JLO15" s="363"/>
      <c r="JLP15" s="363"/>
      <c r="JLQ15" s="363"/>
      <c r="JLR15" s="363"/>
      <c r="JLS15" s="363"/>
      <c r="JLT15" s="363"/>
      <c r="JLU15" s="363"/>
      <c r="JLV15" s="363"/>
      <c r="JLW15" s="363"/>
      <c r="JLX15" s="363"/>
      <c r="JLY15" s="363"/>
      <c r="JLZ15" s="363"/>
      <c r="JMA15" s="363"/>
      <c r="JMB15" s="363"/>
      <c r="JMC15" s="363"/>
      <c r="JMD15" s="363"/>
      <c r="JME15" s="363"/>
      <c r="JMF15" s="363"/>
      <c r="JMG15" s="363"/>
      <c r="JMH15" s="363"/>
      <c r="JMI15" s="363"/>
      <c r="JMJ15" s="363"/>
      <c r="JMK15" s="363"/>
      <c r="JML15" s="363"/>
      <c r="JMM15" s="363"/>
      <c r="JMN15" s="363"/>
      <c r="JMO15" s="363"/>
      <c r="JMP15" s="363"/>
      <c r="JMQ15" s="363"/>
      <c r="JMR15" s="363"/>
      <c r="JMS15" s="363"/>
      <c r="JMT15" s="363"/>
      <c r="JMU15" s="363"/>
      <c r="JMV15" s="363"/>
      <c r="JMW15" s="363"/>
      <c r="JMX15" s="363"/>
      <c r="JMY15" s="363"/>
      <c r="JMZ15" s="363"/>
      <c r="JNA15" s="363"/>
      <c r="JNB15" s="363"/>
      <c r="JNC15" s="363"/>
      <c r="JND15" s="363"/>
      <c r="JNE15" s="363"/>
      <c r="JNF15" s="363"/>
      <c r="JNG15" s="363"/>
      <c r="JNH15" s="363"/>
      <c r="JNI15" s="363"/>
      <c r="JNJ15" s="363"/>
      <c r="JNK15" s="363"/>
      <c r="JNL15" s="363"/>
      <c r="JNM15" s="363"/>
      <c r="JNN15" s="363"/>
      <c r="JNO15" s="363"/>
      <c r="JNP15" s="363"/>
      <c r="JNQ15" s="363"/>
      <c r="JNR15" s="363"/>
      <c r="JNS15" s="363"/>
      <c r="JNT15" s="363"/>
      <c r="JNU15" s="363"/>
      <c r="JNV15" s="363"/>
      <c r="JNW15" s="363"/>
      <c r="JNX15" s="363"/>
      <c r="JNY15" s="363"/>
      <c r="JNZ15" s="363"/>
      <c r="JOA15" s="363"/>
      <c r="JOB15" s="363"/>
      <c r="JOC15" s="363"/>
      <c r="JOD15" s="363"/>
      <c r="JOE15" s="363"/>
      <c r="JOF15" s="363"/>
      <c r="JOG15" s="363"/>
      <c r="JOH15" s="363"/>
      <c r="JOI15" s="363"/>
      <c r="JOJ15" s="363"/>
      <c r="JOK15" s="363"/>
      <c r="JOL15" s="363"/>
      <c r="JOM15" s="363"/>
      <c r="JON15" s="363"/>
      <c r="JOO15" s="363"/>
      <c r="JOP15" s="363"/>
      <c r="JOQ15" s="363"/>
      <c r="JOR15" s="363"/>
      <c r="JOS15" s="363"/>
      <c r="JOT15" s="363"/>
      <c r="JOU15" s="363"/>
      <c r="JOV15" s="363"/>
      <c r="JOW15" s="363"/>
      <c r="JOX15" s="363"/>
      <c r="JOY15" s="363"/>
      <c r="JOZ15" s="363"/>
      <c r="JPA15" s="363"/>
      <c r="JPB15" s="363"/>
      <c r="JPC15" s="363"/>
      <c r="JPD15" s="363"/>
      <c r="JPE15" s="363"/>
      <c r="JPF15" s="363"/>
      <c r="JPG15" s="363"/>
      <c r="JPH15" s="363"/>
      <c r="JPI15" s="363"/>
      <c r="JPJ15" s="363"/>
      <c r="JPK15" s="363"/>
      <c r="JPL15" s="363"/>
      <c r="JPM15" s="363"/>
      <c r="JPN15" s="363"/>
      <c r="JPO15" s="363"/>
      <c r="JPP15" s="363"/>
      <c r="JPQ15" s="363"/>
      <c r="JPR15" s="363"/>
      <c r="JPS15" s="363"/>
      <c r="JPT15" s="363"/>
      <c r="JPU15" s="363"/>
      <c r="JPV15" s="363"/>
      <c r="JPW15" s="363"/>
      <c r="JPX15" s="363"/>
      <c r="JPY15" s="363"/>
      <c r="JPZ15" s="363"/>
      <c r="JQA15" s="363"/>
      <c r="JQB15" s="363"/>
      <c r="JQC15" s="363"/>
      <c r="JQD15" s="363"/>
      <c r="JQE15" s="363"/>
      <c r="JQF15" s="363"/>
      <c r="JQG15" s="363"/>
      <c r="JQH15" s="363"/>
      <c r="JQI15" s="363"/>
      <c r="JQJ15" s="363"/>
      <c r="JQK15" s="363"/>
      <c r="JQL15" s="363"/>
      <c r="JQM15" s="363"/>
      <c r="JQN15" s="363"/>
      <c r="JQO15" s="363"/>
      <c r="JQP15" s="363"/>
      <c r="JQQ15" s="363"/>
      <c r="JQR15" s="363"/>
      <c r="JQS15" s="363"/>
      <c r="JQT15" s="363"/>
      <c r="JQU15" s="363"/>
      <c r="JQV15" s="363"/>
      <c r="JQW15" s="363"/>
      <c r="JQX15" s="363"/>
      <c r="JQY15" s="363"/>
      <c r="JQZ15" s="363"/>
      <c r="JRA15" s="363"/>
      <c r="JRB15" s="363"/>
      <c r="JRC15" s="363"/>
      <c r="JRD15" s="363"/>
      <c r="JRE15" s="363"/>
      <c r="JRF15" s="363"/>
      <c r="JRG15" s="363"/>
      <c r="JRH15" s="363"/>
      <c r="JRI15" s="363"/>
      <c r="JRJ15" s="363"/>
      <c r="JRK15" s="363"/>
      <c r="JRL15" s="363"/>
      <c r="JRM15" s="363"/>
      <c r="JRN15" s="363"/>
      <c r="JRO15" s="363"/>
      <c r="JRP15" s="363"/>
      <c r="JRQ15" s="363"/>
      <c r="JRR15" s="363"/>
      <c r="JRS15" s="363"/>
      <c r="JRT15" s="363"/>
      <c r="JRU15" s="363"/>
      <c r="JRV15" s="363"/>
      <c r="JRW15" s="363"/>
      <c r="JRX15" s="363"/>
      <c r="JRY15" s="363"/>
      <c r="JRZ15" s="363"/>
      <c r="JSA15" s="363"/>
      <c r="JSB15" s="363"/>
      <c r="JSC15" s="363"/>
      <c r="JSD15" s="363"/>
      <c r="JSE15" s="363"/>
      <c r="JSF15" s="363"/>
      <c r="JSG15" s="363"/>
      <c r="JSH15" s="363"/>
      <c r="JSI15" s="363"/>
      <c r="JSJ15" s="363"/>
      <c r="JSK15" s="363"/>
      <c r="JSL15" s="363"/>
      <c r="JSM15" s="363"/>
      <c r="JSN15" s="363"/>
      <c r="JSO15" s="363"/>
      <c r="JSP15" s="363"/>
      <c r="JSQ15" s="363"/>
      <c r="JSR15" s="363"/>
      <c r="JSS15" s="363"/>
      <c r="JST15" s="363"/>
      <c r="JSU15" s="363"/>
      <c r="JSV15" s="363"/>
      <c r="JSW15" s="363"/>
      <c r="JSX15" s="363"/>
      <c r="JSY15" s="363"/>
      <c r="JSZ15" s="363"/>
      <c r="JTA15" s="363"/>
      <c r="JTB15" s="363"/>
      <c r="JTC15" s="363"/>
      <c r="JTD15" s="363"/>
      <c r="JTE15" s="363"/>
      <c r="JTF15" s="363"/>
      <c r="JTG15" s="363"/>
      <c r="JTH15" s="363"/>
      <c r="JTI15" s="363"/>
      <c r="JTJ15" s="363"/>
      <c r="JTK15" s="363"/>
      <c r="JTL15" s="363"/>
      <c r="JTM15" s="363"/>
      <c r="JTN15" s="363"/>
      <c r="JTO15" s="363"/>
      <c r="JTP15" s="363"/>
      <c r="JTQ15" s="363"/>
      <c r="JTR15" s="363"/>
      <c r="JTS15" s="363"/>
      <c r="JTT15" s="363"/>
      <c r="JTU15" s="363"/>
      <c r="JTV15" s="363"/>
      <c r="JTW15" s="363"/>
      <c r="JTX15" s="363"/>
      <c r="JTY15" s="363"/>
      <c r="JTZ15" s="363"/>
      <c r="JUA15" s="363"/>
      <c r="JUB15" s="363"/>
      <c r="JUC15" s="363"/>
      <c r="JUD15" s="363"/>
      <c r="JUE15" s="363"/>
      <c r="JUF15" s="363"/>
      <c r="JUG15" s="363"/>
      <c r="JUH15" s="363"/>
      <c r="JUI15" s="363"/>
      <c r="JUJ15" s="363"/>
      <c r="JUK15" s="363"/>
      <c r="JUL15" s="363"/>
      <c r="JUM15" s="363"/>
      <c r="JUN15" s="363"/>
      <c r="JUO15" s="363"/>
      <c r="JUP15" s="363"/>
      <c r="JUQ15" s="363"/>
      <c r="JUR15" s="363"/>
      <c r="JUS15" s="363"/>
      <c r="JUT15" s="363"/>
      <c r="JUU15" s="363"/>
      <c r="JUV15" s="363"/>
      <c r="JUW15" s="363"/>
      <c r="JUX15" s="363"/>
      <c r="JUY15" s="363"/>
      <c r="JUZ15" s="363"/>
      <c r="JVA15" s="363"/>
      <c r="JVB15" s="363"/>
      <c r="JVC15" s="363"/>
      <c r="JVD15" s="363"/>
      <c r="JVE15" s="363"/>
      <c r="JVF15" s="363"/>
      <c r="JVG15" s="363"/>
      <c r="JVH15" s="363"/>
      <c r="JVI15" s="363"/>
      <c r="JVJ15" s="363"/>
      <c r="JVK15" s="363"/>
      <c r="JVL15" s="363"/>
      <c r="JVM15" s="363"/>
      <c r="JVN15" s="363"/>
      <c r="JVO15" s="363"/>
      <c r="JVP15" s="363"/>
      <c r="JVQ15" s="363"/>
      <c r="JVR15" s="363"/>
      <c r="JVS15" s="363"/>
      <c r="JVT15" s="363"/>
      <c r="JVU15" s="363"/>
      <c r="JVV15" s="363"/>
      <c r="JVW15" s="363"/>
      <c r="JVX15" s="363"/>
      <c r="JVY15" s="363"/>
      <c r="JVZ15" s="363"/>
      <c r="JWA15" s="363"/>
      <c r="JWB15" s="363"/>
      <c r="JWC15" s="363"/>
      <c r="JWD15" s="363"/>
      <c r="JWE15" s="363"/>
      <c r="JWF15" s="363"/>
      <c r="JWG15" s="363"/>
      <c r="JWH15" s="363"/>
      <c r="JWI15" s="363"/>
      <c r="JWJ15" s="363"/>
      <c r="JWK15" s="363"/>
      <c r="JWL15" s="363"/>
      <c r="JWM15" s="363"/>
      <c r="JWN15" s="363"/>
      <c r="JWO15" s="363"/>
      <c r="JWP15" s="363"/>
      <c r="JWQ15" s="363"/>
      <c r="JWR15" s="363"/>
      <c r="JWS15" s="363"/>
      <c r="JWT15" s="363"/>
      <c r="JWU15" s="363"/>
      <c r="JWV15" s="363"/>
      <c r="JWW15" s="363"/>
      <c r="JWX15" s="363"/>
      <c r="JWY15" s="363"/>
      <c r="JWZ15" s="363"/>
      <c r="JXA15" s="363"/>
      <c r="JXB15" s="363"/>
      <c r="JXC15" s="363"/>
      <c r="JXD15" s="363"/>
      <c r="JXE15" s="363"/>
      <c r="JXF15" s="363"/>
      <c r="JXG15" s="363"/>
      <c r="JXH15" s="363"/>
      <c r="JXI15" s="363"/>
      <c r="JXJ15" s="363"/>
      <c r="JXK15" s="363"/>
      <c r="JXL15" s="363"/>
      <c r="JXM15" s="363"/>
      <c r="JXN15" s="363"/>
      <c r="JXO15" s="363"/>
      <c r="JXP15" s="363"/>
      <c r="JXQ15" s="363"/>
      <c r="JXR15" s="363"/>
      <c r="JXS15" s="363"/>
      <c r="JXT15" s="363"/>
      <c r="JXU15" s="363"/>
      <c r="JXV15" s="363"/>
      <c r="JXW15" s="363"/>
      <c r="JXX15" s="363"/>
      <c r="JXY15" s="363"/>
      <c r="JXZ15" s="363"/>
      <c r="JYA15" s="363"/>
      <c r="JYB15" s="363"/>
      <c r="JYC15" s="363"/>
      <c r="JYD15" s="363"/>
      <c r="JYE15" s="363"/>
      <c r="JYF15" s="363"/>
      <c r="JYG15" s="363"/>
      <c r="JYH15" s="363"/>
      <c r="JYI15" s="363"/>
      <c r="JYJ15" s="363"/>
      <c r="JYK15" s="363"/>
      <c r="JYL15" s="363"/>
      <c r="JYM15" s="363"/>
      <c r="JYN15" s="363"/>
      <c r="JYO15" s="363"/>
      <c r="JYP15" s="363"/>
      <c r="JYQ15" s="363"/>
      <c r="JYR15" s="363"/>
      <c r="JYS15" s="363"/>
      <c r="JYT15" s="363"/>
      <c r="JYU15" s="363"/>
      <c r="JYV15" s="363"/>
      <c r="JYW15" s="363"/>
      <c r="JYX15" s="363"/>
      <c r="JYY15" s="363"/>
      <c r="JYZ15" s="363"/>
      <c r="JZA15" s="363"/>
      <c r="JZB15" s="363"/>
      <c r="JZC15" s="363"/>
      <c r="JZD15" s="363"/>
      <c r="JZE15" s="363"/>
      <c r="JZF15" s="363"/>
      <c r="JZG15" s="363"/>
      <c r="JZH15" s="363"/>
      <c r="JZI15" s="363"/>
      <c r="JZJ15" s="363"/>
      <c r="JZK15" s="363"/>
      <c r="JZL15" s="363"/>
      <c r="JZM15" s="363"/>
      <c r="JZN15" s="363"/>
      <c r="JZO15" s="363"/>
      <c r="JZP15" s="363"/>
      <c r="JZQ15" s="363"/>
      <c r="JZR15" s="363"/>
      <c r="JZS15" s="363"/>
      <c r="JZT15" s="363"/>
      <c r="JZU15" s="363"/>
      <c r="JZV15" s="363"/>
      <c r="JZW15" s="363"/>
      <c r="JZX15" s="363"/>
      <c r="JZY15" s="363"/>
      <c r="JZZ15" s="363"/>
      <c r="KAA15" s="363"/>
      <c r="KAB15" s="363"/>
      <c r="KAC15" s="363"/>
      <c r="KAD15" s="363"/>
      <c r="KAE15" s="363"/>
      <c r="KAF15" s="363"/>
      <c r="KAG15" s="363"/>
      <c r="KAH15" s="363"/>
      <c r="KAI15" s="363"/>
      <c r="KAJ15" s="363"/>
      <c r="KAK15" s="363"/>
      <c r="KAL15" s="363"/>
      <c r="KAM15" s="363"/>
      <c r="KAN15" s="363"/>
      <c r="KAO15" s="363"/>
      <c r="KAP15" s="363"/>
      <c r="KAQ15" s="363"/>
      <c r="KAR15" s="363"/>
      <c r="KAS15" s="363"/>
      <c r="KAT15" s="363"/>
      <c r="KAU15" s="363"/>
      <c r="KAV15" s="363"/>
      <c r="KAW15" s="363"/>
      <c r="KAX15" s="363"/>
      <c r="KAY15" s="363"/>
      <c r="KAZ15" s="363"/>
      <c r="KBA15" s="363"/>
      <c r="KBB15" s="363"/>
      <c r="KBC15" s="363"/>
      <c r="KBD15" s="363"/>
      <c r="KBE15" s="363"/>
      <c r="KBF15" s="363"/>
      <c r="KBG15" s="363"/>
      <c r="KBH15" s="363"/>
      <c r="KBI15" s="363"/>
      <c r="KBJ15" s="363"/>
      <c r="KBK15" s="363"/>
      <c r="KBL15" s="363"/>
      <c r="KBM15" s="363"/>
      <c r="KBN15" s="363"/>
      <c r="KBO15" s="363"/>
      <c r="KBP15" s="363"/>
      <c r="KBQ15" s="363"/>
      <c r="KBR15" s="363"/>
      <c r="KBS15" s="363"/>
      <c r="KBT15" s="363"/>
      <c r="KBU15" s="363"/>
      <c r="KBV15" s="363"/>
      <c r="KBW15" s="363"/>
      <c r="KBX15" s="363"/>
      <c r="KBY15" s="363"/>
      <c r="KBZ15" s="363"/>
      <c r="KCA15" s="363"/>
      <c r="KCB15" s="363"/>
      <c r="KCC15" s="363"/>
      <c r="KCD15" s="363"/>
      <c r="KCE15" s="363"/>
      <c r="KCF15" s="363"/>
      <c r="KCG15" s="363"/>
      <c r="KCH15" s="363"/>
      <c r="KCI15" s="363"/>
      <c r="KCJ15" s="363"/>
      <c r="KCK15" s="363"/>
      <c r="KCL15" s="363"/>
      <c r="KCM15" s="363"/>
      <c r="KCN15" s="363"/>
      <c r="KCO15" s="363"/>
      <c r="KCP15" s="363"/>
      <c r="KCQ15" s="363"/>
      <c r="KCR15" s="363"/>
      <c r="KCS15" s="363"/>
      <c r="KCT15" s="363"/>
      <c r="KCU15" s="363"/>
      <c r="KCV15" s="363"/>
      <c r="KCW15" s="363"/>
      <c r="KCX15" s="363"/>
      <c r="KCY15" s="363"/>
      <c r="KCZ15" s="363"/>
      <c r="KDA15" s="363"/>
      <c r="KDB15" s="363"/>
      <c r="KDC15" s="363"/>
      <c r="KDD15" s="363"/>
      <c r="KDE15" s="363"/>
      <c r="KDF15" s="363"/>
      <c r="KDG15" s="363"/>
      <c r="KDH15" s="363"/>
      <c r="KDI15" s="363"/>
      <c r="KDJ15" s="363"/>
      <c r="KDK15" s="363"/>
      <c r="KDL15" s="363"/>
      <c r="KDM15" s="363"/>
      <c r="KDN15" s="363"/>
      <c r="KDO15" s="363"/>
      <c r="KDP15" s="363"/>
      <c r="KDQ15" s="363"/>
      <c r="KDR15" s="363"/>
      <c r="KDS15" s="363"/>
      <c r="KDT15" s="363"/>
      <c r="KDU15" s="363"/>
      <c r="KDV15" s="363"/>
      <c r="KDW15" s="363"/>
      <c r="KDX15" s="363"/>
      <c r="KDY15" s="363"/>
      <c r="KDZ15" s="363"/>
      <c r="KEA15" s="363"/>
      <c r="KEB15" s="363"/>
      <c r="KEC15" s="363"/>
      <c r="KED15" s="363"/>
      <c r="KEE15" s="363"/>
      <c r="KEF15" s="363"/>
      <c r="KEG15" s="363"/>
      <c r="KEH15" s="363"/>
      <c r="KEI15" s="363"/>
      <c r="KEJ15" s="363"/>
      <c r="KEK15" s="363"/>
      <c r="KEL15" s="363"/>
      <c r="KEM15" s="363"/>
      <c r="KEN15" s="363"/>
      <c r="KEO15" s="363"/>
      <c r="KEP15" s="363"/>
      <c r="KEQ15" s="363"/>
      <c r="KER15" s="363"/>
      <c r="KES15" s="363"/>
      <c r="KET15" s="363"/>
      <c r="KEU15" s="363"/>
      <c r="KEV15" s="363"/>
      <c r="KEW15" s="363"/>
      <c r="KEX15" s="363"/>
      <c r="KEY15" s="363"/>
      <c r="KEZ15" s="363"/>
      <c r="KFA15" s="363"/>
      <c r="KFB15" s="363"/>
      <c r="KFC15" s="363"/>
      <c r="KFD15" s="363"/>
      <c r="KFE15" s="363"/>
      <c r="KFF15" s="363"/>
      <c r="KFG15" s="363"/>
      <c r="KFH15" s="363"/>
      <c r="KFI15" s="363"/>
      <c r="KFJ15" s="363"/>
      <c r="KFK15" s="363"/>
      <c r="KFL15" s="363"/>
      <c r="KFM15" s="363"/>
      <c r="KFN15" s="363"/>
      <c r="KFO15" s="363"/>
      <c r="KFP15" s="363"/>
      <c r="KFQ15" s="363"/>
      <c r="KFR15" s="363"/>
      <c r="KFS15" s="363"/>
      <c r="KFT15" s="363"/>
      <c r="KFU15" s="363"/>
      <c r="KFV15" s="363"/>
      <c r="KFW15" s="363"/>
      <c r="KFX15" s="363"/>
      <c r="KFY15" s="363"/>
      <c r="KFZ15" s="363"/>
      <c r="KGA15" s="363"/>
      <c r="KGB15" s="363"/>
      <c r="KGC15" s="363"/>
      <c r="KGD15" s="363"/>
      <c r="KGE15" s="363"/>
      <c r="KGF15" s="363"/>
      <c r="KGG15" s="363"/>
      <c r="KGH15" s="363"/>
      <c r="KGI15" s="363"/>
      <c r="KGJ15" s="363"/>
      <c r="KGK15" s="363"/>
      <c r="KGL15" s="363"/>
      <c r="KGM15" s="363"/>
      <c r="KGN15" s="363"/>
      <c r="KGO15" s="363"/>
      <c r="KGP15" s="363"/>
      <c r="KGQ15" s="363"/>
      <c r="KGR15" s="363"/>
      <c r="KGS15" s="363"/>
      <c r="KGT15" s="363"/>
      <c r="KGU15" s="363"/>
      <c r="KGV15" s="363"/>
      <c r="KGW15" s="363"/>
      <c r="KGX15" s="363"/>
      <c r="KGY15" s="363"/>
      <c r="KGZ15" s="363"/>
      <c r="KHA15" s="363"/>
      <c r="KHB15" s="363"/>
      <c r="KHC15" s="363"/>
      <c r="KHD15" s="363"/>
      <c r="KHE15" s="363"/>
      <c r="KHF15" s="363"/>
      <c r="KHG15" s="363"/>
      <c r="KHH15" s="363"/>
      <c r="KHI15" s="363"/>
      <c r="KHJ15" s="363"/>
      <c r="KHK15" s="363"/>
      <c r="KHL15" s="363"/>
      <c r="KHM15" s="363"/>
      <c r="KHN15" s="363"/>
      <c r="KHO15" s="363"/>
      <c r="KHP15" s="363"/>
      <c r="KHQ15" s="363"/>
      <c r="KHR15" s="363"/>
      <c r="KHS15" s="363"/>
      <c r="KHT15" s="363"/>
      <c r="KHU15" s="363"/>
      <c r="KHV15" s="363"/>
      <c r="KHW15" s="363"/>
      <c r="KHX15" s="363"/>
      <c r="KHY15" s="363"/>
      <c r="KHZ15" s="363"/>
      <c r="KIA15" s="363"/>
      <c r="KIB15" s="363"/>
      <c r="KIC15" s="363"/>
      <c r="KID15" s="363"/>
      <c r="KIE15" s="363"/>
      <c r="KIF15" s="363"/>
      <c r="KIG15" s="363"/>
      <c r="KIH15" s="363"/>
      <c r="KII15" s="363"/>
      <c r="KIJ15" s="363"/>
      <c r="KIK15" s="363"/>
      <c r="KIL15" s="363"/>
      <c r="KIM15" s="363"/>
      <c r="KIN15" s="363"/>
      <c r="KIO15" s="363"/>
      <c r="KIP15" s="363"/>
      <c r="KIQ15" s="363"/>
      <c r="KIR15" s="363"/>
      <c r="KIS15" s="363"/>
      <c r="KIT15" s="363"/>
      <c r="KIU15" s="363"/>
      <c r="KIV15" s="363"/>
      <c r="KIW15" s="363"/>
      <c r="KIX15" s="363"/>
      <c r="KIY15" s="363"/>
      <c r="KIZ15" s="363"/>
      <c r="KJA15" s="363"/>
      <c r="KJB15" s="363"/>
      <c r="KJC15" s="363"/>
      <c r="KJD15" s="363"/>
      <c r="KJE15" s="363"/>
      <c r="KJF15" s="363"/>
      <c r="KJG15" s="363"/>
      <c r="KJH15" s="363"/>
      <c r="KJI15" s="363"/>
      <c r="KJJ15" s="363"/>
      <c r="KJK15" s="363"/>
      <c r="KJL15" s="363"/>
      <c r="KJM15" s="363"/>
      <c r="KJN15" s="363"/>
      <c r="KJO15" s="363"/>
      <c r="KJP15" s="363"/>
      <c r="KJQ15" s="363"/>
      <c r="KJR15" s="363"/>
      <c r="KJS15" s="363"/>
      <c r="KJT15" s="363"/>
      <c r="KJU15" s="363"/>
      <c r="KJV15" s="363"/>
      <c r="KJW15" s="363"/>
      <c r="KJX15" s="363"/>
      <c r="KJY15" s="363"/>
      <c r="KJZ15" s="363"/>
      <c r="KKA15" s="363"/>
      <c r="KKB15" s="363"/>
      <c r="KKC15" s="363"/>
      <c r="KKD15" s="363"/>
      <c r="KKE15" s="363"/>
      <c r="KKF15" s="363"/>
      <c r="KKG15" s="363"/>
      <c r="KKH15" s="363"/>
      <c r="KKI15" s="363"/>
      <c r="KKJ15" s="363"/>
      <c r="KKK15" s="363"/>
      <c r="KKL15" s="363"/>
      <c r="KKM15" s="363"/>
      <c r="KKN15" s="363"/>
      <c r="KKO15" s="363"/>
      <c r="KKP15" s="363"/>
      <c r="KKQ15" s="363"/>
      <c r="KKR15" s="363"/>
      <c r="KKS15" s="363"/>
      <c r="KKT15" s="363"/>
      <c r="KKU15" s="363"/>
      <c r="KKV15" s="363"/>
      <c r="KKW15" s="363"/>
      <c r="KKX15" s="363"/>
      <c r="KKY15" s="363"/>
      <c r="KKZ15" s="363"/>
      <c r="KLA15" s="363"/>
      <c r="KLB15" s="363"/>
      <c r="KLC15" s="363"/>
      <c r="KLD15" s="363"/>
      <c r="KLE15" s="363"/>
      <c r="KLF15" s="363"/>
      <c r="KLG15" s="363"/>
      <c r="KLH15" s="363"/>
      <c r="KLI15" s="363"/>
      <c r="KLJ15" s="363"/>
      <c r="KLK15" s="363"/>
      <c r="KLL15" s="363"/>
      <c r="KLM15" s="363"/>
      <c r="KLN15" s="363"/>
      <c r="KLO15" s="363"/>
      <c r="KLP15" s="363"/>
      <c r="KLQ15" s="363"/>
      <c r="KLR15" s="363"/>
      <c r="KLS15" s="363"/>
      <c r="KLT15" s="363"/>
      <c r="KLU15" s="363"/>
      <c r="KLV15" s="363"/>
      <c r="KLW15" s="363"/>
      <c r="KLX15" s="363"/>
      <c r="KLY15" s="363"/>
      <c r="KLZ15" s="363"/>
      <c r="KMA15" s="363"/>
      <c r="KMB15" s="363"/>
      <c r="KMC15" s="363"/>
      <c r="KMD15" s="363"/>
      <c r="KME15" s="363"/>
      <c r="KMF15" s="363"/>
      <c r="KMG15" s="363"/>
      <c r="KMH15" s="363"/>
      <c r="KMI15" s="363"/>
      <c r="KMJ15" s="363"/>
      <c r="KMK15" s="363"/>
      <c r="KML15" s="363"/>
      <c r="KMM15" s="363"/>
      <c r="KMN15" s="363"/>
      <c r="KMO15" s="363"/>
      <c r="KMP15" s="363"/>
      <c r="KMQ15" s="363"/>
      <c r="KMR15" s="363"/>
      <c r="KMS15" s="363"/>
      <c r="KMT15" s="363"/>
      <c r="KMU15" s="363"/>
      <c r="KMV15" s="363"/>
      <c r="KMW15" s="363"/>
      <c r="KMX15" s="363"/>
      <c r="KMY15" s="363"/>
      <c r="KMZ15" s="363"/>
      <c r="KNA15" s="363"/>
      <c r="KNB15" s="363"/>
      <c r="KNC15" s="363"/>
      <c r="KND15" s="363"/>
      <c r="KNE15" s="363"/>
      <c r="KNF15" s="363"/>
      <c r="KNG15" s="363"/>
      <c r="KNH15" s="363"/>
      <c r="KNI15" s="363"/>
      <c r="KNJ15" s="363"/>
      <c r="KNK15" s="363"/>
      <c r="KNL15" s="363"/>
      <c r="KNM15" s="363"/>
      <c r="KNN15" s="363"/>
      <c r="KNO15" s="363"/>
      <c r="KNP15" s="363"/>
      <c r="KNQ15" s="363"/>
      <c r="KNR15" s="363"/>
      <c r="KNS15" s="363"/>
      <c r="KNT15" s="363"/>
      <c r="KNU15" s="363"/>
      <c r="KNV15" s="363"/>
      <c r="KNW15" s="363"/>
      <c r="KNX15" s="363"/>
      <c r="KNY15" s="363"/>
      <c r="KNZ15" s="363"/>
      <c r="KOA15" s="363"/>
      <c r="KOB15" s="363"/>
      <c r="KOC15" s="363"/>
      <c r="KOD15" s="363"/>
      <c r="KOE15" s="363"/>
      <c r="KOF15" s="363"/>
      <c r="KOG15" s="363"/>
      <c r="KOH15" s="363"/>
      <c r="KOI15" s="363"/>
      <c r="KOJ15" s="363"/>
      <c r="KOK15" s="363"/>
      <c r="KOL15" s="363"/>
      <c r="KOM15" s="363"/>
      <c r="KON15" s="363"/>
      <c r="KOO15" s="363"/>
      <c r="KOP15" s="363"/>
      <c r="KOQ15" s="363"/>
      <c r="KOR15" s="363"/>
      <c r="KOS15" s="363"/>
      <c r="KOT15" s="363"/>
      <c r="KOU15" s="363"/>
      <c r="KOV15" s="363"/>
      <c r="KOW15" s="363"/>
      <c r="KOX15" s="363"/>
      <c r="KOY15" s="363"/>
      <c r="KOZ15" s="363"/>
      <c r="KPA15" s="363"/>
      <c r="KPB15" s="363"/>
      <c r="KPC15" s="363"/>
      <c r="KPD15" s="363"/>
      <c r="KPE15" s="363"/>
      <c r="KPF15" s="363"/>
      <c r="KPG15" s="363"/>
      <c r="KPH15" s="363"/>
      <c r="KPI15" s="363"/>
      <c r="KPJ15" s="363"/>
      <c r="KPK15" s="363"/>
      <c r="KPL15" s="363"/>
      <c r="KPM15" s="363"/>
      <c r="KPN15" s="363"/>
      <c r="KPO15" s="363"/>
      <c r="KPP15" s="363"/>
      <c r="KPQ15" s="363"/>
      <c r="KPR15" s="363"/>
      <c r="KPS15" s="363"/>
      <c r="KPT15" s="363"/>
      <c r="KPU15" s="363"/>
      <c r="KPV15" s="363"/>
      <c r="KPW15" s="363"/>
      <c r="KPX15" s="363"/>
      <c r="KPY15" s="363"/>
      <c r="KPZ15" s="363"/>
      <c r="KQA15" s="363"/>
      <c r="KQB15" s="363"/>
      <c r="KQC15" s="363"/>
      <c r="KQD15" s="363"/>
      <c r="KQE15" s="363"/>
      <c r="KQF15" s="363"/>
      <c r="KQG15" s="363"/>
      <c r="KQH15" s="363"/>
      <c r="KQI15" s="363"/>
      <c r="KQJ15" s="363"/>
      <c r="KQK15" s="363"/>
      <c r="KQL15" s="363"/>
      <c r="KQM15" s="363"/>
      <c r="KQN15" s="363"/>
      <c r="KQO15" s="363"/>
      <c r="KQP15" s="363"/>
      <c r="KQQ15" s="363"/>
      <c r="KQR15" s="363"/>
      <c r="KQS15" s="363"/>
      <c r="KQT15" s="363"/>
      <c r="KQU15" s="363"/>
      <c r="KQV15" s="363"/>
      <c r="KQW15" s="363"/>
      <c r="KQX15" s="363"/>
      <c r="KQY15" s="363"/>
      <c r="KQZ15" s="363"/>
      <c r="KRA15" s="363"/>
      <c r="KRB15" s="363"/>
      <c r="KRC15" s="363"/>
      <c r="KRD15" s="363"/>
      <c r="KRE15" s="363"/>
      <c r="KRF15" s="363"/>
      <c r="KRG15" s="363"/>
      <c r="KRH15" s="363"/>
      <c r="KRI15" s="363"/>
      <c r="KRJ15" s="363"/>
      <c r="KRK15" s="363"/>
      <c r="KRL15" s="363"/>
      <c r="KRM15" s="363"/>
      <c r="KRN15" s="363"/>
      <c r="KRO15" s="363"/>
      <c r="KRP15" s="363"/>
      <c r="KRQ15" s="363"/>
      <c r="KRR15" s="363"/>
      <c r="KRS15" s="363"/>
      <c r="KRT15" s="363"/>
      <c r="KRU15" s="363"/>
      <c r="KRV15" s="363"/>
      <c r="KRW15" s="363"/>
      <c r="KRX15" s="363"/>
      <c r="KRY15" s="363"/>
      <c r="KRZ15" s="363"/>
      <c r="KSA15" s="363"/>
      <c r="KSB15" s="363"/>
      <c r="KSC15" s="363"/>
      <c r="KSD15" s="363"/>
      <c r="KSE15" s="363"/>
      <c r="KSF15" s="363"/>
      <c r="KSG15" s="363"/>
      <c r="KSH15" s="363"/>
      <c r="KSI15" s="363"/>
      <c r="KSJ15" s="363"/>
      <c r="KSK15" s="363"/>
      <c r="KSL15" s="363"/>
      <c r="KSM15" s="363"/>
      <c r="KSN15" s="363"/>
      <c r="KSO15" s="363"/>
      <c r="KSP15" s="363"/>
      <c r="KSQ15" s="363"/>
      <c r="KSR15" s="363"/>
      <c r="KSS15" s="363"/>
      <c r="KST15" s="363"/>
      <c r="KSU15" s="363"/>
      <c r="KSV15" s="363"/>
      <c r="KSW15" s="363"/>
      <c r="KSX15" s="363"/>
      <c r="KSY15" s="363"/>
      <c r="KSZ15" s="363"/>
      <c r="KTA15" s="363"/>
      <c r="KTB15" s="363"/>
      <c r="KTC15" s="363"/>
      <c r="KTD15" s="363"/>
      <c r="KTE15" s="363"/>
      <c r="KTF15" s="363"/>
      <c r="KTG15" s="363"/>
      <c r="KTH15" s="363"/>
      <c r="KTI15" s="363"/>
      <c r="KTJ15" s="363"/>
      <c r="KTK15" s="363"/>
      <c r="KTL15" s="363"/>
      <c r="KTM15" s="363"/>
      <c r="KTN15" s="363"/>
      <c r="KTO15" s="363"/>
      <c r="KTP15" s="363"/>
      <c r="KTQ15" s="363"/>
      <c r="KTR15" s="363"/>
      <c r="KTS15" s="363"/>
      <c r="KTT15" s="363"/>
      <c r="KTU15" s="363"/>
      <c r="KTV15" s="363"/>
      <c r="KTW15" s="363"/>
      <c r="KTX15" s="363"/>
      <c r="KTY15" s="363"/>
      <c r="KTZ15" s="363"/>
      <c r="KUA15" s="363"/>
      <c r="KUB15" s="363"/>
      <c r="KUC15" s="363"/>
      <c r="KUD15" s="363"/>
      <c r="KUE15" s="363"/>
      <c r="KUF15" s="363"/>
      <c r="KUG15" s="363"/>
      <c r="KUH15" s="363"/>
      <c r="KUI15" s="363"/>
      <c r="KUJ15" s="363"/>
      <c r="KUK15" s="363"/>
      <c r="KUL15" s="363"/>
      <c r="KUM15" s="363"/>
      <c r="KUN15" s="363"/>
      <c r="KUO15" s="363"/>
      <c r="KUP15" s="363"/>
      <c r="KUQ15" s="363"/>
      <c r="KUR15" s="363"/>
      <c r="KUS15" s="363"/>
      <c r="KUT15" s="363"/>
      <c r="KUU15" s="363"/>
      <c r="KUV15" s="363"/>
      <c r="KUW15" s="363"/>
      <c r="KUX15" s="363"/>
      <c r="KUY15" s="363"/>
      <c r="KUZ15" s="363"/>
      <c r="KVA15" s="363"/>
      <c r="KVB15" s="363"/>
      <c r="KVC15" s="363"/>
      <c r="KVD15" s="363"/>
      <c r="KVE15" s="363"/>
      <c r="KVF15" s="363"/>
      <c r="KVG15" s="363"/>
      <c r="KVH15" s="363"/>
      <c r="KVI15" s="363"/>
      <c r="KVJ15" s="363"/>
      <c r="KVK15" s="363"/>
      <c r="KVL15" s="363"/>
      <c r="KVM15" s="363"/>
      <c r="KVN15" s="363"/>
      <c r="KVO15" s="363"/>
      <c r="KVP15" s="363"/>
      <c r="KVQ15" s="363"/>
      <c r="KVR15" s="363"/>
      <c r="KVS15" s="363"/>
      <c r="KVT15" s="363"/>
      <c r="KVU15" s="363"/>
      <c r="KVV15" s="363"/>
      <c r="KVW15" s="363"/>
      <c r="KVX15" s="363"/>
      <c r="KVY15" s="363"/>
      <c r="KVZ15" s="363"/>
      <c r="KWA15" s="363"/>
      <c r="KWB15" s="363"/>
      <c r="KWC15" s="363"/>
      <c r="KWD15" s="363"/>
      <c r="KWE15" s="363"/>
      <c r="KWF15" s="363"/>
      <c r="KWG15" s="363"/>
      <c r="KWH15" s="363"/>
      <c r="KWI15" s="363"/>
      <c r="KWJ15" s="363"/>
      <c r="KWK15" s="363"/>
      <c r="KWL15" s="363"/>
      <c r="KWM15" s="363"/>
      <c r="KWN15" s="363"/>
      <c r="KWO15" s="363"/>
      <c r="KWP15" s="363"/>
      <c r="KWQ15" s="363"/>
      <c r="KWR15" s="363"/>
      <c r="KWS15" s="363"/>
      <c r="KWT15" s="363"/>
      <c r="KWU15" s="363"/>
      <c r="KWV15" s="363"/>
      <c r="KWW15" s="363"/>
      <c r="KWX15" s="363"/>
      <c r="KWY15" s="363"/>
      <c r="KWZ15" s="363"/>
      <c r="KXA15" s="363"/>
      <c r="KXB15" s="363"/>
      <c r="KXC15" s="363"/>
      <c r="KXD15" s="363"/>
      <c r="KXE15" s="363"/>
      <c r="KXF15" s="363"/>
      <c r="KXG15" s="363"/>
      <c r="KXH15" s="363"/>
      <c r="KXI15" s="363"/>
      <c r="KXJ15" s="363"/>
      <c r="KXK15" s="363"/>
      <c r="KXL15" s="363"/>
      <c r="KXM15" s="363"/>
      <c r="KXN15" s="363"/>
      <c r="KXO15" s="363"/>
      <c r="KXP15" s="363"/>
      <c r="KXQ15" s="363"/>
      <c r="KXR15" s="363"/>
      <c r="KXS15" s="363"/>
      <c r="KXT15" s="363"/>
      <c r="KXU15" s="363"/>
      <c r="KXV15" s="363"/>
      <c r="KXW15" s="363"/>
      <c r="KXX15" s="363"/>
      <c r="KXY15" s="363"/>
      <c r="KXZ15" s="363"/>
      <c r="KYA15" s="363"/>
      <c r="KYB15" s="363"/>
      <c r="KYC15" s="363"/>
      <c r="KYD15" s="363"/>
      <c r="KYE15" s="363"/>
      <c r="KYF15" s="363"/>
      <c r="KYG15" s="363"/>
      <c r="KYH15" s="363"/>
      <c r="KYI15" s="363"/>
      <c r="KYJ15" s="363"/>
      <c r="KYK15" s="363"/>
      <c r="KYL15" s="363"/>
      <c r="KYM15" s="363"/>
      <c r="KYN15" s="363"/>
      <c r="KYO15" s="363"/>
      <c r="KYP15" s="363"/>
      <c r="KYQ15" s="363"/>
      <c r="KYR15" s="363"/>
      <c r="KYS15" s="363"/>
      <c r="KYT15" s="363"/>
      <c r="KYU15" s="363"/>
      <c r="KYV15" s="363"/>
      <c r="KYW15" s="363"/>
      <c r="KYX15" s="363"/>
      <c r="KYY15" s="363"/>
      <c r="KYZ15" s="363"/>
      <c r="KZA15" s="363"/>
      <c r="KZB15" s="363"/>
      <c r="KZC15" s="363"/>
      <c r="KZD15" s="363"/>
      <c r="KZE15" s="363"/>
      <c r="KZF15" s="363"/>
      <c r="KZG15" s="363"/>
      <c r="KZH15" s="363"/>
      <c r="KZI15" s="363"/>
      <c r="KZJ15" s="363"/>
      <c r="KZK15" s="363"/>
      <c r="KZL15" s="363"/>
      <c r="KZM15" s="363"/>
      <c r="KZN15" s="363"/>
      <c r="KZO15" s="363"/>
      <c r="KZP15" s="363"/>
      <c r="KZQ15" s="363"/>
      <c r="KZR15" s="363"/>
      <c r="KZS15" s="363"/>
      <c r="KZT15" s="363"/>
      <c r="KZU15" s="363"/>
      <c r="KZV15" s="363"/>
      <c r="KZW15" s="363"/>
      <c r="KZX15" s="363"/>
      <c r="KZY15" s="363"/>
      <c r="KZZ15" s="363"/>
      <c r="LAA15" s="363"/>
      <c r="LAB15" s="363"/>
      <c r="LAC15" s="363"/>
      <c r="LAD15" s="363"/>
      <c r="LAE15" s="363"/>
      <c r="LAF15" s="363"/>
      <c r="LAG15" s="363"/>
      <c r="LAH15" s="363"/>
      <c r="LAI15" s="363"/>
      <c r="LAJ15" s="363"/>
      <c r="LAK15" s="363"/>
      <c r="LAL15" s="363"/>
      <c r="LAM15" s="363"/>
      <c r="LAN15" s="363"/>
      <c r="LAO15" s="363"/>
      <c r="LAP15" s="363"/>
      <c r="LAQ15" s="363"/>
      <c r="LAR15" s="363"/>
      <c r="LAS15" s="363"/>
      <c r="LAT15" s="363"/>
      <c r="LAU15" s="363"/>
      <c r="LAV15" s="363"/>
      <c r="LAW15" s="363"/>
      <c r="LAX15" s="363"/>
      <c r="LAY15" s="363"/>
      <c r="LAZ15" s="363"/>
      <c r="LBA15" s="363"/>
      <c r="LBB15" s="363"/>
      <c r="LBC15" s="363"/>
      <c r="LBD15" s="363"/>
      <c r="LBE15" s="363"/>
      <c r="LBF15" s="363"/>
      <c r="LBG15" s="363"/>
      <c r="LBH15" s="363"/>
      <c r="LBI15" s="363"/>
      <c r="LBJ15" s="363"/>
      <c r="LBK15" s="363"/>
      <c r="LBL15" s="363"/>
      <c r="LBM15" s="363"/>
      <c r="LBN15" s="363"/>
      <c r="LBO15" s="363"/>
      <c r="LBP15" s="363"/>
      <c r="LBQ15" s="363"/>
      <c r="LBR15" s="363"/>
      <c r="LBS15" s="363"/>
      <c r="LBT15" s="363"/>
      <c r="LBU15" s="363"/>
      <c r="LBV15" s="363"/>
      <c r="LBW15" s="363"/>
      <c r="LBX15" s="363"/>
      <c r="LBY15" s="363"/>
      <c r="LBZ15" s="363"/>
      <c r="LCA15" s="363"/>
      <c r="LCB15" s="363"/>
      <c r="LCC15" s="363"/>
      <c r="LCD15" s="363"/>
      <c r="LCE15" s="363"/>
      <c r="LCF15" s="363"/>
      <c r="LCG15" s="363"/>
      <c r="LCH15" s="363"/>
      <c r="LCI15" s="363"/>
      <c r="LCJ15" s="363"/>
      <c r="LCK15" s="363"/>
      <c r="LCL15" s="363"/>
      <c r="LCM15" s="363"/>
      <c r="LCN15" s="363"/>
      <c r="LCO15" s="363"/>
      <c r="LCP15" s="363"/>
      <c r="LCQ15" s="363"/>
      <c r="LCR15" s="363"/>
      <c r="LCS15" s="363"/>
      <c r="LCT15" s="363"/>
      <c r="LCU15" s="363"/>
      <c r="LCV15" s="363"/>
      <c r="LCW15" s="363"/>
      <c r="LCX15" s="363"/>
      <c r="LCY15" s="363"/>
      <c r="LCZ15" s="363"/>
      <c r="LDA15" s="363"/>
      <c r="LDB15" s="363"/>
      <c r="LDC15" s="363"/>
      <c r="LDD15" s="363"/>
      <c r="LDE15" s="363"/>
      <c r="LDF15" s="363"/>
      <c r="LDG15" s="363"/>
      <c r="LDH15" s="363"/>
      <c r="LDI15" s="363"/>
      <c r="LDJ15" s="363"/>
      <c r="LDK15" s="363"/>
      <c r="LDL15" s="363"/>
      <c r="LDM15" s="363"/>
      <c r="LDN15" s="363"/>
      <c r="LDO15" s="363"/>
      <c r="LDP15" s="363"/>
      <c r="LDQ15" s="363"/>
      <c r="LDR15" s="363"/>
      <c r="LDS15" s="363"/>
      <c r="LDT15" s="363"/>
      <c r="LDU15" s="363"/>
      <c r="LDV15" s="363"/>
      <c r="LDW15" s="363"/>
      <c r="LDX15" s="363"/>
      <c r="LDY15" s="363"/>
      <c r="LDZ15" s="363"/>
      <c r="LEA15" s="363"/>
      <c r="LEB15" s="363"/>
      <c r="LEC15" s="363"/>
      <c r="LED15" s="363"/>
      <c r="LEE15" s="363"/>
      <c r="LEF15" s="363"/>
      <c r="LEG15" s="363"/>
      <c r="LEH15" s="363"/>
      <c r="LEI15" s="363"/>
      <c r="LEJ15" s="363"/>
      <c r="LEK15" s="363"/>
      <c r="LEL15" s="363"/>
      <c r="LEM15" s="363"/>
      <c r="LEN15" s="363"/>
      <c r="LEO15" s="363"/>
      <c r="LEP15" s="363"/>
      <c r="LEQ15" s="363"/>
      <c r="LER15" s="363"/>
      <c r="LES15" s="363"/>
      <c r="LET15" s="363"/>
      <c r="LEU15" s="363"/>
      <c r="LEV15" s="363"/>
      <c r="LEW15" s="363"/>
      <c r="LEX15" s="363"/>
      <c r="LEY15" s="363"/>
      <c r="LEZ15" s="363"/>
      <c r="LFA15" s="363"/>
      <c r="LFB15" s="363"/>
      <c r="LFC15" s="363"/>
      <c r="LFD15" s="363"/>
      <c r="LFE15" s="363"/>
      <c r="LFF15" s="363"/>
      <c r="LFG15" s="363"/>
      <c r="LFH15" s="363"/>
      <c r="LFI15" s="363"/>
      <c r="LFJ15" s="363"/>
      <c r="LFK15" s="363"/>
      <c r="LFL15" s="363"/>
      <c r="LFM15" s="363"/>
      <c r="LFN15" s="363"/>
      <c r="LFO15" s="363"/>
      <c r="LFP15" s="363"/>
      <c r="LFQ15" s="363"/>
      <c r="LFR15" s="363"/>
      <c r="LFS15" s="363"/>
      <c r="LFT15" s="363"/>
      <c r="LFU15" s="363"/>
      <c r="LFV15" s="363"/>
      <c r="LFW15" s="363"/>
      <c r="LFX15" s="363"/>
      <c r="LFY15" s="363"/>
      <c r="LFZ15" s="363"/>
      <c r="LGA15" s="363"/>
      <c r="LGB15" s="363"/>
      <c r="LGC15" s="363"/>
      <c r="LGD15" s="363"/>
      <c r="LGE15" s="363"/>
      <c r="LGF15" s="363"/>
      <c r="LGG15" s="363"/>
      <c r="LGH15" s="363"/>
      <c r="LGI15" s="363"/>
      <c r="LGJ15" s="363"/>
      <c r="LGK15" s="363"/>
      <c r="LGL15" s="363"/>
      <c r="LGM15" s="363"/>
      <c r="LGN15" s="363"/>
      <c r="LGO15" s="363"/>
      <c r="LGP15" s="363"/>
      <c r="LGQ15" s="363"/>
      <c r="LGR15" s="363"/>
      <c r="LGS15" s="363"/>
      <c r="LGT15" s="363"/>
      <c r="LGU15" s="363"/>
      <c r="LGV15" s="363"/>
      <c r="LGW15" s="363"/>
      <c r="LGX15" s="363"/>
      <c r="LGY15" s="363"/>
      <c r="LGZ15" s="363"/>
      <c r="LHA15" s="363"/>
      <c r="LHB15" s="363"/>
      <c r="LHC15" s="363"/>
      <c r="LHD15" s="363"/>
      <c r="LHE15" s="363"/>
      <c r="LHF15" s="363"/>
      <c r="LHG15" s="363"/>
      <c r="LHH15" s="363"/>
      <c r="LHI15" s="363"/>
      <c r="LHJ15" s="363"/>
      <c r="LHK15" s="363"/>
      <c r="LHL15" s="363"/>
      <c r="LHM15" s="363"/>
      <c r="LHN15" s="363"/>
      <c r="LHO15" s="363"/>
      <c r="LHP15" s="363"/>
      <c r="LHQ15" s="363"/>
      <c r="LHR15" s="363"/>
      <c r="LHS15" s="363"/>
      <c r="LHT15" s="363"/>
      <c r="LHU15" s="363"/>
      <c r="LHV15" s="363"/>
      <c r="LHW15" s="363"/>
      <c r="LHX15" s="363"/>
      <c r="LHY15" s="363"/>
      <c r="LHZ15" s="363"/>
      <c r="LIA15" s="363"/>
      <c r="LIB15" s="363"/>
      <c r="LIC15" s="363"/>
      <c r="LID15" s="363"/>
      <c r="LIE15" s="363"/>
      <c r="LIF15" s="363"/>
      <c r="LIG15" s="363"/>
      <c r="LIH15" s="363"/>
      <c r="LII15" s="363"/>
      <c r="LIJ15" s="363"/>
      <c r="LIK15" s="363"/>
      <c r="LIL15" s="363"/>
      <c r="LIM15" s="363"/>
      <c r="LIN15" s="363"/>
      <c r="LIO15" s="363"/>
      <c r="LIP15" s="363"/>
      <c r="LIQ15" s="363"/>
      <c r="LIR15" s="363"/>
      <c r="LIS15" s="363"/>
      <c r="LIT15" s="363"/>
      <c r="LIU15" s="363"/>
      <c r="LIV15" s="363"/>
      <c r="LIW15" s="363"/>
      <c r="LIX15" s="363"/>
      <c r="LIY15" s="363"/>
      <c r="LIZ15" s="363"/>
      <c r="LJA15" s="363"/>
      <c r="LJB15" s="363"/>
      <c r="LJC15" s="363"/>
      <c r="LJD15" s="363"/>
      <c r="LJE15" s="363"/>
      <c r="LJF15" s="363"/>
      <c r="LJG15" s="363"/>
      <c r="LJH15" s="363"/>
      <c r="LJI15" s="363"/>
      <c r="LJJ15" s="363"/>
      <c r="LJK15" s="363"/>
      <c r="LJL15" s="363"/>
      <c r="LJM15" s="363"/>
      <c r="LJN15" s="363"/>
      <c r="LJO15" s="363"/>
      <c r="LJP15" s="363"/>
      <c r="LJQ15" s="363"/>
      <c r="LJR15" s="363"/>
      <c r="LJS15" s="363"/>
      <c r="LJT15" s="363"/>
      <c r="LJU15" s="363"/>
      <c r="LJV15" s="363"/>
      <c r="LJW15" s="363"/>
      <c r="LJX15" s="363"/>
      <c r="LJY15" s="363"/>
      <c r="LJZ15" s="363"/>
      <c r="LKA15" s="363"/>
      <c r="LKB15" s="363"/>
      <c r="LKC15" s="363"/>
      <c r="LKD15" s="363"/>
      <c r="LKE15" s="363"/>
      <c r="LKF15" s="363"/>
      <c r="LKG15" s="363"/>
      <c r="LKH15" s="363"/>
      <c r="LKI15" s="363"/>
      <c r="LKJ15" s="363"/>
      <c r="LKK15" s="363"/>
      <c r="LKL15" s="363"/>
      <c r="LKM15" s="363"/>
      <c r="LKN15" s="363"/>
      <c r="LKO15" s="363"/>
      <c r="LKP15" s="363"/>
      <c r="LKQ15" s="363"/>
      <c r="LKR15" s="363"/>
      <c r="LKS15" s="363"/>
      <c r="LKT15" s="363"/>
      <c r="LKU15" s="363"/>
      <c r="LKV15" s="363"/>
      <c r="LKW15" s="363"/>
      <c r="LKX15" s="363"/>
      <c r="LKY15" s="363"/>
      <c r="LKZ15" s="363"/>
      <c r="LLA15" s="363"/>
      <c r="LLB15" s="363"/>
      <c r="LLC15" s="363"/>
      <c r="LLD15" s="363"/>
      <c r="LLE15" s="363"/>
      <c r="LLF15" s="363"/>
      <c r="LLG15" s="363"/>
      <c r="LLH15" s="363"/>
      <c r="LLI15" s="363"/>
      <c r="LLJ15" s="363"/>
      <c r="LLK15" s="363"/>
      <c r="LLL15" s="363"/>
      <c r="LLM15" s="363"/>
      <c r="LLN15" s="363"/>
      <c r="LLO15" s="363"/>
      <c r="LLP15" s="363"/>
      <c r="LLQ15" s="363"/>
      <c r="LLR15" s="363"/>
      <c r="LLS15" s="363"/>
      <c r="LLT15" s="363"/>
      <c r="LLU15" s="363"/>
      <c r="LLV15" s="363"/>
      <c r="LLW15" s="363"/>
      <c r="LLX15" s="363"/>
      <c r="LLY15" s="363"/>
      <c r="LLZ15" s="363"/>
      <c r="LMA15" s="363"/>
      <c r="LMB15" s="363"/>
      <c r="LMC15" s="363"/>
      <c r="LMD15" s="363"/>
      <c r="LME15" s="363"/>
      <c r="LMF15" s="363"/>
      <c r="LMG15" s="363"/>
      <c r="LMH15" s="363"/>
      <c r="LMI15" s="363"/>
      <c r="LMJ15" s="363"/>
      <c r="LMK15" s="363"/>
      <c r="LML15" s="363"/>
      <c r="LMM15" s="363"/>
      <c r="LMN15" s="363"/>
      <c r="LMO15" s="363"/>
      <c r="LMP15" s="363"/>
      <c r="LMQ15" s="363"/>
      <c r="LMR15" s="363"/>
      <c r="LMS15" s="363"/>
      <c r="LMT15" s="363"/>
      <c r="LMU15" s="363"/>
      <c r="LMV15" s="363"/>
      <c r="LMW15" s="363"/>
      <c r="LMX15" s="363"/>
      <c r="LMY15" s="363"/>
      <c r="LMZ15" s="363"/>
      <c r="LNA15" s="363"/>
      <c r="LNB15" s="363"/>
      <c r="LNC15" s="363"/>
      <c r="LND15" s="363"/>
      <c r="LNE15" s="363"/>
      <c r="LNF15" s="363"/>
      <c r="LNG15" s="363"/>
      <c r="LNH15" s="363"/>
      <c r="LNI15" s="363"/>
      <c r="LNJ15" s="363"/>
      <c r="LNK15" s="363"/>
      <c r="LNL15" s="363"/>
      <c r="LNM15" s="363"/>
      <c r="LNN15" s="363"/>
      <c r="LNO15" s="363"/>
      <c r="LNP15" s="363"/>
      <c r="LNQ15" s="363"/>
      <c r="LNR15" s="363"/>
      <c r="LNS15" s="363"/>
      <c r="LNT15" s="363"/>
      <c r="LNU15" s="363"/>
      <c r="LNV15" s="363"/>
      <c r="LNW15" s="363"/>
      <c r="LNX15" s="363"/>
      <c r="LNY15" s="363"/>
      <c r="LNZ15" s="363"/>
      <c r="LOA15" s="363"/>
      <c r="LOB15" s="363"/>
      <c r="LOC15" s="363"/>
      <c r="LOD15" s="363"/>
      <c r="LOE15" s="363"/>
      <c r="LOF15" s="363"/>
      <c r="LOG15" s="363"/>
      <c r="LOH15" s="363"/>
      <c r="LOI15" s="363"/>
      <c r="LOJ15" s="363"/>
      <c r="LOK15" s="363"/>
      <c r="LOL15" s="363"/>
      <c r="LOM15" s="363"/>
      <c r="LON15" s="363"/>
      <c r="LOO15" s="363"/>
      <c r="LOP15" s="363"/>
      <c r="LOQ15" s="363"/>
      <c r="LOR15" s="363"/>
      <c r="LOS15" s="363"/>
      <c r="LOT15" s="363"/>
      <c r="LOU15" s="363"/>
      <c r="LOV15" s="363"/>
      <c r="LOW15" s="363"/>
      <c r="LOX15" s="363"/>
      <c r="LOY15" s="363"/>
      <c r="LOZ15" s="363"/>
      <c r="LPA15" s="363"/>
      <c r="LPB15" s="363"/>
      <c r="LPC15" s="363"/>
      <c r="LPD15" s="363"/>
      <c r="LPE15" s="363"/>
      <c r="LPF15" s="363"/>
      <c r="LPG15" s="363"/>
      <c r="LPH15" s="363"/>
      <c r="LPI15" s="363"/>
      <c r="LPJ15" s="363"/>
      <c r="LPK15" s="363"/>
      <c r="LPL15" s="363"/>
      <c r="LPM15" s="363"/>
      <c r="LPN15" s="363"/>
      <c r="LPO15" s="363"/>
      <c r="LPP15" s="363"/>
      <c r="LPQ15" s="363"/>
      <c r="LPR15" s="363"/>
      <c r="LPS15" s="363"/>
      <c r="LPT15" s="363"/>
      <c r="LPU15" s="363"/>
      <c r="LPV15" s="363"/>
      <c r="LPW15" s="363"/>
      <c r="LPX15" s="363"/>
      <c r="LPY15" s="363"/>
      <c r="LPZ15" s="363"/>
      <c r="LQA15" s="363"/>
      <c r="LQB15" s="363"/>
      <c r="LQC15" s="363"/>
      <c r="LQD15" s="363"/>
      <c r="LQE15" s="363"/>
      <c r="LQF15" s="363"/>
      <c r="LQG15" s="363"/>
      <c r="LQH15" s="363"/>
      <c r="LQI15" s="363"/>
      <c r="LQJ15" s="363"/>
      <c r="LQK15" s="363"/>
      <c r="LQL15" s="363"/>
      <c r="LQM15" s="363"/>
      <c r="LQN15" s="363"/>
      <c r="LQO15" s="363"/>
      <c r="LQP15" s="363"/>
      <c r="LQQ15" s="363"/>
      <c r="LQR15" s="363"/>
      <c r="LQS15" s="363"/>
      <c r="LQT15" s="363"/>
      <c r="LQU15" s="363"/>
      <c r="LQV15" s="363"/>
      <c r="LQW15" s="363"/>
      <c r="LQX15" s="363"/>
      <c r="LQY15" s="363"/>
      <c r="LQZ15" s="363"/>
      <c r="LRA15" s="363"/>
      <c r="LRB15" s="363"/>
      <c r="LRC15" s="363"/>
      <c r="LRD15" s="363"/>
      <c r="LRE15" s="363"/>
      <c r="LRF15" s="363"/>
      <c r="LRG15" s="363"/>
      <c r="LRH15" s="363"/>
      <c r="LRI15" s="363"/>
      <c r="LRJ15" s="363"/>
      <c r="LRK15" s="363"/>
      <c r="LRL15" s="363"/>
      <c r="LRM15" s="363"/>
      <c r="LRN15" s="363"/>
      <c r="LRO15" s="363"/>
      <c r="LRP15" s="363"/>
      <c r="LRQ15" s="363"/>
      <c r="LRR15" s="363"/>
      <c r="LRS15" s="363"/>
      <c r="LRT15" s="363"/>
      <c r="LRU15" s="363"/>
      <c r="LRV15" s="363"/>
      <c r="LRW15" s="363"/>
      <c r="LRX15" s="363"/>
      <c r="LRY15" s="363"/>
      <c r="LRZ15" s="363"/>
      <c r="LSA15" s="363"/>
      <c r="LSB15" s="363"/>
      <c r="LSC15" s="363"/>
      <c r="LSD15" s="363"/>
      <c r="LSE15" s="363"/>
      <c r="LSF15" s="363"/>
      <c r="LSG15" s="363"/>
      <c r="LSH15" s="363"/>
      <c r="LSI15" s="363"/>
      <c r="LSJ15" s="363"/>
      <c r="LSK15" s="363"/>
      <c r="LSL15" s="363"/>
      <c r="LSM15" s="363"/>
      <c r="LSN15" s="363"/>
      <c r="LSO15" s="363"/>
      <c r="LSP15" s="363"/>
      <c r="LSQ15" s="363"/>
      <c r="LSR15" s="363"/>
      <c r="LSS15" s="363"/>
      <c r="LST15" s="363"/>
      <c r="LSU15" s="363"/>
      <c r="LSV15" s="363"/>
      <c r="LSW15" s="363"/>
      <c r="LSX15" s="363"/>
      <c r="LSY15" s="363"/>
      <c r="LSZ15" s="363"/>
      <c r="LTA15" s="363"/>
      <c r="LTB15" s="363"/>
      <c r="LTC15" s="363"/>
      <c r="LTD15" s="363"/>
      <c r="LTE15" s="363"/>
      <c r="LTF15" s="363"/>
      <c r="LTG15" s="363"/>
      <c r="LTH15" s="363"/>
      <c r="LTI15" s="363"/>
      <c r="LTJ15" s="363"/>
      <c r="LTK15" s="363"/>
      <c r="LTL15" s="363"/>
      <c r="LTM15" s="363"/>
      <c r="LTN15" s="363"/>
      <c r="LTO15" s="363"/>
      <c r="LTP15" s="363"/>
      <c r="LTQ15" s="363"/>
      <c r="LTR15" s="363"/>
      <c r="LTS15" s="363"/>
      <c r="LTT15" s="363"/>
      <c r="LTU15" s="363"/>
      <c r="LTV15" s="363"/>
      <c r="LTW15" s="363"/>
      <c r="LTX15" s="363"/>
      <c r="LTY15" s="363"/>
      <c r="LTZ15" s="363"/>
      <c r="LUA15" s="363"/>
      <c r="LUB15" s="363"/>
      <c r="LUC15" s="363"/>
      <c r="LUD15" s="363"/>
      <c r="LUE15" s="363"/>
      <c r="LUF15" s="363"/>
      <c r="LUG15" s="363"/>
      <c r="LUH15" s="363"/>
      <c r="LUI15" s="363"/>
      <c r="LUJ15" s="363"/>
      <c r="LUK15" s="363"/>
      <c r="LUL15" s="363"/>
      <c r="LUM15" s="363"/>
      <c r="LUN15" s="363"/>
      <c r="LUO15" s="363"/>
      <c r="LUP15" s="363"/>
      <c r="LUQ15" s="363"/>
      <c r="LUR15" s="363"/>
      <c r="LUS15" s="363"/>
      <c r="LUT15" s="363"/>
      <c r="LUU15" s="363"/>
      <c r="LUV15" s="363"/>
      <c r="LUW15" s="363"/>
      <c r="LUX15" s="363"/>
      <c r="LUY15" s="363"/>
      <c r="LUZ15" s="363"/>
      <c r="LVA15" s="363"/>
      <c r="LVB15" s="363"/>
      <c r="LVC15" s="363"/>
      <c r="LVD15" s="363"/>
      <c r="LVE15" s="363"/>
      <c r="LVF15" s="363"/>
      <c r="LVG15" s="363"/>
      <c r="LVH15" s="363"/>
      <c r="LVI15" s="363"/>
      <c r="LVJ15" s="363"/>
      <c r="LVK15" s="363"/>
      <c r="LVL15" s="363"/>
      <c r="LVM15" s="363"/>
      <c r="LVN15" s="363"/>
      <c r="LVO15" s="363"/>
      <c r="LVP15" s="363"/>
      <c r="LVQ15" s="363"/>
      <c r="LVR15" s="363"/>
      <c r="LVS15" s="363"/>
      <c r="LVT15" s="363"/>
      <c r="LVU15" s="363"/>
      <c r="LVV15" s="363"/>
      <c r="LVW15" s="363"/>
      <c r="LVX15" s="363"/>
      <c r="LVY15" s="363"/>
      <c r="LVZ15" s="363"/>
      <c r="LWA15" s="363"/>
      <c r="LWB15" s="363"/>
      <c r="LWC15" s="363"/>
      <c r="LWD15" s="363"/>
      <c r="LWE15" s="363"/>
      <c r="LWF15" s="363"/>
      <c r="LWG15" s="363"/>
      <c r="LWH15" s="363"/>
      <c r="LWI15" s="363"/>
      <c r="LWJ15" s="363"/>
      <c r="LWK15" s="363"/>
      <c r="LWL15" s="363"/>
      <c r="LWM15" s="363"/>
      <c r="LWN15" s="363"/>
      <c r="LWO15" s="363"/>
      <c r="LWP15" s="363"/>
      <c r="LWQ15" s="363"/>
      <c r="LWR15" s="363"/>
      <c r="LWS15" s="363"/>
      <c r="LWT15" s="363"/>
      <c r="LWU15" s="363"/>
      <c r="LWV15" s="363"/>
      <c r="LWW15" s="363"/>
      <c r="LWX15" s="363"/>
      <c r="LWY15" s="363"/>
      <c r="LWZ15" s="363"/>
      <c r="LXA15" s="363"/>
      <c r="LXB15" s="363"/>
      <c r="LXC15" s="363"/>
      <c r="LXD15" s="363"/>
      <c r="LXE15" s="363"/>
      <c r="LXF15" s="363"/>
      <c r="LXG15" s="363"/>
      <c r="LXH15" s="363"/>
      <c r="LXI15" s="363"/>
      <c r="LXJ15" s="363"/>
      <c r="LXK15" s="363"/>
      <c r="LXL15" s="363"/>
      <c r="LXM15" s="363"/>
      <c r="LXN15" s="363"/>
      <c r="LXO15" s="363"/>
      <c r="LXP15" s="363"/>
      <c r="LXQ15" s="363"/>
      <c r="LXR15" s="363"/>
      <c r="LXS15" s="363"/>
      <c r="LXT15" s="363"/>
      <c r="LXU15" s="363"/>
      <c r="LXV15" s="363"/>
      <c r="LXW15" s="363"/>
      <c r="LXX15" s="363"/>
      <c r="LXY15" s="363"/>
      <c r="LXZ15" s="363"/>
      <c r="LYA15" s="363"/>
      <c r="LYB15" s="363"/>
      <c r="LYC15" s="363"/>
      <c r="LYD15" s="363"/>
      <c r="LYE15" s="363"/>
      <c r="LYF15" s="363"/>
      <c r="LYG15" s="363"/>
      <c r="LYH15" s="363"/>
      <c r="LYI15" s="363"/>
      <c r="LYJ15" s="363"/>
      <c r="LYK15" s="363"/>
      <c r="LYL15" s="363"/>
      <c r="LYM15" s="363"/>
      <c r="LYN15" s="363"/>
      <c r="LYO15" s="363"/>
      <c r="LYP15" s="363"/>
      <c r="LYQ15" s="363"/>
      <c r="LYR15" s="363"/>
      <c r="LYS15" s="363"/>
      <c r="LYT15" s="363"/>
      <c r="LYU15" s="363"/>
      <c r="LYV15" s="363"/>
      <c r="LYW15" s="363"/>
      <c r="LYX15" s="363"/>
      <c r="LYY15" s="363"/>
      <c r="LYZ15" s="363"/>
      <c r="LZA15" s="363"/>
      <c r="LZB15" s="363"/>
      <c r="LZC15" s="363"/>
      <c r="LZD15" s="363"/>
      <c r="LZE15" s="363"/>
      <c r="LZF15" s="363"/>
      <c r="LZG15" s="363"/>
      <c r="LZH15" s="363"/>
      <c r="LZI15" s="363"/>
      <c r="LZJ15" s="363"/>
      <c r="LZK15" s="363"/>
      <c r="LZL15" s="363"/>
      <c r="LZM15" s="363"/>
      <c r="LZN15" s="363"/>
      <c r="LZO15" s="363"/>
      <c r="LZP15" s="363"/>
      <c r="LZQ15" s="363"/>
      <c r="LZR15" s="363"/>
      <c r="LZS15" s="363"/>
      <c r="LZT15" s="363"/>
      <c r="LZU15" s="363"/>
      <c r="LZV15" s="363"/>
      <c r="LZW15" s="363"/>
      <c r="LZX15" s="363"/>
      <c r="LZY15" s="363"/>
      <c r="LZZ15" s="363"/>
      <c r="MAA15" s="363"/>
      <c r="MAB15" s="363"/>
      <c r="MAC15" s="363"/>
      <c r="MAD15" s="363"/>
      <c r="MAE15" s="363"/>
      <c r="MAF15" s="363"/>
      <c r="MAG15" s="363"/>
      <c r="MAH15" s="363"/>
      <c r="MAI15" s="363"/>
      <c r="MAJ15" s="363"/>
      <c r="MAK15" s="363"/>
      <c r="MAL15" s="363"/>
      <c r="MAM15" s="363"/>
      <c r="MAN15" s="363"/>
      <c r="MAO15" s="363"/>
      <c r="MAP15" s="363"/>
      <c r="MAQ15" s="363"/>
      <c r="MAR15" s="363"/>
      <c r="MAS15" s="363"/>
      <c r="MAT15" s="363"/>
      <c r="MAU15" s="363"/>
      <c r="MAV15" s="363"/>
      <c r="MAW15" s="363"/>
      <c r="MAX15" s="363"/>
      <c r="MAY15" s="363"/>
      <c r="MAZ15" s="363"/>
      <c r="MBA15" s="363"/>
      <c r="MBB15" s="363"/>
      <c r="MBC15" s="363"/>
      <c r="MBD15" s="363"/>
      <c r="MBE15" s="363"/>
      <c r="MBF15" s="363"/>
      <c r="MBG15" s="363"/>
      <c r="MBH15" s="363"/>
      <c r="MBI15" s="363"/>
      <c r="MBJ15" s="363"/>
      <c r="MBK15" s="363"/>
      <c r="MBL15" s="363"/>
      <c r="MBM15" s="363"/>
      <c r="MBN15" s="363"/>
      <c r="MBO15" s="363"/>
      <c r="MBP15" s="363"/>
      <c r="MBQ15" s="363"/>
      <c r="MBR15" s="363"/>
      <c r="MBS15" s="363"/>
      <c r="MBT15" s="363"/>
      <c r="MBU15" s="363"/>
      <c r="MBV15" s="363"/>
      <c r="MBW15" s="363"/>
      <c r="MBX15" s="363"/>
      <c r="MBY15" s="363"/>
      <c r="MBZ15" s="363"/>
      <c r="MCA15" s="363"/>
      <c r="MCB15" s="363"/>
      <c r="MCC15" s="363"/>
      <c r="MCD15" s="363"/>
      <c r="MCE15" s="363"/>
      <c r="MCF15" s="363"/>
      <c r="MCG15" s="363"/>
      <c r="MCH15" s="363"/>
      <c r="MCI15" s="363"/>
      <c r="MCJ15" s="363"/>
      <c r="MCK15" s="363"/>
      <c r="MCL15" s="363"/>
      <c r="MCM15" s="363"/>
      <c r="MCN15" s="363"/>
      <c r="MCO15" s="363"/>
      <c r="MCP15" s="363"/>
      <c r="MCQ15" s="363"/>
      <c r="MCR15" s="363"/>
      <c r="MCS15" s="363"/>
      <c r="MCT15" s="363"/>
      <c r="MCU15" s="363"/>
      <c r="MCV15" s="363"/>
      <c r="MCW15" s="363"/>
      <c r="MCX15" s="363"/>
      <c r="MCY15" s="363"/>
      <c r="MCZ15" s="363"/>
      <c r="MDA15" s="363"/>
      <c r="MDB15" s="363"/>
      <c r="MDC15" s="363"/>
      <c r="MDD15" s="363"/>
      <c r="MDE15" s="363"/>
      <c r="MDF15" s="363"/>
      <c r="MDG15" s="363"/>
      <c r="MDH15" s="363"/>
      <c r="MDI15" s="363"/>
      <c r="MDJ15" s="363"/>
      <c r="MDK15" s="363"/>
      <c r="MDL15" s="363"/>
      <c r="MDM15" s="363"/>
      <c r="MDN15" s="363"/>
      <c r="MDO15" s="363"/>
      <c r="MDP15" s="363"/>
      <c r="MDQ15" s="363"/>
      <c r="MDR15" s="363"/>
      <c r="MDS15" s="363"/>
      <c r="MDT15" s="363"/>
      <c r="MDU15" s="363"/>
      <c r="MDV15" s="363"/>
      <c r="MDW15" s="363"/>
      <c r="MDX15" s="363"/>
      <c r="MDY15" s="363"/>
      <c r="MDZ15" s="363"/>
      <c r="MEA15" s="363"/>
      <c r="MEB15" s="363"/>
      <c r="MEC15" s="363"/>
      <c r="MED15" s="363"/>
      <c r="MEE15" s="363"/>
      <c r="MEF15" s="363"/>
      <c r="MEG15" s="363"/>
      <c r="MEH15" s="363"/>
      <c r="MEI15" s="363"/>
      <c r="MEJ15" s="363"/>
      <c r="MEK15" s="363"/>
      <c r="MEL15" s="363"/>
      <c r="MEM15" s="363"/>
      <c r="MEN15" s="363"/>
      <c r="MEO15" s="363"/>
      <c r="MEP15" s="363"/>
      <c r="MEQ15" s="363"/>
      <c r="MER15" s="363"/>
      <c r="MES15" s="363"/>
      <c r="MET15" s="363"/>
      <c r="MEU15" s="363"/>
      <c r="MEV15" s="363"/>
      <c r="MEW15" s="363"/>
      <c r="MEX15" s="363"/>
      <c r="MEY15" s="363"/>
      <c r="MEZ15" s="363"/>
      <c r="MFA15" s="363"/>
      <c r="MFB15" s="363"/>
      <c r="MFC15" s="363"/>
      <c r="MFD15" s="363"/>
      <c r="MFE15" s="363"/>
      <c r="MFF15" s="363"/>
      <c r="MFG15" s="363"/>
      <c r="MFH15" s="363"/>
      <c r="MFI15" s="363"/>
      <c r="MFJ15" s="363"/>
      <c r="MFK15" s="363"/>
      <c r="MFL15" s="363"/>
      <c r="MFM15" s="363"/>
      <c r="MFN15" s="363"/>
      <c r="MFO15" s="363"/>
      <c r="MFP15" s="363"/>
      <c r="MFQ15" s="363"/>
      <c r="MFR15" s="363"/>
      <c r="MFS15" s="363"/>
      <c r="MFT15" s="363"/>
      <c r="MFU15" s="363"/>
      <c r="MFV15" s="363"/>
      <c r="MFW15" s="363"/>
      <c r="MFX15" s="363"/>
      <c r="MFY15" s="363"/>
      <c r="MFZ15" s="363"/>
      <c r="MGA15" s="363"/>
      <c r="MGB15" s="363"/>
      <c r="MGC15" s="363"/>
      <c r="MGD15" s="363"/>
      <c r="MGE15" s="363"/>
      <c r="MGF15" s="363"/>
      <c r="MGG15" s="363"/>
      <c r="MGH15" s="363"/>
      <c r="MGI15" s="363"/>
      <c r="MGJ15" s="363"/>
      <c r="MGK15" s="363"/>
      <c r="MGL15" s="363"/>
      <c r="MGM15" s="363"/>
      <c r="MGN15" s="363"/>
      <c r="MGO15" s="363"/>
      <c r="MGP15" s="363"/>
      <c r="MGQ15" s="363"/>
      <c r="MGR15" s="363"/>
      <c r="MGS15" s="363"/>
      <c r="MGT15" s="363"/>
      <c r="MGU15" s="363"/>
      <c r="MGV15" s="363"/>
      <c r="MGW15" s="363"/>
      <c r="MGX15" s="363"/>
      <c r="MGY15" s="363"/>
      <c r="MGZ15" s="363"/>
      <c r="MHA15" s="363"/>
      <c r="MHB15" s="363"/>
      <c r="MHC15" s="363"/>
      <c r="MHD15" s="363"/>
      <c r="MHE15" s="363"/>
      <c r="MHF15" s="363"/>
      <c r="MHG15" s="363"/>
      <c r="MHH15" s="363"/>
      <c r="MHI15" s="363"/>
      <c r="MHJ15" s="363"/>
      <c r="MHK15" s="363"/>
      <c r="MHL15" s="363"/>
      <c r="MHM15" s="363"/>
      <c r="MHN15" s="363"/>
      <c r="MHO15" s="363"/>
      <c r="MHP15" s="363"/>
      <c r="MHQ15" s="363"/>
      <c r="MHR15" s="363"/>
      <c r="MHS15" s="363"/>
      <c r="MHT15" s="363"/>
      <c r="MHU15" s="363"/>
      <c r="MHV15" s="363"/>
      <c r="MHW15" s="363"/>
      <c r="MHX15" s="363"/>
      <c r="MHY15" s="363"/>
      <c r="MHZ15" s="363"/>
      <c r="MIA15" s="363"/>
      <c r="MIB15" s="363"/>
      <c r="MIC15" s="363"/>
      <c r="MID15" s="363"/>
      <c r="MIE15" s="363"/>
      <c r="MIF15" s="363"/>
      <c r="MIG15" s="363"/>
      <c r="MIH15" s="363"/>
      <c r="MII15" s="363"/>
      <c r="MIJ15" s="363"/>
      <c r="MIK15" s="363"/>
      <c r="MIL15" s="363"/>
      <c r="MIM15" s="363"/>
      <c r="MIN15" s="363"/>
      <c r="MIO15" s="363"/>
      <c r="MIP15" s="363"/>
      <c r="MIQ15" s="363"/>
      <c r="MIR15" s="363"/>
      <c r="MIS15" s="363"/>
      <c r="MIT15" s="363"/>
      <c r="MIU15" s="363"/>
      <c r="MIV15" s="363"/>
      <c r="MIW15" s="363"/>
      <c r="MIX15" s="363"/>
      <c r="MIY15" s="363"/>
      <c r="MIZ15" s="363"/>
      <c r="MJA15" s="363"/>
      <c r="MJB15" s="363"/>
      <c r="MJC15" s="363"/>
      <c r="MJD15" s="363"/>
      <c r="MJE15" s="363"/>
      <c r="MJF15" s="363"/>
      <c r="MJG15" s="363"/>
      <c r="MJH15" s="363"/>
      <c r="MJI15" s="363"/>
      <c r="MJJ15" s="363"/>
      <c r="MJK15" s="363"/>
      <c r="MJL15" s="363"/>
      <c r="MJM15" s="363"/>
      <c r="MJN15" s="363"/>
      <c r="MJO15" s="363"/>
      <c r="MJP15" s="363"/>
      <c r="MJQ15" s="363"/>
      <c r="MJR15" s="363"/>
      <c r="MJS15" s="363"/>
      <c r="MJT15" s="363"/>
      <c r="MJU15" s="363"/>
      <c r="MJV15" s="363"/>
      <c r="MJW15" s="363"/>
      <c r="MJX15" s="363"/>
      <c r="MJY15" s="363"/>
      <c r="MJZ15" s="363"/>
      <c r="MKA15" s="363"/>
      <c r="MKB15" s="363"/>
      <c r="MKC15" s="363"/>
      <c r="MKD15" s="363"/>
      <c r="MKE15" s="363"/>
      <c r="MKF15" s="363"/>
      <c r="MKG15" s="363"/>
      <c r="MKH15" s="363"/>
      <c r="MKI15" s="363"/>
      <c r="MKJ15" s="363"/>
      <c r="MKK15" s="363"/>
      <c r="MKL15" s="363"/>
      <c r="MKM15" s="363"/>
      <c r="MKN15" s="363"/>
      <c r="MKO15" s="363"/>
      <c r="MKP15" s="363"/>
      <c r="MKQ15" s="363"/>
      <c r="MKR15" s="363"/>
      <c r="MKS15" s="363"/>
      <c r="MKT15" s="363"/>
      <c r="MKU15" s="363"/>
      <c r="MKV15" s="363"/>
      <c r="MKW15" s="363"/>
      <c r="MKX15" s="363"/>
      <c r="MKY15" s="363"/>
      <c r="MKZ15" s="363"/>
      <c r="MLA15" s="363"/>
      <c r="MLB15" s="363"/>
      <c r="MLC15" s="363"/>
      <c r="MLD15" s="363"/>
      <c r="MLE15" s="363"/>
      <c r="MLF15" s="363"/>
      <c r="MLG15" s="363"/>
      <c r="MLH15" s="363"/>
      <c r="MLI15" s="363"/>
      <c r="MLJ15" s="363"/>
      <c r="MLK15" s="363"/>
      <c r="MLL15" s="363"/>
      <c r="MLM15" s="363"/>
      <c r="MLN15" s="363"/>
      <c r="MLO15" s="363"/>
      <c r="MLP15" s="363"/>
      <c r="MLQ15" s="363"/>
      <c r="MLR15" s="363"/>
      <c r="MLS15" s="363"/>
      <c r="MLT15" s="363"/>
      <c r="MLU15" s="363"/>
      <c r="MLV15" s="363"/>
      <c r="MLW15" s="363"/>
      <c r="MLX15" s="363"/>
      <c r="MLY15" s="363"/>
      <c r="MLZ15" s="363"/>
      <c r="MMA15" s="363"/>
      <c r="MMB15" s="363"/>
      <c r="MMC15" s="363"/>
      <c r="MMD15" s="363"/>
      <c r="MME15" s="363"/>
      <c r="MMF15" s="363"/>
      <c r="MMG15" s="363"/>
      <c r="MMH15" s="363"/>
      <c r="MMI15" s="363"/>
      <c r="MMJ15" s="363"/>
      <c r="MMK15" s="363"/>
      <c r="MML15" s="363"/>
      <c r="MMM15" s="363"/>
      <c r="MMN15" s="363"/>
      <c r="MMO15" s="363"/>
      <c r="MMP15" s="363"/>
      <c r="MMQ15" s="363"/>
      <c r="MMR15" s="363"/>
      <c r="MMS15" s="363"/>
      <c r="MMT15" s="363"/>
      <c r="MMU15" s="363"/>
      <c r="MMV15" s="363"/>
      <c r="MMW15" s="363"/>
      <c r="MMX15" s="363"/>
      <c r="MMY15" s="363"/>
      <c r="MMZ15" s="363"/>
      <c r="MNA15" s="363"/>
      <c r="MNB15" s="363"/>
      <c r="MNC15" s="363"/>
      <c r="MND15" s="363"/>
      <c r="MNE15" s="363"/>
      <c r="MNF15" s="363"/>
      <c r="MNG15" s="363"/>
      <c r="MNH15" s="363"/>
      <c r="MNI15" s="363"/>
      <c r="MNJ15" s="363"/>
      <c r="MNK15" s="363"/>
      <c r="MNL15" s="363"/>
      <c r="MNM15" s="363"/>
      <c r="MNN15" s="363"/>
      <c r="MNO15" s="363"/>
      <c r="MNP15" s="363"/>
      <c r="MNQ15" s="363"/>
      <c r="MNR15" s="363"/>
      <c r="MNS15" s="363"/>
      <c r="MNT15" s="363"/>
      <c r="MNU15" s="363"/>
      <c r="MNV15" s="363"/>
      <c r="MNW15" s="363"/>
      <c r="MNX15" s="363"/>
      <c r="MNY15" s="363"/>
      <c r="MNZ15" s="363"/>
      <c r="MOA15" s="363"/>
      <c r="MOB15" s="363"/>
      <c r="MOC15" s="363"/>
      <c r="MOD15" s="363"/>
      <c r="MOE15" s="363"/>
      <c r="MOF15" s="363"/>
      <c r="MOG15" s="363"/>
      <c r="MOH15" s="363"/>
      <c r="MOI15" s="363"/>
      <c r="MOJ15" s="363"/>
      <c r="MOK15" s="363"/>
      <c r="MOL15" s="363"/>
      <c r="MOM15" s="363"/>
      <c r="MON15" s="363"/>
      <c r="MOO15" s="363"/>
      <c r="MOP15" s="363"/>
      <c r="MOQ15" s="363"/>
      <c r="MOR15" s="363"/>
      <c r="MOS15" s="363"/>
      <c r="MOT15" s="363"/>
      <c r="MOU15" s="363"/>
      <c r="MOV15" s="363"/>
      <c r="MOW15" s="363"/>
      <c r="MOX15" s="363"/>
      <c r="MOY15" s="363"/>
      <c r="MOZ15" s="363"/>
      <c r="MPA15" s="363"/>
      <c r="MPB15" s="363"/>
      <c r="MPC15" s="363"/>
      <c r="MPD15" s="363"/>
      <c r="MPE15" s="363"/>
      <c r="MPF15" s="363"/>
      <c r="MPG15" s="363"/>
      <c r="MPH15" s="363"/>
      <c r="MPI15" s="363"/>
      <c r="MPJ15" s="363"/>
      <c r="MPK15" s="363"/>
      <c r="MPL15" s="363"/>
      <c r="MPM15" s="363"/>
      <c r="MPN15" s="363"/>
      <c r="MPO15" s="363"/>
      <c r="MPP15" s="363"/>
      <c r="MPQ15" s="363"/>
      <c r="MPR15" s="363"/>
      <c r="MPS15" s="363"/>
      <c r="MPT15" s="363"/>
      <c r="MPU15" s="363"/>
      <c r="MPV15" s="363"/>
      <c r="MPW15" s="363"/>
      <c r="MPX15" s="363"/>
      <c r="MPY15" s="363"/>
      <c r="MPZ15" s="363"/>
      <c r="MQA15" s="363"/>
      <c r="MQB15" s="363"/>
      <c r="MQC15" s="363"/>
      <c r="MQD15" s="363"/>
      <c r="MQE15" s="363"/>
      <c r="MQF15" s="363"/>
      <c r="MQG15" s="363"/>
      <c r="MQH15" s="363"/>
      <c r="MQI15" s="363"/>
      <c r="MQJ15" s="363"/>
      <c r="MQK15" s="363"/>
      <c r="MQL15" s="363"/>
      <c r="MQM15" s="363"/>
      <c r="MQN15" s="363"/>
      <c r="MQO15" s="363"/>
      <c r="MQP15" s="363"/>
      <c r="MQQ15" s="363"/>
      <c r="MQR15" s="363"/>
      <c r="MQS15" s="363"/>
      <c r="MQT15" s="363"/>
      <c r="MQU15" s="363"/>
      <c r="MQV15" s="363"/>
      <c r="MQW15" s="363"/>
      <c r="MQX15" s="363"/>
      <c r="MQY15" s="363"/>
      <c r="MQZ15" s="363"/>
      <c r="MRA15" s="363"/>
      <c r="MRB15" s="363"/>
      <c r="MRC15" s="363"/>
      <c r="MRD15" s="363"/>
      <c r="MRE15" s="363"/>
      <c r="MRF15" s="363"/>
      <c r="MRG15" s="363"/>
      <c r="MRH15" s="363"/>
      <c r="MRI15" s="363"/>
      <c r="MRJ15" s="363"/>
      <c r="MRK15" s="363"/>
      <c r="MRL15" s="363"/>
      <c r="MRM15" s="363"/>
      <c r="MRN15" s="363"/>
      <c r="MRO15" s="363"/>
      <c r="MRP15" s="363"/>
      <c r="MRQ15" s="363"/>
      <c r="MRR15" s="363"/>
      <c r="MRS15" s="363"/>
      <c r="MRT15" s="363"/>
      <c r="MRU15" s="363"/>
      <c r="MRV15" s="363"/>
      <c r="MRW15" s="363"/>
      <c r="MRX15" s="363"/>
      <c r="MRY15" s="363"/>
      <c r="MRZ15" s="363"/>
      <c r="MSA15" s="363"/>
      <c r="MSB15" s="363"/>
      <c r="MSC15" s="363"/>
      <c r="MSD15" s="363"/>
      <c r="MSE15" s="363"/>
      <c r="MSF15" s="363"/>
      <c r="MSG15" s="363"/>
      <c r="MSH15" s="363"/>
      <c r="MSI15" s="363"/>
      <c r="MSJ15" s="363"/>
      <c r="MSK15" s="363"/>
      <c r="MSL15" s="363"/>
      <c r="MSM15" s="363"/>
      <c r="MSN15" s="363"/>
      <c r="MSO15" s="363"/>
      <c r="MSP15" s="363"/>
      <c r="MSQ15" s="363"/>
      <c r="MSR15" s="363"/>
      <c r="MSS15" s="363"/>
      <c r="MST15" s="363"/>
      <c r="MSU15" s="363"/>
      <c r="MSV15" s="363"/>
      <c r="MSW15" s="363"/>
      <c r="MSX15" s="363"/>
      <c r="MSY15" s="363"/>
      <c r="MSZ15" s="363"/>
      <c r="MTA15" s="363"/>
      <c r="MTB15" s="363"/>
      <c r="MTC15" s="363"/>
      <c r="MTD15" s="363"/>
      <c r="MTE15" s="363"/>
      <c r="MTF15" s="363"/>
      <c r="MTG15" s="363"/>
      <c r="MTH15" s="363"/>
      <c r="MTI15" s="363"/>
      <c r="MTJ15" s="363"/>
      <c r="MTK15" s="363"/>
      <c r="MTL15" s="363"/>
      <c r="MTM15" s="363"/>
      <c r="MTN15" s="363"/>
      <c r="MTO15" s="363"/>
      <c r="MTP15" s="363"/>
      <c r="MTQ15" s="363"/>
      <c r="MTR15" s="363"/>
      <c r="MTS15" s="363"/>
      <c r="MTT15" s="363"/>
      <c r="MTU15" s="363"/>
      <c r="MTV15" s="363"/>
      <c r="MTW15" s="363"/>
      <c r="MTX15" s="363"/>
      <c r="MTY15" s="363"/>
      <c r="MTZ15" s="363"/>
      <c r="MUA15" s="363"/>
      <c r="MUB15" s="363"/>
      <c r="MUC15" s="363"/>
      <c r="MUD15" s="363"/>
      <c r="MUE15" s="363"/>
      <c r="MUF15" s="363"/>
      <c r="MUG15" s="363"/>
      <c r="MUH15" s="363"/>
      <c r="MUI15" s="363"/>
      <c r="MUJ15" s="363"/>
      <c r="MUK15" s="363"/>
      <c r="MUL15" s="363"/>
      <c r="MUM15" s="363"/>
      <c r="MUN15" s="363"/>
      <c r="MUO15" s="363"/>
      <c r="MUP15" s="363"/>
      <c r="MUQ15" s="363"/>
      <c r="MUR15" s="363"/>
      <c r="MUS15" s="363"/>
      <c r="MUT15" s="363"/>
      <c r="MUU15" s="363"/>
      <c r="MUV15" s="363"/>
      <c r="MUW15" s="363"/>
      <c r="MUX15" s="363"/>
      <c r="MUY15" s="363"/>
      <c r="MUZ15" s="363"/>
      <c r="MVA15" s="363"/>
      <c r="MVB15" s="363"/>
      <c r="MVC15" s="363"/>
      <c r="MVD15" s="363"/>
      <c r="MVE15" s="363"/>
      <c r="MVF15" s="363"/>
      <c r="MVG15" s="363"/>
      <c r="MVH15" s="363"/>
      <c r="MVI15" s="363"/>
      <c r="MVJ15" s="363"/>
      <c r="MVK15" s="363"/>
      <c r="MVL15" s="363"/>
      <c r="MVM15" s="363"/>
      <c r="MVN15" s="363"/>
      <c r="MVO15" s="363"/>
      <c r="MVP15" s="363"/>
      <c r="MVQ15" s="363"/>
      <c r="MVR15" s="363"/>
      <c r="MVS15" s="363"/>
      <c r="MVT15" s="363"/>
      <c r="MVU15" s="363"/>
      <c r="MVV15" s="363"/>
      <c r="MVW15" s="363"/>
      <c r="MVX15" s="363"/>
      <c r="MVY15" s="363"/>
      <c r="MVZ15" s="363"/>
      <c r="MWA15" s="363"/>
      <c r="MWB15" s="363"/>
      <c r="MWC15" s="363"/>
      <c r="MWD15" s="363"/>
      <c r="MWE15" s="363"/>
      <c r="MWF15" s="363"/>
      <c r="MWG15" s="363"/>
      <c r="MWH15" s="363"/>
      <c r="MWI15" s="363"/>
      <c r="MWJ15" s="363"/>
      <c r="MWK15" s="363"/>
      <c r="MWL15" s="363"/>
      <c r="MWM15" s="363"/>
      <c r="MWN15" s="363"/>
      <c r="MWO15" s="363"/>
      <c r="MWP15" s="363"/>
      <c r="MWQ15" s="363"/>
      <c r="MWR15" s="363"/>
      <c r="MWS15" s="363"/>
      <c r="MWT15" s="363"/>
      <c r="MWU15" s="363"/>
      <c r="MWV15" s="363"/>
      <c r="MWW15" s="363"/>
      <c r="MWX15" s="363"/>
      <c r="MWY15" s="363"/>
      <c r="MWZ15" s="363"/>
      <c r="MXA15" s="363"/>
      <c r="MXB15" s="363"/>
      <c r="MXC15" s="363"/>
      <c r="MXD15" s="363"/>
      <c r="MXE15" s="363"/>
      <c r="MXF15" s="363"/>
      <c r="MXG15" s="363"/>
      <c r="MXH15" s="363"/>
      <c r="MXI15" s="363"/>
      <c r="MXJ15" s="363"/>
      <c r="MXK15" s="363"/>
      <c r="MXL15" s="363"/>
      <c r="MXM15" s="363"/>
      <c r="MXN15" s="363"/>
      <c r="MXO15" s="363"/>
      <c r="MXP15" s="363"/>
      <c r="MXQ15" s="363"/>
      <c r="MXR15" s="363"/>
      <c r="MXS15" s="363"/>
      <c r="MXT15" s="363"/>
      <c r="MXU15" s="363"/>
      <c r="MXV15" s="363"/>
      <c r="MXW15" s="363"/>
      <c r="MXX15" s="363"/>
      <c r="MXY15" s="363"/>
      <c r="MXZ15" s="363"/>
      <c r="MYA15" s="363"/>
      <c r="MYB15" s="363"/>
      <c r="MYC15" s="363"/>
      <c r="MYD15" s="363"/>
      <c r="MYE15" s="363"/>
      <c r="MYF15" s="363"/>
      <c r="MYG15" s="363"/>
      <c r="MYH15" s="363"/>
      <c r="MYI15" s="363"/>
      <c r="MYJ15" s="363"/>
      <c r="MYK15" s="363"/>
      <c r="MYL15" s="363"/>
      <c r="MYM15" s="363"/>
      <c r="MYN15" s="363"/>
      <c r="MYO15" s="363"/>
      <c r="MYP15" s="363"/>
      <c r="MYQ15" s="363"/>
      <c r="MYR15" s="363"/>
      <c r="MYS15" s="363"/>
      <c r="MYT15" s="363"/>
      <c r="MYU15" s="363"/>
      <c r="MYV15" s="363"/>
      <c r="MYW15" s="363"/>
      <c r="MYX15" s="363"/>
      <c r="MYY15" s="363"/>
      <c r="MYZ15" s="363"/>
      <c r="MZA15" s="363"/>
      <c r="MZB15" s="363"/>
      <c r="MZC15" s="363"/>
      <c r="MZD15" s="363"/>
      <c r="MZE15" s="363"/>
      <c r="MZF15" s="363"/>
      <c r="MZG15" s="363"/>
      <c r="MZH15" s="363"/>
      <c r="MZI15" s="363"/>
      <c r="MZJ15" s="363"/>
      <c r="MZK15" s="363"/>
      <c r="MZL15" s="363"/>
      <c r="MZM15" s="363"/>
      <c r="MZN15" s="363"/>
      <c r="MZO15" s="363"/>
      <c r="MZP15" s="363"/>
      <c r="MZQ15" s="363"/>
      <c r="MZR15" s="363"/>
      <c r="MZS15" s="363"/>
      <c r="MZT15" s="363"/>
      <c r="MZU15" s="363"/>
      <c r="MZV15" s="363"/>
      <c r="MZW15" s="363"/>
      <c r="MZX15" s="363"/>
      <c r="MZY15" s="363"/>
      <c r="MZZ15" s="363"/>
      <c r="NAA15" s="363"/>
      <c r="NAB15" s="363"/>
      <c r="NAC15" s="363"/>
      <c r="NAD15" s="363"/>
      <c r="NAE15" s="363"/>
      <c r="NAF15" s="363"/>
      <c r="NAG15" s="363"/>
      <c r="NAH15" s="363"/>
      <c r="NAI15" s="363"/>
      <c r="NAJ15" s="363"/>
      <c r="NAK15" s="363"/>
      <c r="NAL15" s="363"/>
      <c r="NAM15" s="363"/>
      <c r="NAN15" s="363"/>
      <c r="NAO15" s="363"/>
      <c r="NAP15" s="363"/>
      <c r="NAQ15" s="363"/>
      <c r="NAR15" s="363"/>
      <c r="NAS15" s="363"/>
      <c r="NAT15" s="363"/>
      <c r="NAU15" s="363"/>
      <c r="NAV15" s="363"/>
      <c r="NAW15" s="363"/>
      <c r="NAX15" s="363"/>
      <c r="NAY15" s="363"/>
      <c r="NAZ15" s="363"/>
      <c r="NBA15" s="363"/>
      <c r="NBB15" s="363"/>
      <c r="NBC15" s="363"/>
      <c r="NBD15" s="363"/>
      <c r="NBE15" s="363"/>
      <c r="NBF15" s="363"/>
      <c r="NBG15" s="363"/>
      <c r="NBH15" s="363"/>
      <c r="NBI15" s="363"/>
      <c r="NBJ15" s="363"/>
      <c r="NBK15" s="363"/>
      <c r="NBL15" s="363"/>
      <c r="NBM15" s="363"/>
      <c r="NBN15" s="363"/>
      <c r="NBO15" s="363"/>
      <c r="NBP15" s="363"/>
      <c r="NBQ15" s="363"/>
      <c r="NBR15" s="363"/>
      <c r="NBS15" s="363"/>
      <c r="NBT15" s="363"/>
      <c r="NBU15" s="363"/>
      <c r="NBV15" s="363"/>
      <c r="NBW15" s="363"/>
      <c r="NBX15" s="363"/>
      <c r="NBY15" s="363"/>
      <c r="NBZ15" s="363"/>
      <c r="NCA15" s="363"/>
      <c r="NCB15" s="363"/>
      <c r="NCC15" s="363"/>
      <c r="NCD15" s="363"/>
      <c r="NCE15" s="363"/>
      <c r="NCF15" s="363"/>
      <c r="NCG15" s="363"/>
      <c r="NCH15" s="363"/>
      <c r="NCI15" s="363"/>
      <c r="NCJ15" s="363"/>
      <c r="NCK15" s="363"/>
      <c r="NCL15" s="363"/>
      <c r="NCM15" s="363"/>
      <c r="NCN15" s="363"/>
      <c r="NCO15" s="363"/>
      <c r="NCP15" s="363"/>
      <c r="NCQ15" s="363"/>
      <c r="NCR15" s="363"/>
      <c r="NCS15" s="363"/>
      <c r="NCT15" s="363"/>
      <c r="NCU15" s="363"/>
      <c r="NCV15" s="363"/>
      <c r="NCW15" s="363"/>
      <c r="NCX15" s="363"/>
      <c r="NCY15" s="363"/>
      <c r="NCZ15" s="363"/>
      <c r="NDA15" s="363"/>
      <c r="NDB15" s="363"/>
      <c r="NDC15" s="363"/>
      <c r="NDD15" s="363"/>
      <c r="NDE15" s="363"/>
      <c r="NDF15" s="363"/>
      <c r="NDG15" s="363"/>
      <c r="NDH15" s="363"/>
      <c r="NDI15" s="363"/>
      <c r="NDJ15" s="363"/>
      <c r="NDK15" s="363"/>
      <c r="NDL15" s="363"/>
      <c r="NDM15" s="363"/>
      <c r="NDN15" s="363"/>
      <c r="NDO15" s="363"/>
      <c r="NDP15" s="363"/>
      <c r="NDQ15" s="363"/>
      <c r="NDR15" s="363"/>
      <c r="NDS15" s="363"/>
      <c r="NDT15" s="363"/>
      <c r="NDU15" s="363"/>
      <c r="NDV15" s="363"/>
      <c r="NDW15" s="363"/>
      <c r="NDX15" s="363"/>
      <c r="NDY15" s="363"/>
      <c r="NDZ15" s="363"/>
      <c r="NEA15" s="363"/>
      <c r="NEB15" s="363"/>
      <c r="NEC15" s="363"/>
      <c r="NED15" s="363"/>
      <c r="NEE15" s="363"/>
      <c r="NEF15" s="363"/>
      <c r="NEG15" s="363"/>
      <c r="NEH15" s="363"/>
      <c r="NEI15" s="363"/>
      <c r="NEJ15" s="363"/>
      <c r="NEK15" s="363"/>
      <c r="NEL15" s="363"/>
      <c r="NEM15" s="363"/>
      <c r="NEN15" s="363"/>
      <c r="NEO15" s="363"/>
      <c r="NEP15" s="363"/>
      <c r="NEQ15" s="363"/>
      <c r="NER15" s="363"/>
      <c r="NES15" s="363"/>
      <c r="NET15" s="363"/>
      <c r="NEU15" s="363"/>
      <c r="NEV15" s="363"/>
      <c r="NEW15" s="363"/>
      <c r="NEX15" s="363"/>
      <c r="NEY15" s="363"/>
      <c r="NEZ15" s="363"/>
      <c r="NFA15" s="363"/>
      <c r="NFB15" s="363"/>
      <c r="NFC15" s="363"/>
      <c r="NFD15" s="363"/>
      <c r="NFE15" s="363"/>
      <c r="NFF15" s="363"/>
      <c r="NFG15" s="363"/>
      <c r="NFH15" s="363"/>
      <c r="NFI15" s="363"/>
      <c r="NFJ15" s="363"/>
      <c r="NFK15" s="363"/>
      <c r="NFL15" s="363"/>
      <c r="NFM15" s="363"/>
      <c r="NFN15" s="363"/>
      <c r="NFO15" s="363"/>
      <c r="NFP15" s="363"/>
      <c r="NFQ15" s="363"/>
      <c r="NFR15" s="363"/>
      <c r="NFS15" s="363"/>
      <c r="NFT15" s="363"/>
      <c r="NFU15" s="363"/>
      <c r="NFV15" s="363"/>
      <c r="NFW15" s="363"/>
      <c r="NFX15" s="363"/>
      <c r="NFY15" s="363"/>
      <c r="NFZ15" s="363"/>
      <c r="NGA15" s="363"/>
      <c r="NGB15" s="363"/>
      <c r="NGC15" s="363"/>
      <c r="NGD15" s="363"/>
      <c r="NGE15" s="363"/>
      <c r="NGF15" s="363"/>
      <c r="NGG15" s="363"/>
      <c r="NGH15" s="363"/>
      <c r="NGI15" s="363"/>
      <c r="NGJ15" s="363"/>
      <c r="NGK15" s="363"/>
      <c r="NGL15" s="363"/>
      <c r="NGM15" s="363"/>
      <c r="NGN15" s="363"/>
      <c r="NGO15" s="363"/>
      <c r="NGP15" s="363"/>
      <c r="NGQ15" s="363"/>
      <c r="NGR15" s="363"/>
      <c r="NGS15" s="363"/>
      <c r="NGT15" s="363"/>
      <c r="NGU15" s="363"/>
      <c r="NGV15" s="363"/>
      <c r="NGW15" s="363"/>
      <c r="NGX15" s="363"/>
      <c r="NGY15" s="363"/>
      <c r="NGZ15" s="363"/>
      <c r="NHA15" s="363"/>
      <c r="NHB15" s="363"/>
      <c r="NHC15" s="363"/>
      <c r="NHD15" s="363"/>
      <c r="NHE15" s="363"/>
      <c r="NHF15" s="363"/>
      <c r="NHG15" s="363"/>
      <c r="NHH15" s="363"/>
      <c r="NHI15" s="363"/>
      <c r="NHJ15" s="363"/>
      <c r="NHK15" s="363"/>
      <c r="NHL15" s="363"/>
      <c r="NHM15" s="363"/>
      <c r="NHN15" s="363"/>
      <c r="NHO15" s="363"/>
      <c r="NHP15" s="363"/>
      <c r="NHQ15" s="363"/>
      <c r="NHR15" s="363"/>
      <c r="NHS15" s="363"/>
      <c r="NHT15" s="363"/>
      <c r="NHU15" s="363"/>
      <c r="NHV15" s="363"/>
      <c r="NHW15" s="363"/>
      <c r="NHX15" s="363"/>
      <c r="NHY15" s="363"/>
      <c r="NHZ15" s="363"/>
      <c r="NIA15" s="363"/>
      <c r="NIB15" s="363"/>
      <c r="NIC15" s="363"/>
      <c r="NID15" s="363"/>
      <c r="NIE15" s="363"/>
      <c r="NIF15" s="363"/>
      <c r="NIG15" s="363"/>
      <c r="NIH15" s="363"/>
      <c r="NII15" s="363"/>
      <c r="NIJ15" s="363"/>
      <c r="NIK15" s="363"/>
      <c r="NIL15" s="363"/>
      <c r="NIM15" s="363"/>
      <c r="NIN15" s="363"/>
      <c r="NIO15" s="363"/>
      <c r="NIP15" s="363"/>
      <c r="NIQ15" s="363"/>
      <c r="NIR15" s="363"/>
      <c r="NIS15" s="363"/>
      <c r="NIT15" s="363"/>
      <c r="NIU15" s="363"/>
      <c r="NIV15" s="363"/>
      <c r="NIW15" s="363"/>
      <c r="NIX15" s="363"/>
      <c r="NIY15" s="363"/>
      <c r="NIZ15" s="363"/>
      <c r="NJA15" s="363"/>
      <c r="NJB15" s="363"/>
      <c r="NJC15" s="363"/>
      <c r="NJD15" s="363"/>
      <c r="NJE15" s="363"/>
      <c r="NJF15" s="363"/>
      <c r="NJG15" s="363"/>
      <c r="NJH15" s="363"/>
      <c r="NJI15" s="363"/>
      <c r="NJJ15" s="363"/>
      <c r="NJK15" s="363"/>
      <c r="NJL15" s="363"/>
      <c r="NJM15" s="363"/>
      <c r="NJN15" s="363"/>
      <c r="NJO15" s="363"/>
      <c r="NJP15" s="363"/>
      <c r="NJQ15" s="363"/>
      <c r="NJR15" s="363"/>
      <c r="NJS15" s="363"/>
      <c r="NJT15" s="363"/>
      <c r="NJU15" s="363"/>
      <c r="NJV15" s="363"/>
      <c r="NJW15" s="363"/>
      <c r="NJX15" s="363"/>
      <c r="NJY15" s="363"/>
      <c r="NJZ15" s="363"/>
      <c r="NKA15" s="363"/>
      <c r="NKB15" s="363"/>
      <c r="NKC15" s="363"/>
      <c r="NKD15" s="363"/>
      <c r="NKE15" s="363"/>
      <c r="NKF15" s="363"/>
      <c r="NKG15" s="363"/>
      <c r="NKH15" s="363"/>
      <c r="NKI15" s="363"/>
      <c r="NKJ15" s="363"/>
      <c r="NKK15" s="363"/>
      <c r="NKL15" s="363"/>
      <c r="NKM15" s="363"/>
      <c r="NKN15" s="363"/>
      <c r="NKO15" s="363"/>
      <c r="NKP15" s="363"/>
      <c r="NKQ15" s="363"/>
      <c r="NKR15" s="363"/>
      <c r="NKS15" s="363"/>
      <c r="NKT15" s="363"/>
      <c r="NKU15" s="363"/>
      <c r="NKV15" s="363"/>
      <c r="NKW15" s="363"/>
      <c r="NKX15" s="363"/>
      <c r="NKY15" s="363"/>
      <c r="NKZ15" s="363"/>
      <c r="NLA15" s="363"/>
      <c r="NLB15" s="363"/>
      <c r="NLC15" s="363"/>
      <c r="NLD15" s="363"/>
      <c r="NLE15" s="363"/>
      <c r="NLF15" s="363"/>
      <c r="NLG15" s="363"/>
      <c r="NLH15" s="363"/>
      <c r="NLI15" s="363"/>
      <c r="NLJ15" s="363"/>
      <c r="NLK15" s="363"/>
      <c r="NLL15" s="363"/>
      <c r="NLM15" s="363"/>
      <c r="NLN15" s="363"/>
      <c r="NLO15" s="363"/>
      <c r="NLP15" s="363"/>
      <c r="NLQ15" s="363"/>
      <c r="NLR15" s="363"/>
      <c r="NLS15" s="363"/>
      <c r="NLT15" s="363"/>
      <c r="NLU15" s="363"/>
      <c r="NLV15" s="363"/>
      <c r="NLW15" s="363"/>
      <c r="NLX15" s="363"/>
      <c r="NLY15" s="363"/>
      <c r="NLZ15" s="363"/>
      <c r="NMA15" s="363"/>
      <c r="NMB15" s="363"/>
      <c r="NMC15" s="363"/>
      <c r="NMD15" s="363"/>
      <c r="NME15" s="363"/>
      <c r="NMF15" s="363"/>
      <c r="NMG15" s="363"/>
      <c r="NMH15" s="363"/>
      <c r="NMI15" s="363"/>
      <c r="NMJ15" s="363"/>
      <c r="NMK15" s="363"/>
      <c r="NML15" s="363"/>
      <c r="NMM15" s="363"/>
      <c r="NMN15" s="363"/>
      <c r="NMO15" s="363"/>
      <c r="NMP15" s="363"/>
      <c r="NMQ15" s="363"/>
      <c r="NMR15" s="363"/>
      <c r="NMS15" s="363"/>
      <c r="NMT15" s="363"/>
      <c r="NMU15" s="363"/>
      <c r="NMV15" s="363"/>
      <c r="NMW15" s="363"/>
      <c r="NMX15" s="363"/>
      <c r="NMY15" s="363"/>
      <c r="NMZ15" s="363"/>
      <c r="NNA15" s="363"/>
      <c r="NNB15" s="363"/>
      <c r="NNC15" s="363"/>
      <c r="NND15" s="363"/>
      <c r="NNE15" s="363"/>
      <c r="NNF15" s="363"/>
      <c r="NNG15" s="363"/>
      <c r="NNH15" s="363"/>
      <c r="NNI15" s="363"/>
      <c r="NNJ15" s="363"/>
      <c r="NNK15" s="363"/>
      <c r="NNL15" s="363"/>
      <c r="NNM15" s="363"/>
      <c r="NNN15" s="363"/>
      <c r="NNO15" s="363"/>
      <c r="NNP15" s="363"/>
      <c r="NNQ15" s="363"/>
      <c r="NNR15" s="363"/>
      <c r="NNS15" s="363"/>
      <c r="NNT15" s="363"/>
      <c r="NNU15" s="363"/>
      <c r="NNV15" s="363"/>
      <c r="NNW15" s="363"/>
      <c r="NNX15" s="363"/>
      <c r="NNY15" s="363"/>
      <c r="NNZ15" s="363"/>
      <c r="NOA15" s="363"/>
      <c r="NOB15" s="363"/>
      <c r="NOC15" s="363"/>
      <c r="NOD15" s="363"/>
      <c r="NOE15" s="363"/>
      <c r="NOF15" s="363"/>
      <c r="NOG15" s="363"/>
      <c r="NOH15" s="363"/>
      <c r="NOI15" s="363"/>
      <c r="NOJ15" s="363"/>
      <c r="NOK15" s="363"/>
      <c r="NOL15" s="363"/>
      <c r="NOM15" s="363"/>
      <c r="NON15" s="363"/>
      <c r="NOO15" s="363"/>
      <c r="NOP15" s="363"/>
      <c r="NOQ15" s="363"/>
      <c r="NOR15" s="363"/>
      <c r="NOS15" s="363"/>
      <c r="NOT15" s="363"/>
      <c r="NOU15" s="363"/>
      <c r="NOV15" s="363"/>
      <c r="NOW15" s="363"/>
      <c r="NOX15" s="363"/>
      <c r="NOY15" s="363"/>
      <c r="NOZ15" s="363"/>
      <c r="NPA15" s="363"/>
      <c r="NPB15" s="363"/>
      <c r="NPC15" s="363"/>
      <c r="NPD15" s="363"/>
      <c r="NPE15" s="363"/>
      <c r="NPF15" s="363"/>
      <c r="NPG15" s="363"/>
      <c r="NPH15" s="363"/>
      <c r="NPI15" s="363"/>
      <c r="NPJ15" s="363"/>
      <c r="NPK15" s="363"/>
      <c r="NPL15" s="363"/>
      <c r="NPM15" s="363"/>
      <c r="NPN15" s="363"/>
      <c r="NPO15" s="363"/>
      <c r="NPP15" s="363"/>
      <c r="NPQ15" s="363"/>
      <c r="NPR15" s="363"/>
      <c r="NPS15" s="363"/>
      <c r="NPT15" s="363"/>
      <c r="NPU15" s="363"/>
      <c r="NPV15" s="363"/>
      <c r="NPW15" s="363"/>
      <c r="NPX15" s="363"/>
      <c r="NPY15" s="363"/>
      <c r="NPZ15" s="363"/>
      <c r="NQA15" s="363"/>
      <c r="NQB15" s="363"/>
      <c r="NQC15" s="363"/>
      <c r="NQD15" s="363"/>
      <c r="NQE15" s="363"/>
      <c r="NQF15" s="363"/>
      <c r="NQG15" s="363"/>
      <c r="NQH15" s="363"/>
      <c r="NQI15" s="363"/>
      <c r="NQJ15" s="363"/>
      <c r="NQK15" s="363"/>
      <c r="NQL15" s="363"/>
      <c r="NQM15" s="363"/>
      <c r="NQN15" s="363"/>
      <c r="NQO15" s="363"/>
      <c r="NQP15" s="363"/>
      <c r="NQQ15" s="363"/>
      <c r="NQR15" s="363"/>
      <c r="NQS15" s="363"/>
      <c r="NQT15" s="363"/>
      <c r="NQU15" s="363"/>
      <c r="NQV15" s="363"/>
      <c r="NQW15" s="363"/>
      <c r="NQX15" s="363"/>
      <c r="NQY15" s="363"/>
      <c r="NQZ15" s="363"/>
      <c r="NRA15" s="363"/>
      <c r="NRB15" s="363"/>
      <c r="NRC15" s="363"/>
      <c r="NRD15" s="363"/>
      <c r="NRE15" s="363"/>
      <c r="NRF15" s="363"/>
      <c r="NRG15" s="363"/>
      <c r="NRH15" s="363"/>
      <c r="NRI15" s="363"/>
      <c r="NRJ15" s="363"/>
      <c r="NRK15" s="363"/>
      <c r="NRL15" s="363"/>
      <c r="NRM15" s="363"/>
      <c r="NRN15" s="363"/>
      <c r="NRO15" s="363"/>
      <c r="NRP15" s="363"/>
      <c r="NRQ15" s="363"/>
      <c r="NRR15" s="363"/>
      <c r="NRS15" s="363"/>
      <c r="NRT15" s="363"/>
      <c r="NRU15" s="363"/>
      <c r="NRV15" s="363"/>
      <c r="NRW15" s="363"/>
      <c r="NRX15" s="363"/>
      <c r="NRY15" s="363"/>
      <c r="NRZ15" s="363"/>
      <c r="NSA15" s="363"/>
      <c r="NSB15" s="363"/>
      <c r="NSC15" s="363"/>
      <c r="NSD15" s="363"/>
      <c r="NSE15" s="363"/>
      <c r="NSF15" s="363"/>
      <c r="NSG15" s="363"/>
      <c r="NSH15" s="363"/>
      <c r="NSI15" s="363"/>
      <c r="NSJ15" s="363"/>
      <c r="NSK15" s="363"/>
      <c r="NSL15" s="363"/>
      <c r="NSM15" s="363"/>
      <c r="NSN15" s="363"/>
      <c r="NSO15" s="363"/>
      <c r="NSP15" s="363"/>
      <c r="NSQ15" s="363"/>
      <c r="NSR15" s="363"/>
      <c r="NSS15" s="363"/>
      <c r="NST15" s="363"/>
      <c r="NSU15" s="363"/>
      <c r="NSV15" s="363"/>
      <c r="NSW15" s="363"/>
      <c r="NSX15" s="363"/>
      <c r="NSY15" s="363"/>
      <c r="NSZ15" s="363"/>
      <c r="NTA15" s="363"/>
      <c r="NTB15" s="363"/>
      <c r="NTC15" s="363"/>
      <c r="NTD15" s="363"/>
      <c r="NTE15" s="363"/>
      <c r="NTF15" s="363"/>
      <c r="NTG15" s="363"/>
      <c r="NTH15" s="363"/>
      <c r="NTI15" s="363"/>
      <c r="NTJ15" s="363"/>
      <c r="NTK15" s="363"/>
      <c r="NTL15" s="363"/>
      <c r="NTM15" s="363"/>
      <c r="NTN15" s="363"/>
      <c r="NTO15" s="363"/>
      <c r="NTP15" s="363"/>
      <c r="NTQ15" s="363"/>
      <c r="NTR15" s="363"/>
      <c r="NTS15" s="363"/>
      <c r="NTT15" s="363"/>
      <c r="NTU15" s="363"/>
      <c r="NTV15" s="363"/>
      <c r="NTW15" s="363"/>
      <c r="NTX15" s="363"/>
      <c r="NTY15" s="363"/>
      <c r="NTZ15" s="363"/>
      <c r="NUA15" s="363"/>
      <c r="NUB15" s="363"/>
      <c r="NUC15" s="363"/>
      <c r="NUD15" s="363"/>
      <c r="NUE15" s="363"/>
      <c r="NUF15" s="363"/>
      <c r="NUG15" s="363"/>
      <c r="NUH15" s="363"/>
      <c r="NUI15" s="363"/>
      <c r="NUJ15" s="363"/>
      <c r="NUK15" s="363"/>
      <c r="NUL15" s="363"/>
      <c r="NUM15" s="363"/>
      <c r="NUN15" s="363"/>
      <c r="NUO15" s="363"/>
      <c r="NUP15" s="363"/>
      <c r="NUQ15" s="363"/>
      <c r="NUR15" s="363"/>
      <c r="NUS15" s="363"/>
      <c r="NUT15" s="363"/>
      <c r="NUU15" s="363"/>
      <c r="NUV15" s="363"/>
      <c r="NUW15" s="363"/>
      <c r="NUX15" s="363"/>
      <c r="NUY15" s="363"/>
      <c r="NUZ15" s="363"/>
      <c r="NVA15" s="363"/>
      <c r="NVB15" s="363"/>
      <c r="NVC15" s="363"/>
      <c r="NVD15" s="363"/>
      <c r="NVE15" s="363"/>
      <c r="NVF15" s="363"/>
      <c r="NVG15" s="363"/>
      <c r="NVH15" s="363"/>
      <c r="NVI15" s="363"/>
      <c r="NVJ15" s="363"/>
      <c r="NVK15" s="363"/>
      <c r="NVL15" s="363"/>
      <c r="NVM15" s="363"/>
      <c r="NVN15" s="363"/>
      <c r="NVO15" s="363"/>
      <c r="NVP15" s="363"/>
      <c r="NVQ15" s="363"/>
      <c r="NVR15" s="363"/>
      <c r="NVS15" s="363"/>
      <c r="NVT15" s="363"/>
      <c r="NVU15" s="363"/>
      <c r="NVV15" s="363"/>
      <c r="NVW15" s="363"/>
      <c r="NVX15" s="363"/>
      <c r="NVY15" s="363"/>
      <c r="NVZ15" s="363"/>
      <c r="NWA15" s="363"/>
      <c r="NWB15" s="363"/>
      <c r="NWC15" s="363"/>
      <c r="NWD15" s="363"/>
      <c r="NWE15" s="363"/>
      <c r="NWF15" s="363"/>
      <c r="NWG15" s="363"/>
      <c r="NWH15" s="363"/>
      <c r="NWI15" s="363"/>
      <c r="NWJ15" s="363"/>
      <c r="NWK15" s="363"/>
      <c r="NWL15" s="363"/>
      <c r="NWM15" s="363"/>
      <c r="NWN15" s="363"/>
      <c r="NWO15" s="363"/>
      <c r="NWP15" s="363"/>
      <c r="NWQ15" s="363"/>
      <c r="NWR15" s="363"/>
      <c r="NWS15" s="363"/>
      <c r="NWT15" s="363"/>
      <c r="NWU15" s="363"/>
      <c r="NWV15" s="363"/>
      <c r="NWW15" s="363"/>
      <c r="NWX15" s="363"/>
      <c r="NWY15" s="363"/>
      <c r="NWZ15" s="363"/>
      <c r="NXA15" s="363"/>
      <c r="NXB15" s="363"/>
      <c r="NXC15" s="363"/>
      <c r="NXD15" s="363"/>
      <c r="NXE15" s="363"/>
      <c r="NXF15" s="363"/>
      <c r="NXG15" s="363"/>
      <c r="NXH15" s="363"/>
      <c r="NXI15" s="363"/>
      <c r="NXJ15" s="363"/>
      <c r="NXK15" s="363"/>
      <c r="NXL15" s="363"/>
      <c r="NXM15" s="363"/>
      <c r="NXN15" s="363"/>
      <c r="NXO15" s="363"/>
      <c r="NXP15" s="363"/>
      <c r="NXQ15" s="363"/>
      <c r="NXR15" s="363"/>
      <c r="NXS15" s="363"/>
      <c r="NXT15" s="363"/>
      <c r="NXU15" s="363"/>
      <c r="NXV15" s="363"/>
      <c r="NXW15" s="363"/>
      <c r="NXX15" s="363"/>
      <c r="NXY15" s="363"/>
      <c r="NXZ15" s="363"/>
      <c r="NYA15" s="363"/>
      <c r="NYB15" s="363"/>
      <c r="NYC15" s="363"/>
      <c r="NYD15" s="363"/>
      <c r="NYE15" s="363"/>
      <c r="NYF15" s="363"/>
      <c r="NYG15" s="363"/>
      <c r="NYH15" s="363"/>
      <c r="NYI15" s="363"/>
      <c r="NYJ15" s="363"/>
      <c r="NYK15" s="363"/>
      <c r="NYL15" s="363"/>
      <c r="NYM15" s="363"/>
      <c r="NYN15" s="363"/>
      <c r="NYO15" s="363"/>
      <c r="NYP15" s="363"/>
      <c r="NYQ15" s="363"/>
      <c r="NYR15" s="363"/>
      <c r="NYS15" s="363"/>
      <c r="NYT15" s="363"/>
      <c r="NYU15" s="363"/>
      <c r="NYV15" s="363"/>
      <c r="NYW15" s="363"/>
      <c r="NYX15" s="363"/>
      <c r="NYY15" s="363"/>
      <c r="NYZ15" s="363"/>
      <c r="NZA15" s="363"/>
      <c r="NZB15" s="363"/>
      <c r="NZC15" s="363"/>
      <c r="NZD15" s="363"/>
      <c r="NZE15" s="363"/>
      <c r="NZF15" s="363"/>
      <c r="NZG15" s="363"/>
      <c r="NZH15" s="363"/>
      <c r="NZI15" s="363"/>
      <c r="NZJ15" s="363"/>
      <c r="NZK15" s="363"/>
      <c r="NZL15" s="363"/>
      <c r="NZM15" s="363"/>
      <c r="NZN15" s="363"/>
      <c r="NZO15" s="363"/>
      <c r="NZP15" s="363"/>
      <c r="NZQ15" s="363"/>
      <c r="NZR15" s="363"/>
      <c r="NZS15" s="363"/>
      <c r="NZT15" s="363"/>
      <c r="NZU15" s="363"/>
      <c r="NZV15" s="363"/>
      <c r="NZW15" s="363"/>
      <c r="NZX15" s="363"/>
      <c r="NZY15" s="363"/>
      <c r="NZZ15" s="363"/>
      <c r="OAA15" s="363"/>
      <c r="OAB15" s="363"/>
      <c r="OAC15" s="363"/>
      <c r="OAD15" s="363"/>
      <c r="OAE15" s="363"/>
      <c r="OAF15" s="363"/>
      <c r="OAG15" s="363"/>
      <c r="OAH15" s="363"/>
      <c r="OAI15" s="363"/>
      <c r="OAJ15" s="363"/>
      <c r="OAK15" s="363"/>
      <c r="OAL15" s="363"/>
      <c r="OAM15" s="363"/>
      <c r="OAN15" s="363"/>
      <c r="OAO15" s="363"/>
      <c r="OAP15" s="363"/>
      <c r="OAQ15" s="363"/>
      <c r="OAR15" s="363"/>
      <c r="OAS15" s="363"/>
      <c r="OAT15" s="363"/>
      <c r="OAU15" s="363"/>
      <c r="OAV15" s="363"/>
      <c r="OAW15" s="363"/>
      <c r="OAX15" s="363"/>
      <c r="OAY15" s="363"/>
      <c r="OAZ15" s="363"/>
      <c r="OBA15" s="363"/>
      <c r="OBB15" s="363"/>
      <c r="OBC15" s="363"/>
      <c r="OBD15" s="363"/>
      <c r="OBE15" s="363"/>
      <c r="OBF15" s="363"/>
      <c r="OBG15" s="363"/>
      <c r="OBH15" s="363"/>
      <c r="OBI15" s="363"/>
      <c r="OBJ15" s="363"/>
      <c r="OBK15" s="363"/>
      <c r="OBL15" s="363"/>
      <c r="OBM15" s="363"/>
      <c r="OBN15" s="363"/>
      <c r="OBO15" s="363"/>
      <c r="OBP15" s="363"/>
      <c r="OBQ15" s="363"/>
      <c r="OBR15" s="363"/>
      <c r="OBS15" s="363"/>
      <c r="OBT15" s="363"/>
      <c r="OBU15" s="363"/>
      <c r="OBV15" s="363"/>
      <c r="OBW15" s="363"/>
      <c r="OBX15" s="363"/>
      <c r="OBY15" s="363"/>
      <c r="OBZ15" s="363"/>
      <c r="OCA15" s="363"/>
      <c r="OCB15" s="363"/>
      <c r="OCC15" s="363"/>
      <c r="OCD15" s="363"/>
      <c r="OCE15" s="363"/>
      <c r="OCF15" s="363"/>
      <c r="OCG15" s="363"/>
      <c r="OCH15" s="363"/>
      <c r="OCI15" s="363"/>
      <c r="OCJ15" s="363"/>
      <c r="OCK15" s="363"/>
      <c r="OCL15" s="363"/>
      <c r="OCM15" s="363"/>
      <c r="OCN15" s="363"/>
      <c r="OCO15" s="363"/>
      <c r="OCP15" s="363"/>
      <c r="OCQ15" s="363"/>
      <c r="OCR15" s="363"/>
      <c r="OCS15" s="363"/>
      <c r="OCT15" s="363"/>
      <c r="OCU15" s="363"/>
      <c r="OCV15" s="363"/>
      <c r="OCW15" s="363"/>
      <c r="OCX15" s="363"/>
      <c r="OCY15" s="363"/>
      <c r="OCZ15" s="363"/>
      <c r="ODA15" s="363"/>
      <c r="ODB15" s="363"/>
      <c r="ODC15" s="363"/>
      <c r="ODD15" s="363"/>
      <c r="ODE15" s="363"/>
      <c r="ODF15" s="363"/>
      <c r="ODG15" s="363"/>
      <c r="ODH15" s="363"/>
      <c r="ODI15" s="363"/>
      <c r="ODJ15" s="363"/>
      <c r="ODK15" s="363"/>
      <c r="ODL15" s="363"/>
      <c r="ODM15" s="363"/>
      <c r="ODN15" s="363"/>
      <c r="ODO15" s="363"/>
      <c r="ODP15" s="363"/>
      <c r="ODQ15" s="363"/>
      <c r="ODR15" s="363"/>
      <c r="ODS15" s="363"/>
      <c r="ODT15" s="363"/>
      <c r="ODU15" s="363"/>
      <c r="ODV15" s="363"/>
      <c r="ODW15" s="363"/>
      <c r="ODX15" s="363"/>
      <c r="ODY15" s="363"/>
      <c r="ODZ15" s="363"/>
      <c r="OEA15" s="363"/>
      <c r="OEB15" s="363"/>
      <c r="OEC15" s="363"/>
      <c r="OED15" s="363"/>
      <c r="OEE15" s="363"/>
      <c r="OEF15" s="363"/>
      <c r="OEG15" s="363"/>
      <c r="OEH15" s="363"/>
      <c r="OEI15" s="363"/>
      <c r="OEJ15" s="363"/>
      <c r="OEK15" s="363"/>
      <c r="OEL15" s="363"/>
      <c r="OEM15" s="363"/>
      <c r="OEN15" s="363"/>
      <c r="OEO15" s="363"/>
      <c r="OEP15" s="363"/>
      <c r="OEQ15" s="363"/>
      <c r="OER15" s="363"/>
      <c r="OES15" s="363"/>
      <c r="OET15" s="363"/>
      <c r="OEU15" s="363"/>
      <c r="OEV15" s="363"/>
      <c r="OEW15" s="363"/>
      <c r="OEX15" s="363"/>
      <c r="OEY15" s="363"/>
      <c r="OEZ15" s="363"/>
      <c r="OFA15" s="363"/>
      <c r="OFB15" s="363"/>
      <c r="OFC15" s="363"/>
      <c r="OFD15" s="363"/>
      <c r="OFE15" s="363"/>
      <c r="OFF15" s="363"/>
      <c r="OFG15" s="363"/>
      <c r="OFH15" s="363"/>
      <c r="OFI15" s="363"/>
      <c r="OFJ15" s="363"/>
      <c r="OFK15" s="363"/>
      <c r="OFL15" s="363"/>
      <c r="OFM15" s="363"/>
      <c r="OFN15" s="363"/>
      <c r="OFO15" s="363"/>
      <c r="OFP15" s="363"/>
      <c r="OFQ15" s="363"/>
      <c r="OFR15" s="363"/>
      <c r="OFS15" s="363"/>
      <c r="OFT15" s="363"/>
      <c r="OFU15" s="363"/>
      <c r="OFV15" s="363"/>
      <c r="OFW15" s="363"/>
      <c r="OFX15" s="363"/>
      <c r="OFY15" s="363"/>
      <c r="OFZ15" s="363"/>
      <c r="OGA15" s="363"/>
      <c r="OGB15" s="363"/>
      <c r="OGC15" s="363"/>
      <c r="OGD15" s="363"/>
      <c r="OGE15" s="363"/>
      <c r="OGF15" s="363"/>
      <c r="OGG15" s="363"/>
      <c r="OGH15" s="363"/>
      <c r="OGI15" s="363"/>
      <c r="OGJ15" s="363"/>
      <c r="OGK15" s="363"/>
      <c r="OGL15" s="363"/>
      <c r="OGM15" s="363"/>
      <c r="OGN15" s="363"/>
      <c r="OGO15" s="363"/>
      <c r="OGP15" s="363"/>
      <c r="OGQ15" s="363"/>
      <c r="OGR15" s="363"/>
      <c r="OGS15" s="363"/>
      <c r="OGT15" s="363"/>
      <c r="OGU15" s="363"/>
      <c r="OGV15" s="363"/>
      <c r="OGW15" s="363"/>
      <c r="OGX15" s="363"/>
      <c r="OGY15" s="363"/>
      <c r="OGZ15" s="363"/>
      <c r="OHA15" s="363"/>
      <c r="OHB15" s="363"/>
      <c r="OHC15" s="363"/>
      <c r="OHD15" s="363"/>
      <c r="OHE15" s="363"/>
      <c r="OHF15" s="363"/>
      <c r="OHG15" s="363"/>
      <c r="OHH15" s="363"/>
      <c r="OHI15" s="363"/>
      <c r="OHJ15" s="363"/>
      <c r="OHK15" s="363"/>
      <c r="OHL15" s="363"/>
      <c r="OHM15" s="363"/>
      <c r="OHN15" s="363"/>
      <c r="OHO15" s="363"/>
      <c r="OHP15" s="363"/>
      <c r="OHQ15" s="363"/>
      <c r="OHR15" s="363"/>
      <c r="OHS15" s="363"/>
      <c r="OHT15" s="363"/>
      <c r="OHU15" s="363"/>
      <c r="OHV15" s="363"/>
      <c r="OHW15" s="363"/>
      <c r="OHX15" s="363"/>
      <c r="OHY15" s="363"/>
      <c r="OHZ15" s="363"/>
      <c r="OIA15" s="363"/>
      <c r="OIB15" s="363"/>
      <c r="OIC15" s="363"/>
      <c r="OID15" s="363"/>
      <c r="OIE15" s="363"/>
      <c r="OIF15" s="363"/>
      <c r="OIG15" s="363"/>
      <c r="OIH15" s="363"/>
      <c r="OII15" s="363"/>
      <c r="OIJ15" s="363"/>
      <c r="OIK15" s="363"/>
      <c r="OIL15" s="363"/>
      <c r="OIM15" s="363"/>
      <c r="OIN15" s="363"/>
      <c r="OIO15" s="363"/>
      <c r="OIP15" s="363"/>
      <c r="OIQ15" s="363"/>
      <c r="OIR15" s="363"/>
      <c r="OIS15" s="363"/>
      <c r="OIT15" s="363"/>
      <c r="OIU15" s="363"/>
      <c r="OIV15" s="363"/>
      <c r="OIW15" s="363"/>
      <c r="OIX15" s="363"/>
      <c r="OIY15" s="363"/>
      <c r="OIZ15" s="363"/>
      <c r="OJA15" s="363"/>
      <c r="OJB15" s="363"/>
      <c r="OJC15" s="363"/>
      <c r="OJD15" s="363"/>
      <c r="OJE15" s="363"/>
      <c r="OJF15" s="363"/>
      <c r="OJG15" s="363"/>
      <c r="OJH15" s="363"/>
      <c r="OJI15" s="363"/>
      <c r="OJJ15" s="363"/>
      <c r="OJK15" s="363"/>
      <c r="OJL15" s="363"/>
      <c r="OJM15" s="363"/>
      <c r="OJN15" s="363"/>
      <c r="OJO15" s="363"/>
      <c r="OJP15" s="363"/>
      <c r="OJQ15" s="363"/>
      <c r="OJR15" s="363"/>
      <c r="OJS15" s="363"/>
      <c r="OJT15" s="363"/>
      <c r="OJU15" s="363"/>
      <c r="OJV15" s="363"/>
      <c r="OJW15" s="363"/>
      <c r="OJX15" s="363"/>
      <c r="OJY15" s="363"/>
      <c r="OJZ15" s="363"/>
      <c r="OKA15" s="363"/>
      <c r="OKB15" s="363"/>
      <c r="OKC15" s="363"/>
      <c r="OKD15" s="363"/>
      <c r="OKE15" s="363"/>
      <c r="OKF15" s="363"/>
      <c r="OKG15" s="363"/>
      <c r="OKH15" s="363"/>
      <c r="OKI15" s="363"/>
      <c r="OKJ15" s="363"/>
      <c r="OKK15" s="363"/>
      <c r="OKL15" s="363"/>
      <c r="OKM15" s="363"/>
      <c r="OKN15" s="363"/>
      <c r="OKO15" s="363"/>
      <c r="OKP15" s="363"/>
      <c r="OKQ15" s="363"/>
      <c r="OKR15" s="363"/>
      <c r="OKS15" s="363"/>
      <c r="OKT15" s="363"/>
      <c r="OKU15" s="363"/>
      <c r="OKV15" s="363"/>
      <c r="OKW15" s="363"/>
      <c r="OKX15" s="363"/>
      <c r="OKY15" s="363"/>
      <c r="OKZ15" s="363"/>
      <c r="OLA15" s="363"/>
      <c r="OLB15" s="363"/>
      <c r="OLC15" s="363"/>
      <c r="OLD15" s="363"/>
      <c r="OLE15" s="363"/>
      <c r="OLF15" s="363"/>
      <c r="OLG15" s="363"/>
      <c r="OLH15" s="363"/>
      <c r="OLI15" s="363"/>
      <c r="OLJ15" s="363"/>
      <c r="OLK15" s="363"/>
      <c r="OLL15" s="363"/>
      <c r="OLM15" s="363"/>
      <c r="OLN15" s="363"/>
      <c r="OLO15" s="363"/>
      <c r="OLP15" s="363"/>
      <c r="OLQ15" s="363"/>
      <c r="OLR15" s="363"/>
      <c r="OLS15" s="363"/>
      <c r="OLT15" s="363"/>
      <c r="OLU15" s="363"/>
      <c r="OLV15" s="363"/>
      <c r="OLW15" s="363"/>
      <c r="OLX15" s="363"/>
      <c r="OLY15" s="363"/>
      <c r="OLZ15" s="363"/>
      <c r="OMA15" s="363"/>
      <c r="OMB15" s="363"/>
      <c r="OMC15" s="363"/>
      <c r="OMD15" s="363"/>
      <c r="OME15" s="363"/>
      <c r="OMF15" s="363"/>
      <c r="OMG15" s="363"/>
      <c r="OMH15" s="363"/>
      <c r="OMI15" s="363"/>
      <c r="OMJ15" s="363"/>
      <c r="OMK15" s="363"/>
      <c r="OML15" s="363"/>
      <c r="OMM15" s="363"/>
      <c r="OMN15" s="363"/>
      <c r="OMO15" s="363"/>
      <c r="OMP15" s="363"/>
      <c r="OMQ15" s="363"/>
      <c r="OMR15" s="363"/>
      <c r="OMS15" s="363"/>
      <c r="OMT15" s="363"/>
      <c r="OMU15" s="363"/>
      <c r="OMV15" s="363"/>
      <c r="OMW15" s="363"/>
      <c r="OMX15" s="363"/>
      <c r="OMY15" s="363"/>
      <c r="OMZ15" s="363"/>
      <c r="ONA15" s="363"/>
      <c r="ONB15" s="363"/>
      <c r="ONC15" s="363"/>
      <c r="OND15" s="363"/>
      <c r="ONE15" s="363"/>
      <c r="ONF15" s="363"/>
      <c r="ONG15" s="363"/>
      <c r="ONH15" s="363"/>
      <c r="ONI15" s="363"/>
      <c r="ONJ15" s="363"/>
      <c r="ONK15" s="363"/>
      <c r="ONL15" s="363"/>
      <c r="ONM15" s="363"/>
      <c r="ONN15" s="363"/>
      <c r="ONO15" s="363"/>
      <c r="ONP15" s="363"/>
      <c r="ONQ15" s="363"/>
      <c r="ONR15" s="363"/>
      <c r="ONS15" s="363"/>
      <c r="ONT15" s="363"/>
      <c r="ONU15" s="363"/>
      <c r="ONV15" s="363"/>
      <c r="ONW15" s="363"/>
      <c r="ONX15" s="363"/>
      <c r="ONY15" s="363"/>
      <c r="ONZ15" s="363"/>
      <c r="OOA15" s="363"/>
      <c r="OOB15" s="363"/>
      <c r="OOC15" s="363"/>
      <c r="OOD15" s="363"/>
      <c r="OOE15" s="363"/>
      <c r="OOF15" s="363"/>
      <c r="OOG15" s="363"/>
      <c r="OOH15" s="363"/>
      <c r="OOI15" s="363"/>
      <c r="OOJ15" s="363"/>
      <c r="OOK15" s="363"/>
      <c r="OOL15" s="363"/>
      <c r="OOM15" s="363"/>
      <c r="OON15" s="363"/>
      <c r="OOO15" s="363"/>
      <c r="OOP15" s="363"/>
      <c r="OOQ15" s="363"/>
      <c r="OOR15" s="363"/>
      <c r="OOS15" s="363"/>
      <c r="OOT15" s="363"/>
      <c r="OOU15" s="363"/>
      <c r="OOV15" s="363"/>
      <c r="OOW15" s="363"/>
      <c r="OOX15" s="363"/>
      <c r="OOY15" s="363"/>
      <c r="OOZ15" s="363"/>
      <c r="OPA15" s="363"/>
      <c r="OPB15" s="363"/>
      <c r="OPC15" s="363"/>
      <c r="OPD15" s="363"/>
      <c r="OPE15" s="363"/>
      <c r="OPF15" s="363"/>
      <c r="OPG15" s="363"/>
      <c r="OPH15" s="363"/>
      <c r="OPI15" s="363"/>
      <c r="OPJ15" s="363"/>
      <c r="OPK15" s="363"/>
      <c r="OPL15" s="363"/>
      <c r="OPM15" s="363"/>
      <c r="OPN15" s="363"/>
      <c r="OPO15" s="363"/>
      <c r="OPP15" s="363"/>
      <c r="OPQ15" s="363"/>
      <c r="OPR15" s="363"/>
      <c r="OPS15" s="363"/>
      <c r="OPT15" s="363"/>
      <c r="OPU15" s="363"/>
      <c r="OPV15" s="363"/>
      <c r="OPW15" s="363"/>
      <c r="OPX15" s="363"/>
      <c r="OPY15" s="363"/>
      <c r="OPZ15" s="363"/>
      <c r="OQA15" s="363"/>
      <c r="OQB15" s="363"/>
      <c r="OQC15" s="363"/>
      <c r="OQD15" s="363"/>
      <c r="OQE15" s="363"/>
      <c r="OQF15" s="363"/>
      <c r="OQG15" s="363"/>
      <c r="OQH15" s="363"/>
      <c r="OQI15" s="363"/>
      <c r="OQJ15" s="363"/>
      <c r="OQK15" s="363"/>
      <c r="OQL15" s="363"/>
      <c r="OQM15" s="363"/>
      <c r="OQN15" s="363"/>
      <c r="OQO15" s="363"/>
      <c r="OQP15" s="363"/>
      <c r="OQQ15" s="363"/>
      <c r="OQR15" s="363"/>
      <c r="OQS15" s="363"/>
      <c r="OQT15" s="363"/>
      <c r="OQU15" s="363"/>
      <c r="OQV15" s="363"/>
      <c r="OQW15" s="363"/>
      <c r="OQX15" s="363"/>
      <c r="OQY15" s="363"/>
      <c r="OQZ15" s="363"/>
      <c r="ORA15" s="363"/>
      <c r="ORB15" s="363"/>
      <c r="ORC15" s="363"/>
      <c r="ORD15" s="363"/>
      <c r="ORE15" s="363"/>
      <c r="ORF15" s="363"/>
      <c r="ORG15" s="363"/>
      <c r="ORH15" s="363"/>
      <c r="ORI15" s="363"/>
      <c r="ORJ15" s="363"/>
      <c r="ORK15" s="363"/>
      <c r="ORL15" s="363"/>
      <c r="ORM15" s="363"/>
      <c r="ORN15" s="363"/>
      <c r="ORO15" s="363"/>
      <c r="ORP15" s="363"/>
      <c r="ORQ15" s="363"/>
      <c r="ORR15" s="363"/>
      <c r="ORS15" s="363"/>
      <c r="ORT15" s="363"/>
      <c r="ORU15" s="363"/>
      <c r="ORV15" s="363"/>
      <c r="ORW15" s="363"/>
      <c r="ORX15" s="363"/>
      <c r="ORY15" s="363"/>
      <c r="ORZ15" s="363"/>
      <c r="OSA15" s="363"/>
      <c r="OSB15" s="363"/>
      <c r="OSC15" s="363"/>
      <c r="OSD15" s="363"/>
      <c r="OSE15" s="363"/>
      <c r="OSF15" s="363"/>
      <c r="OSG15" s="363"/>
      <c r="OSH15" s="363"/>
      <c r="OSI15" s="363"/>
      <c r="OSJ15" s="363"/>
      <c r="OSK15" s="363"/>
      <c r="OSL15" s="363"/>
      <c r="OSM15" s="363"/>
      <c r="OSN15" s="363"/>
      <c r="OSO15" s="363"/>
      <c r="OSP15" s="363"/>
      <c r="OSQ15" s="363"/>
      <c r="OSR15" s="363"/>
      <c r="OSS15" s="363"/>
      <c r="OST15" s="363"/>
      <c r="OSU15" s="363"/>
      <c r="OSV15" s="363"/>
      <c r="OSW15" s="363"/>
      <c r="OSX15" s="363"/>
      <c r="OSY15" s="363"/>
      <c r="OSZ15" s="363"/>
      <c r="OTA15" s="363"/>
      <c r="OTB15" s="363"/>
      <c r="OTC15" s="363"/>
      <c r="OTD15" s="363"/>
      <c r="OTE15" s="363"/>
      <c r="OTF15" s="363"/>
      <c r="OTG15" s="363"/>
      <c r="OTH15" s="363"/>
      <c r="OTI15" s="363"/>
      <c r="OTJ15" s="363"/>
      <c r="OTK15" s="363"/>
      <c r="OTL15" s="363"/>
      <c r="OTM15" s="363"/>
      <c r="OTN15" s="363"/>
      <c r="OTO15" s="363"/>
      <c r="OTP15" s="363"/>
      <c r="OTQ15" s="363"/>
      <c r="OTR15" s="363"/>
      <c r="OTS15" s="363"/>
      <c r="OTT15" s="363"/>
      <c r="OTU15" s="363"/>
      <c r="OTV15" s="363"/>
      <c r="OTW15" s="363"/>
      <c r="OTX15" s="363"/>
      <c r="OTY15" s="363"/>
      <c r="OTZ15" s="363"/>
      <c r="OUA15" s="363"/>
      <c r="OUB15" s="363"/>
      <c r="OUC15" s="363"/>
      <c r="OUD15" s="363"/>
      <c r="OUE15" s="363"/>
      <c r="OUF15" s="363"/>
      <c r="OUG15" s="363"/>
      <c r="OUH15" s="363"/>
      <c r="OUI15" s="363"/>
      <c r="OUJ15" s="363"/>
      <c r="OUK15" s="363"/>
      <c r="OUL15" s="363"/>
      <c r="OUM15" s="363"/>
      <c r="OUN15" s="363"/>
      <c r="OUO15" s="363"/>
      <c r="OUP15" s="363"/>
      <c r="OUQ15" s="363"/>
      <c r="OUR15" s="363"/>
      <c r="OUS15" s="363"/>
      <c r="OUT15" s="363"/>
      <c r="OUU15" s="363"/>
      <c r="OUV15" s="363"/>
      <c r="OUW15" s="363"/>
      <c r="OUX15" s="363"/>
      <c r="OUY15" s="363"/>
      <c r="OUZ15" s="363"/>
      <c r="OVA15" s="363"/>
      <c r="OVB15" s="363"/>
      <c r="OVC15" s="363"/>
      <c r="OVD15" s="363"/>
      <c r="OVE15" s="363"/>
      <c r="OVF15" s="363"/>
      <c r="OVG15" s="363"/>
      <c r="OVH15" s="363"/>
      <c r="OVI15" s="363"/>
      <c r="OVJ15" s="363"/>
      <c r="OVK15" s="363"/>
      <c r="OVL15" s="363"/>
      <c r="OVM15" s="363"/>
      <c r="OVN15" s="363"/>
      <c r="OVO15" s="363"/>
      <c r="OVP15" s="363"/>
      <c r="OVQ15" s="363"/>
      <c r="OVR15" s="363"/>
      <c r="OVS15" s="363"/>
      <c r="OVT15" s="363"/>
      <c r="OVU15" s="363"/>
      <c r="OVV15" s="363"/>
      <c r="OVW15" s="363"/>
      <c r="OVX15" s="363"/>
      <c r="OVY15" s="363"/>
      <c r="OVZ15" s="363"/>
      <c r="OWA15" s="363"/>
      <c r="OWB15" s="363"/>
      <c r="OWC15" s="363"/>
      <c r="OWD15" s="363"/>
      <c r="OWE15" s="363"/>
      <c r="OWF15" s="363"/>
      <c r="OWG15" s="363"/>
      <c r="OWH15" s="363"/>
      <c r="OWI15" s="363"/>
      <c r="OWJ15" s="363"/>
      <c r="OWK15" s="363"/>
      <c r="OWL15" s="363"/>
      <c r="OWM15" s="363"/>
      <c r="OWN15" s="363"/>
      <c r="OWO15" s="363"/>
      <c r="OWP15" s="363"/>
      <c r="OWQ15" s="363"/>
      <c r="OWR15" s="363"/>
      <c r="OWS15" s="363"/>
      <c r="OWT15" s="363"/>
      <c r="OWU15" s="363"/>
      <c r="OWV15" s="363"/>
      <c r="OWW15" s="363"/>
      <c r="OWX15" s="363"/>
      <c r="OWY15" s="363"/>
      <c r="OWZ15" s="363"/>
      <c r="OXA15" s="363"/>
      <c r="OXB15" s="363"/>
      <c r="OXC15" s="363"/>
      <c r="OXD15" s="363"/>
      <c r="OXE15" s="363"/>
      <c r="OXF15" s="363"/>
      <c r="OXG15" s="363"/>
      <c r="OXH15" s="363"/>
      <c r="OXI15" s="363"/>
      <c r="OXJ15" s="363"/>
      <c r="OXK15" s="363"/>
      <c r="OXL15" s="363"/>
      <c r="OXM15" s="363"/>
      <c r="OXN15" s="363"/>
      <c r="OXO15" s="363"/>
      <c r="OXP15" s="363"/>
      <c r="OXQ15" s="363"/>
      <c r="OXR15" s="363"/>
      <c r="OXS15" s="363"/>
      <c r="OXT15" s="363"/>
      <c r="OXU15" s="363"/>
      <c r="OXV15" s="363"/>
      <c r="OXW15" s="363"/>
      <c r="OXX15" s="363"/>
      <c r="OXY15" s="363"/>
      <c r="OXZ15" s="363"/>
      <c r="OYA15" s="363"/>
      <c r="OYB15" s="363"/>
      <c r="OYC15" s="363"/>
      <c r="OYD15" s="363"/>
      <c r="OYE15" s="363"/>
      <c r="OYF15" s="363"/>
      <c r="OYG15" s="363"/>
      <c r="OYH15" s="363"/>
      <c r="OYI15" s="363"/>
      <c r="OYJ15" s="363"/>
      <c r="OYK15" s="363"/>
      <c r="OYL15" s="363"/>
      <c r="OYM15" s="363"/>
      <c r="OYN15" s="363"/>
      <c r="OYO15" s="363"/>
      <c r="OYP15" s="363"/>
      <c r="OYQ15" s="363"/>
      <c r="OYR15" s="363"/>
      <c r="OYS15" s="363"/>
      <c r="OYT15" s="363"/>
      <c r="OYU15" s="363"/>
      <c r="OYV15" s="363"/>
      <c r="OYW15" s="363"/>
      <c r="OYX15" s="363"/>
      <c r="OYY15" s="363"/>
      <c r="OYZ15" s="363"/>
      <c r="OZA15" s="363"/>
      <c r="OZB15" s="363"/>
      <c r="OZC15" s="363"/>
      <c r="OZD15" s="363"/>
      <c r="OZE15" s="363"/>
      <c r="OZF15" s="363"/>
      <c r="OZG15" s="363"/>
      <c r="OZH15" s="363"/>
      <c r="OZI15" s="363"/>
      <c r="OZJ15" s="363"/>
      <c r="OZK15" s="363"/>
      <c r="OZL15" s="363"/>
      <c r="OZM15" s="363"/>
      <c r="OZN15" s="363"/>
      <c r="OZO15" s="363"/>
      <c r="OZP15" s="363"/>
      <c r="OZQ15" s="363"/>
      <c r="OZR15" s="363"/>
      <c r="OZS15" s="363"/>
      <c r="OZT15" s="363"/>
      <c r="OZU15" s="363"/>
      <c r="OZV15" s="363"/>
      <c r="OZW15" s="363"/>
      <c r="OZX15" s="363"/>
      <c r="OZY15" s="363"/>
      <c r="OZZ15" s="363"/>
      <c r="PAA15" s="363"/>
      <c r="PAB15" s="363"/>
      <c r="PAC15" s="363"/>
      <c r="PAD15" s="363"/>
      <c r="PAE15" s="363"/>
      <c r="PAF15" s="363"/>
      <c r="PAG15" s="363"/>
      <c r="PAH15" s="363"/>
      <c r="PAI15" s="363"/>
      <c r="PAJ15" s="363"/>
      <c r="PAK15" s="363"/>
      <c r="PAL15" s="363"/>
      <c r="PAM15" s="363"/>
      <c r="PAN15" s="363"/>
      <c r="PAO15" s="363"/>
      <c r="PAP15" s="363"/>
      <c r="PAQ15" s="363"/>
      <c r="PAR15" s="363"/>
      <c r="PAS15" s="363"/>
      <c r="PAT15" s="363"/>
      <c r="PAU15" s="363"/>
      <c r="PAV15" s="363"/>
      <c r="PAW15" s="363"/>
      <c r="PAX15" s="363"/>
      <c r="PAY15" s="363"/>
      <c r="PAZ15" s="363"/>
      <c r="PBA15" s="363"/>
      <c r="PBB15" s="363"/>
      <c r="PBC15" s="363"/>
      <c r="PBD15" s="363"/>
      <c r="PBE15" s="363"/>
      <c r="PBF15" s="363"/>
      <c r="PBG15" s="363"/>
      <c r="PBH15" s="363"/>
      <c r="PBI15" s="363"/>
      <c r="PBJ15" s="363"/>
      <c r="PBK15" s="363"/>
      <c r="PBL15" s="363"/>
      <c r="PBM15" s="363"/>
      <c r="PBN15" s="363"/>
      <c r="PBO15" s="363"/>
      <c r="PBP15" s="363"/>
      <c r="PBQ15" s="363"/>
      <c r="PBR15" s="363"/>
      <c r="PBS15" s="363"/>
      <c r="PBT15" s="363"/>
      <c r="PBU15" s="363"/>
      <c r="PBV15" s="363"/>
      <c r="PBW15" s="363"/>
      <c r="PBX15" s="363"/>
      <c r="PBY15" s="363"/>
      <c r="PBZ15" s="363"/>
      <c r="PCA15" s="363"/>
      <c r="PCB15" s="363"/>
      <c r="PCC15" s="363"/>
      <c r="PCD15" s="363"/>
      <c r="PCE15" s="363"/>
      <c r="PCF15" s="363"/>
      <c r="PCG15" s="363"/>
      <c r="PCH15" s="363"/>
      <c r="PCI15" s="363"/>
      <c r="PCJ15" s="363"/>
      <c r="PCK15" s="363"/>
      <c r="PCL15" s="363"/>
      <c r="PCM15" s="363"/>
      <c r="PCN15" s="363"/>
      <c r="PCO15" s="363"/>
      <c r="PCP15" s="363"/>
      <c r="PCQ15" s="363"/>
      <c r="PCR15" s="363"/>
      <c r="PCS15" s="363"/>
      <c r="PCT15" s="363"/>
      <c r="PCU15" s="363"/>
      <c r="PCV15" s="363"/>
      <c r="PCW15" s="363"/>
      <c r="PCX15" s="363"/>
      <c r="PCY15" s="363"/>
      <c r="PCZ15" s="363"/>
      <c r="PDA15" s="363"/>
      <c r="PDB15" s="363"/>
      <c r="PDC15" s="363"/>
      <c r="PDD15" s="363"/>
      <c r="PDE15" s="363"/>
      <c r="PDF15" s="363"/>
      <c r="PDG15" s="363"/>
      <c r="PDH15" s="363"/>
      <c r="PDI15" s="363"/>
      <c r="PDJ15" s="363"/>
      <c r="PDK15" s="363"/>
      <c r="PDL15" s="363"/>
      <c r="PDM15" s="363"/>
      <c r="PDN15" s="363"/>
      <c r="PDO15" s="363"/>
      <c r="PDP15" s="363"/>
      <c r="PDQ15" s="363"/>
      <c r="PDR15" s="363"/>
      <c r="PDS15" s="363"/>
      <c r="PDT15" s="363"/>
      <c r="PDU15" s="363"/>
      <c r="PDV15" s="363"/>
      <c r="PDW15" s="363"/>
      <c r="PDX15" s="363"/>
      <c r="PDY15" s="363"/>
      <c r="PDZ15" s="363"/>
      <c r="PEA15" s="363"/>
      <c r="PEB15" s="363"/>
      <c r="PEC15" s="363"/>
      <c r="PED15" s="363"/>
      <c r="PEE15" s="363"/>
      <c r="PEF15" s="363"/>
      <c r="PEG15" s="363"/>
      <c r="PEH15" s="363"/>
      <c r="PEI15" s="363"/>
      <c r="PEJ15" s="363"/>
      <c r="PEK15" s="363"/>
      <c r="PEL15" s="363"/>
      <c r="PEM15" s="363"/>
      <c r="PEN15" s="363"/>
      <c r="PEO15" s="363"/>
      <c r="PEP15" s="363"/>
      <c r="PEQ15" s="363"/>
      <c r="PER15" s="363"/>
      <c r="PES15" s="363"/>
      <c r="PET15" s="363"/>
      <c r="PEU15" s="363"/>
      <c r="PEV15" s="363"/>
      <c r="PEW15" s="363"/>
      <c r="PEX15" s="363"/>
      <c r="PEY15" s="363"/>
      <c r="PEZ15" s="363"/>
      <c r="PFA15" s="363"/>
      <c r="PFB15" s="363"/>
      <c r="PFC15" s="363"/>
      <c r="PFD15" s="363"/>
      <c r="PFE15" s="363"/>
      <c r="PFF15" s="363"/>
      <c r="PFG15" s="363"/>
      <c r="PFH15" s="363"/>
      <c r="PFI15" s="363"/>
      <c r="PFJ15" s="363"/>
      <c r="PFK15" s="363"/>
      <c r="PFL15" s="363"/>
      <c r="PFM15" s="363"/>
      <c r="PFN15" s="363"/>
      <c r="PFO15" s="363"/>
      <c r="PFP15" s="363"/>
      <c r="PFQ15" s="363"/>
      <c r="PFR15" s="363"/>
      <c r="PFS15" s="363"/>
      <c r="PFT15" s="363"/>
      <c r="PFU15" s="363"/>
      <c r="PFV15" s="363"/>
      <c r="PFW15" s="363"/>
      <c r="PFX15" s="363"/>
      <c r="PFY15" s="363"/>
      <c r="PFZ15" s="363"/>
      <c r="PGA15" s="363"/>
      <c r="PGB15" s="363"/>
      <c r="PGC15" s="363"/>
      <c r="PGD15" s="363"/>
      <c r="PGE15" s="363"/>
      <c r="PGF15" s="363"/>
      <c r="PGG15" s="363"/>
      <c r="PGH15" s="363"/>
      <c r="PGI15" s="363"/>
      <c r="PGJ15" s="363"/>
      <c r="PGK15" s="363"/>
      <c r="PGL15" s="363"/>
      <c r="PGM15" s="363"/>
      <c r="PGN15" s="363"/>
      <c r="PGO15" s="363"/>
      <c r="PGP15" s="363"/>
      <c r="PGQ15" s="363"/>
      <c r="PGR15" s="363"/>
      <c r="PGS15" s="363"/>
      <c r="PGT15" s="363"/>
      <c r="PGU15" s="363"/>
      <c r="PGV15" s="363"/>
      <c r="PGW15" s="363"/>
      <c r="PGX15" s="363"/>
      <c r="PGY15" s="363"/>
      <c r="PGZ15" s="363"/>
      <c r="PHA15" s="363"/>
      <c r="PHB15" s="363"/>
      <c r="PHC15" s="363"/>
      <c r="PHD15" s="363"/>
      <c r="PHE15" s="363"/>
      <c r="PHF15" s="363"/>
      <c r="PHG15" s="363"/>
      <c r="PHH15" s="363"/>
      <c r="PHI15" s="363"/>
      <c r="PHJ15" s="363"/>
      <c r="PHK15" s="363"/>
      <c r="PHL15" s="363"/>
      <c r="PHM15" s="363"/>
      <c r="PHN15" s="363"/>
      <c r="PHO15" s="363"/>
      <c r="PHP15" s="363"/>
      <c r="PHQ15" s="363"/>
      <c r="PHR15" s="363"/>
      <c r="PHS15" s="363"/>
      <c r="PHT15" s="363"/>
      <c r="PHU15" s="363"/>
      <c r="PHV15" s="363"/>
      <c r="PHW15" s="363"/>
      <c r="PHX15" s="363"/>
      <c r="PHY15" s="363"/>
      <c r="PHZ15" s="363"/>
      <c r="PIA15" s="363"/>
      <c r="PIB15" s="363"/>
      <c r="PIC15" s="363"/>
      <c r="PID15" s="363"/>
      <c r="PIE15" s="363"/>
      <c r="PIF15" s="363"/>
      <c r="PIG15" s="363"/>
      <c r="PIH15" s="363"/>
      <c r="PII15" s="363"/>
      <c r="PIJ15" s="363"/>
      <c r="PIK15" s="363"/>
      <c r="PIL15" s="363"/>
      <c r="PIM15" s="363"/>
      <c r="PIN15" s="363"/>
      <c r="PIO15" s="363"/>
      <c r="PIP15" s="363"/>
      <c r="PIQ15" s="363"/>
      <c r="PIR15" s="363"/>
      <c r="PIS15" s="363"/>
      <c r="PIT15" s="363"/>
      <c r="PIU15" s="363"/>
      <c r="PIV15" s="363"/>
      <c r="PIW15" s="363"/>
      <c r="PIX15" s="363"/>
      <c r="PIY15" s="363"/>
      <c r="PIZ15" s="363"/>
      <c r="PJA15" s="363"/>
      <c r="PJB15" s="363"/>
      <c r="PJC15" s="363"/>
      <c r="PJD15" s="363"/>
      <c r="PJE15" s="363"/>
      <c r="PJF15" s="363"/>
      <c r="PJG15" s="363"/>
      <c r="PJH15" s="363"/>
      <c r="PJI15" s="363"/>
      <c r="PJJ15" s="363"/>
      <c r="PJK15" s="363"/>
      <c r="PJL15" s="363"/>
      <c r="PJM15" s="363"/>
      <c r="PJN15" s="363"/>
      <c r="PJO15" s="363"/>
      <c r="PJP15" s="363"/>
      <c r="PJQ15" s="363"/>
      <c r="PJR15" s="363"/>
      <c r="PJS15" s="363"/>
      <c r="PJT15" s="363"/>
      <c r="PJU15" s="363"/>
      <c r="PJV15" s="363"/>
      <c r="PJW15" s="363"/>
      <c r="PJX15" s="363"/>
      <c r="PJY15" s="363"/>
      <c r="PJZ15" s="363"/>
      <c r="PKA15" s="363"/>
      <c r="PKB15" s="363"/>
      <c r="PKC15" s="363"/>
      <c r="PKD15" s="363"/>
      <c r="PKE15" s="363"/>
      <c r="PKF15" s="363"/>
      <c r="PKG15" s="363"/>
      <c r="PKH15" s="363"/>
      <c r="PKI15" s="363"/>
      <c r="PKJ15" s="363"/>
      <c r="PKK15" s="363"/>
      <c r="PKL15" s="363"/>
      <c r="PKM15" s="363"/>
      <c r="PKN15" s="363"/>
      <c r="PKO15" s="363"/>
      <c r="PKP15" s="363"/>
      <c r="PKQ15" s="363"/>
      <c r="PKR15" s="363"/>
      <c r="PKS15" s="363"/>
      <c r="PKT15" s="363"/>
      <c r="PKU15" s="363"/>
      <c r="PKV15" s="363"/>
      <c r="PKW15" s="363"/>
      <c r="PKX15" s="363"/>
      <c r="PKY15" s="363"/>
      <c r="PKZ15" s="363"/>
      <c r="PLA15" s="363"/>
      <c r="PLB15" s="363"/>
      <c r="PLC15" s="363"/>
      <c r="PLD15" s="363"/>
      <c r="PLE15" s="363"/>
      <c r="PLF15" s="363"/>
      <c r="PLG15" s="363"/>
      <c r="PLH15" s="363"/>
      <c r="PLI15" s="363"/>
      <c r="PLJ15" s="363"/>
      <c r="PLK15" s="363"/>
      <c r="PLL15" s="363"/>
      <c r="PLM15" s="363"/>
      <c r="PLN15" s="363"/>
      <c r="PLO15" s="363"/>
      <c r="PLP15" s="363"/>
      <c r="PLQ15" s="363"/>
      <c r="PLR15" s="363"/>
      <c r="PLS15" s="363"/>
      <c r="PLT15" s="363"/>
      <c r="PLU15" s="363"/>
      <c r="PLV15" s="363"/>
      <c r="PLW15" s="363"/>
      <c r="PLX15" s="363"/>
      <c r="PLY15" s="363"/>
      <c r="PLZ15" s="363"/>
      <c r="PMA15" s="363"/>
      <c r="PMB15" s="363"/>
      <c r="PMC15" s="363"/>
      <c r="PMD15" s="363"/>
      <c r="PME15" s="363"/>
      <c r="PMF15" s="363"/>
      <c r="PMG15" s="363"/>
      <c r="PMH15" s="363"/>
      <c r="PMI15" s="363"/>
      <c r="PMJ15" s="363"/>
      <c r="PMK15" s="363"/>
      <c r="PML15" s="363"/>
      <c r="PMM15" s="363"/>
      <c r="PMN15" s="363"/>
      <c r="PMO15" s="363"/>
      <c r="PMP15" s="363"/>
      <c r="PMQ15" s="363"/>
      <c r="PMR15" s="363"/>
      <c r="PMS15" s="363"/>
      <c r="PMT15" s="363"/>
      <c r="PMU15" s="363"/>
      <c r="PMV15" s="363"/>
      <c r="PMW15" s="363"/>
      <c r="PMX15" s="363"/>
      <c r="PMY15" s="363"/>
      <c r="PMZ15" s="363"/>
      <c r="PNA15" s="363"/>
      <c r="PNB15" s="363"/>
      <c r="PNC15" s="363"/>
      <c r="PND15" s="363"/>
      <c r="PNE15" s="363"/>
      <c r="PNF15" s="363"/>
      <c r="PNG15" s="363"/>
      <c r="PNH15" s="363"/>
      <c r="PNI15" s="363"/>
      <c r="PNJ15" s="363"/>
      <c r="PNK15" s="363"/>
      <c r="PNL15" s="363"/>
      <c r="PNM15" s="363"/>
      <c r="PNN15" s="363"/>
      <c r="PNO15" s="363"/>
      <c r="PNP15" s="363"/>
      <c r="PNQ15" s="363"/>
      <c r="PNR15" s="363"/>
      <c r="PNS15" s="363"/>
      <c r="PNT15" s="363"/>
      <c r="PNU15" s="363"/>
      <c r="PNV15" s="363"/>
      <c r="PNW15" s="363"/>
      <c r="PNX15" s="363"/>
      <c r="PNY15" s="363"/>
      <c r="PNZ15" s="363"/>
      <c r="POA15" s="363"/>
      <c r="POB15" s="363"/>
      <c r="POC15" s="363"/>
      <c r="POD15" s="363"/>
      <c r="POE15" s="363"/>
      <c r="POF15" s="363"/>
      <c r="POG15" s="363"/>
      <c r="POH15" s="363"/>
      <c r="POI15" s="363"/>
      <c r="POJ15" s="363"/>
      <c r="POK15" s="363"/>
      <c r="POL15" s="363"/>
      <c r="POM15" s="363"/>
      <c r="PON15" s="363"/>
      <c r="POO15" s="363"/>
      <c r="POP15" s="363"/>
      <c r="POQ15" s="363"/>
      <c r="POR15" s="363"/>
      <c r="POS15" s="363"/>
      <c r="POT15" s="363"/>
      <c r="POU15" s="363"/>
      <c r="POV15" s="363"/>
      <c r="POW15" s="363"/>
      <c r="POX15" s="363"/>
      <c r="POY15" s="363"/>
      <c r="POZ15" s="363"/>
      <c r="PPA15" s="363"/>
      <c r="PPB15" s="363"/>
      <c r="PPC15" s="363"/>
      <c r="PPD15" s="363"/>
      <c r="PPE15" s="363"/>
      <c r="PPF15" s="363"/>
      <c r="PPG15" s="363"/>
      <c r="PPH15" s="363"/>
      <c r="PPI15" s="363"/>
      <c r="PPJ15" s="363"/>
      <c r="PPK15" s="363"/>
      <c r="PPL15" s="363"/>
      <c r="PPM15" s="363"/>
      <c r="PPN15" s="363"/>
      <c r="PPO15" s="363"/>
      <c r="PPP15" s="363"/>
      <c r="PPQ15" s="363"/>
      <c r="PPR15" s="363"/>
      <c r="PPS15" s="363"/>
      <c r="PPT15" s="363"/>
      <c r="PPU15" s="363"/>
      <c r="PPV15" s="363"/>
      <c r="PPW15" s="363"/>
      <c r="PPX15" s="363"/>
      <c r="PPY15" s="363"/>
      <c r="PPZ15" s="363"/>
      <c r="PQA15" s="363"/>
      <c r="PQB15" s="363"/>
      <c r="PQC15" s="363"/>
      <c r="PQD15" s="363"/>
      <c r="PQE15" s="363"/>
      <c r="PQF15" s="363"/>
      <c r="PQG15" s="363"/>
      <c r="PQH15" s="363"/>
      <c r="PQI15" s="363"/>
      <c r="PQJ15" s="363"/>
      <c r="PQK15" s="363"/>
      <c r="PQL15" s="363"/>
      <c r="PQM15" s="363"/>
      <c r="PQN15" s="363"/>
      <c r="PQO15" s="363"/>
      <c r="PQP15" s="363"/>
      <c r="PQQ15" s="363"/>
      <c r="PQR15" s="363"/>
      <c r="PQS15" s="363"/>
      <c r="PQT15" s="363"/>
      <c r="PQU15" s="363"/>
      <c r="PQV15" s="363"/>
      <c r="PQW15" s="363"/>
      <c r="PQX15" s="363"/>
      <c r="PQY15" s="363"/>
      <c r="PQZ15" s="363"/>
      <c r="PRA15" s="363"/>
      <c r="PRB15" s="363"/>
      <c r="PRC15" s="363"/>
      <c r="PRD15" s="363"/>
      <c r="PRE15" s="363"/>
      <c r="PRF15" s="363"/>
      <c r="PRG15" s="363"/>
      <c r="PRH15" s="363"/>
      <c r="PRI15" s="363"/>
      <c r="PRJ15" s="363"/>
      <c r="PRK15" s="363"/>
      <c r="PRL15" s="363"/>
      <c r="PRM15" s="363"/>
      <c r="PRN15" s="363"/>
      <c r="PRO15" s="363"/>
      <c r="PRP15" s="363"/>
      <c r="PRQ15" s="363"/>
      <c r="PRR15" s="363"/>
      <c r="PRS15" s="363"/>
      <c r="PRT15" s="363"/>
      <c r="PRU15" s="363"/>
      <c r="PRV15" s="363"/>
      <c r="PRW15" s="363"/>
      <c r="PRX15" s="363"/>
      <c r="PRY15" s="363"/>
      <c r="PRZ15" s="363"/>
      <c r="PSA15" s="363"/>
      <c r="PSB15" s="363"/>
      <c r="PSC15" s="363"/>
      <c r="PSD15" s="363"/>
      <c r="PSE15" s="363"/>
      <c r="PSF15" s="363"/>
      <c r="PSG15" s="363"/>
      <c r="PSH15" s="363"/>
      <c r="PSI15" s="363"/>
      <c r="PSJ15" s="363"/>
      <c r="PSK15" s="363"/>
      <c r="PSL15" s="363"/>
      <c r="PSM15" s="363"/>
      <c r="PSN15" s="363"/>
      <c r="PSO15" s="363"/>
      <c r="PSP15" s="363"/>
      <c r="PSQ15" s="363"/>
      <c r="PSR15" s="363"/>
      <c r="PSS15" s="363"/>
      <c r="PST15" s="363"/>
      <c r="PSU15" s="363"/>
      <c r="PSV15" s="363"/>
      <c r="PSW15" s="363"/>
      <c r="PSX15" s="363"/>
      <c r="PSY15" s="363"/>
      <c r="PSZ15" s="363"/>
      <c r="PTA15" s="363"/>
      <c r="PTB15" s="363"/>
      <c r="PTC15" s="363"/>
      <c r="PTD15" s="363"/>
      <c r="PTE15" s="363"/>
      <c r="PTF15" s="363"/>
      <c r="PTG15" s="363"/>
      <c r="PTH15" s="363"/>
      <c r="PTI15" s="363"/>
      <c r="PTJ15" s="363"/>
      <c r="PTK15" s="363"/>
      <c r="PTL15" s="363"/>
      <c r="PTM15" s="363"/>
      <c r="PTN15" s="363"/>
      <c r="PTO15" s="363"/>
      <c r="PTP15" s="363"/>
      <c r="PTQ15" s="363"/>
      <c r="PTR15" s="363"/>
      <c r="PTS15" s="363"/>
      <c r="PTT15" s="363"/>
      <c r="PTU15" s="363"/>
      <c r="PTV15" s="363"/>
      <c r="PTW15" s="363"/>
      <c r="PTX15" s="363"/>
      <c r="PTY15" s="363"/>
      <c r="PTZ15" s="363"/>
      <c r="PUA15" s="363"/>
      <c r="PUB15" s="363"/>
      <c r="PUC15" s="363"/>
      <c r="PUD15" s="363"/>
      <c r="PUE15" s="363"/>
      <c r="PUF15" s="363"/>
      <c r="PUG15" s="363"/>
      <c r="PUH15" s="363"/>
      <c r="PUI15" s="363"/>
      <c r="PUJ15" s="363"/>
      <c r="PUK15" s="363"/>
      <c r="PUL15" s="363"/>
      <c r="PUM15" s="363"/>
      <c r="PUN15" s="363"/>
      <c r="PUO15" s="363"/>
      <c r="PUP15" s="363"/>
      <c r="PUQ15" s="363"/>
      <c r="PUR15" s="363"/>
      <c r="PUS15" s="363"/>
      <c r="PUT15" s="363"/>
      <c r="PUU15" s="363"/>
      <c r="PUV15" s="363"/>
      <c r="PUW15" s="363"/>
      <c r="PUX15" s="363"/>
      <c r="PUY15" s="363"/>
      <c r="PUZ15" s="363"/>
      <c r="PVA15" s="363"/>
      <c r="PVB15" s="363"/>
      <c r="PVC15" s="363"/>
      <c r="PVD15" s="363"/>
      <c r="PVE15" s="363"/>
      <c r="PVF15" s="363"/>
      <c r="PVG15" s="363"/>
      <c r="PVH15" s="363"/>
      <c r="PVI15" s="363"/>
      <c r="PVJ15" s="363"/>
      <c r="PVK15" s="363"/>
      <c r="PVL15" s="363"/>
      <c r="PVM15" s="363"/>
      <c r="PVN15" s="363"/>
      <c r="PVO15" s="363"/>
      <c r="PVP15" s="363"/>
      <c r="PVQ15" s="363"/>
      <c r="PVR15" s="363"/>
      <c r="PVS15" s="363"/>
      <c r="PVT15" s="363"/>
      <c r="PVU15" s="363"/>
      <c r="PVV15" s="363"/>
      <c r="PVW15" s="363"/>
      <c r="PVX15" s="363"/>
      <c r="PVY15" s="363"/>
      <c r="PVZ15" s="363"/>
      <c r="PWA15" s="363"/>
      <c r="PWB15" s="363"/>
      <c r="PWC15" s="363"/>
      <c r="PWD15" s="363"/>
      <c r="PWE15" s="363"/>
      <c r="PWF15" s="363"/>
      <c r="PWG15" s="363"/>
      <c r="PWH15" s="363"/>
      <c r="PWI15" s="363"/>
      <c r="PWJ15" s="363"/>
      <c r="PWK15" s="363"/>
      <c r="PWL15" s="363"/>
      <c r="PWM15" s="363"/>
      <c r="PWN15" s="363"/>
      <c r="PWO15" s="363"/>
      <c r="PWP15" s="363"/>
      <c r="PWQ15" s="363"/>
      <c r="PWR15" s="363"/>
      <c r="PWS15" s="363"/>
      <c r="PWT15" s="363"/>
      <c r="PWU15" s="363"/>
      <c r="PWV15" s="363"/>
      <c r="PWW15" s="363"/>
      <c r="PWX15" s="363"/>
      <c r="PWY15" s="363"/>
      <c r="PWZ15" s="363"/>
      <c r="PXA15" s="363"/>
      <c r="PXB15" s="363"/>
      <c r="PXC15" s="363"/>
      <c r="PXD15" s="363"/>
      <c r="PXE15" s="363"/>
      <c r="PXF15" s="363"/>
      <c r="PXG15" s="363"/>
      <c r="PXH15" s="363"/>
      <c r="PXI15" s="363"/>
      <c r="PXJ15" s="363"/>
      <c r="PXK15" s="363"/>
      <c r="PXL15" s="363"/>
      <c r="PXM15" s="363"/>
      <c r="PXN15" s="363"/>
      <c r="PXO15" s="363"/>
      <c r="PXP15" s="363"/>
      <c r="PXQ15" s="363"/>
      <c r="PXR15" s="363"/>
      <c r="PXS15" s="363"/>
      <c r="PXT15" s="363"/>
      <c r="PXU15" s="363"/>
      <c r="PXV15" s="363"/>
      <c r="PXW15" s="363"/>
      <c r="PXX15" s="363"/>
      <c r="PXY15" s="363"/>
      <c r="PXZ15" s="363"/>
      <c r="PYA15" s="363"/>
      <c r="PYB15" s="363"/>
      <c r="PYC15" s="363"/>
      <c r="PYD15" s="363"/>
      <c r="PYE15" s="363"/>
      <c r="PYF15" s="363"/>
      <c r="PYG15" s="363"/>
      <c r="PYH15" s="363"/>
      <c r="PYI15" s="363"/>
      <c r="PYJ15" s="363"/>
      <c r="PYK15" s="363"/>
      <c r="PYL15" s="363"/>
      <c r="PYM15" s="363"/>
      <c r="PYN15" s="363"/>
      <c r="PYO15" s="363"/>
      <c r="PYP15" s="363"/>
      <c r="PYQ15" s="363"/>
      <c r="PYR15" s="363"/>
      <c r="PYS15" s="363"/>
      <c r="PYT15" s="363"/>
      <c r="PYU15" s="363"/>
      <c r="PYV15" s="363"/>
      <c r="PYW15" s="363"/>
      <c r="PYX15" s="363"/>
      <c r="PYY15" s="363"/>
      <c r="PYZ15" s="363"/>
      <c r="PZA15" s="363"/>
      <c r="PZB15" s="363"/>
      <c r="PZC15" s="363"/>
      <c r="PZD15" s="363"/>
      <c r="PZE15" s="363"/>
      <c r="PZF15" s="363"/>
      <c r="PZG15" s="363"/>
      <c r="PZH15" s="363"/>
      <c r="PZI15" s="363"/>
      <c r="PZJ15" s="363"/>
      <c r="PZK15" s="363"/>
      <c r="PZL15" s="363"/>
      <c r="PZM15" s="363"/>
      <c r="PZN15" s="363"/>
      <c r="PZO15" s="363"/>
      <c r="PZP15" s="363"/>
      <c r="PZQ15" s="363"/>
      <c r="PZR15" s="363"/>
      <c r="PZS15" s="363"/>
      <c r="PZT15" s="363"/>
      <c r="PZU15" s="363"/>
      <c r="PZV15" s="363"/>
      <c r="PZW15" s="363"/>
      <c r="PZX15" s="363"/>
      <c r="PZY15" s="363"/>
      <c r="PZZ15" s="363"/>
      <c r="QAA15" s="363"/>
      <c r="QAB15" s="363"/>
      <c r="QAC15" s="363"/>
      <c r="QAD15" s="363"/>
      <c r="QAE15" s="363"/>
      <c r="QAF15" s="363"/>
      <c r="QAG15" s="363"/>
      <c r="QAH15" s="363"/>
      <c r="QAI15" s="363"/>
      <c r="QAJ15" s="363"/>
      <c r="QAK15" s="363"/>
      <c r="QAL15" s="363"/>
      <c r="QAM15" s="363"/>
      <c r="QAN15" s="363"/>
      <c r="QAO15" s="363"/>
      <c r="QAP15" s="363"/>
      <c r="QAQ15" s="363"/>
      <c r="QAR15" s="363"/>
      <c r="QAS15" s="363"/>
      <c r="QAT15" s="363"/>
      <c r="QAU15" s="363"/>
      <c r="QAV15" s="363"/>
      <c r="QAW15" s="363"/>
      <c r="QAX15" s="363"/>
      <c r="QAY15" s="363"/>
      <c r="QAZ15" s="363"/>
      <c r="QBA15" s="363"/>
      <c r="QBB15" s="363"/>
      <c r="QBC15" s="363"/>
      <c r="QBD15" s="363"/>
      <c r="QBE15" s="363"/>
      <c r="QBF15" s="363"/>
      <c r="QBG15" s="363"/>
      <c r="QBH15" s="363"/>
      <c r="QBI15" s="363"/>
      <c r="QBJ15" s="363"/>
      <c r="QBK15" s="363"/>
      <c r="QBL15" s="363"/>
      <c r="QBM15" s="363"/>
      <c r="QBN15" s="363"/>
      <c r="QBO15" s="363"/>
      <c r="QBP15" s="363"/>
      <c r="QBQ15" s="363"/>
      <c r="QBR15" s="363"/>
      <c r="QBS15" s="363"/>
      <c r="QBT15" s="363"/>
      <c r="QBU15" s="363"/>
      <c r="QBV15" s="363"/>
      <c r="QBW15" s="363"/>
      <c r="QBX15" s="363"/>
      <c r="QBY15" s="363"/>
      <c r="QBZ15" s="363"/>
      <c r="QCA15" s="363"/>
      <c r="QCB15" s="363"/>
      <c r="QCC15" s="363"/>
      <c r="QCD15" s="363"/>
      <c r="QCE15" s="363"/>
      <c r="QCF15" s="363"/>
      <c r="QCG15" s="363"/>
      <c r="QCH15" s="363"/>
      <c r="QCI15" s="363"/>
      <c r="QCJ15" s="363"/>
      <c r="QCK15" s="363"/>
      <c r="QCL15" s="363"/>
      <c r="QCM15" s="363"/>
      <c r="QCN15" s="363"/>
      <c r="QCO15" s="363"/>
      <c r="QCP15" s="363"/>
      <c r="QCQ15" s="363"/>
      <c r="QCR15" s="363"/>
      <c r="QCS15" s="363"/>
      <c r="QCT15" s="363"/>
      <c r="QCU15" s="363"/>
      <c r="QCV15" s="363"/>
      <c r="QCW15" s="363"/>
      <c r="QCX15" s="363"/>
      <c r="QCY15" s="363"/>
      <c r="QCZ15" s="363"/>
      <c r="QDA15" s="363"/>
      <c r="QDB15" s="363"/>
      <c r="QDC15" s="363"/>
      <c r="QDD15" s="363"/>
      <c r="QDE15" s="363"/>
      <c r="QDF15" s="363"/>
      <c r="QDG15" s="363"/>
      <c r="QDH15" s="363"/>
      <c r="QDI15" s="363"/>
      <c r="QDJ15" s="363"/>
      <c r="QDK15" s="363"/>
      <c r="QDL15" s="363"/>
      <c r="QDM15" s="363"/>
      <c r="QDN15" s="363"/>
      <c r="QDO15" s="363"/>
      <c r="QDP15" s="363"/>
      <c r="QDQ15" s="363"/>
      <c r="QDR15" s="363"/>
      <c r="QDS15" s="363"/>
      <c r="QDT15" s="363"/>
      <c r="QDU15" s="363"/>
      <c r="QDV15" s="363"/>
      <c r="QDW15" s="363"/>
      <c r="QDX15" s="363"/>
      <c r="QDY15" s="363"/>
      <c r="QDZ15" s="363"/>
      <c r="QEA15" s="363"/>
      <c r="QEB15" s="363"/>
      <c r="QEC15" s="363"/>
      <c r="QED15" s="363"/>
      <c r="QEE15" s="363"/>
      <c r="QEF15" s="363"/>
      <c r="QEG15" s="363"/>
      <c r="QEH15" s="363"/>
      <c r="QEI15" s="363"/>
      <c r="QEJ15" s="363"/>
      <c r="QEK15" s="363"/>
      <c r="QEL15" s="363"/>
      <c r="QEM15" s="363"/>
      <c r="QEN15" s="363"/>
      <c r="QEO15" s="363"/>
      <c r="QEP15" s="363"/>
      <c r="QEQ15" s="363"/>
      <c r="QER15" s="363"/>
      <c r="QES15" s="363"/>
      <c r="QET15" s="363"/>
      <c r="QEU15" s="363"/>
      <c r="QEV15" s="363"/>
      <c r="QEW15" s="363"/>
      <c r="QEX15" s="363"/>
      <c r="QEY15" s="363"/>
      <c r="QEZ15" s="363"/>
      <c r="QFA15" s="363"/>
      <c r="QFB15" s="363"/>
      <c r="QFC15" s="363"/>
      <c r="QFD15" s="363"/>
      <c r="QFE15" s="363"/>
      <c r="QFF15" s="363"/>
      <c r="QFG15" s="363"/>
      <c r="QFH15" s="363"/>
      <c r="QFI15" s="363"/>
      <c r="QFJ15" s="363"/>
      <c r="QFK15" s="363"/>
      <c r="QFL15" s="363"/>
      <c r="QFM15" s="363"/>
      <c r="QFN15" s="363"/>
      <c r="QFO15" s="363"/>
      <c r="QFP15" s="363"/>
      <c r="QFQ15" s="363"/>
      <c r="QFR15" s="363"/>
      <c r="QFS15" s="363"/>
      <c r="QFT15" s="363"/>
      <c r="QFU15" s="363"/>
      <c r="QFV15" s="363"/>
      <c r="QFW15" s="363"/>
      <c r="QFX15" s="363"/>
      <c r="QFY15" s="363"/>
      <c r="QFZ15" s="363"/>
      <c r="QGA15" s="363"/>
      <c r="QGB15" s="363"/>
      <c r="QGC15" s="363"/>
      <c r="QGD15" s="363"/>
      <c r="QGE15" s="363"/>
      <c r="QGF15" s="363"/>
      <c r="QGG15" s="363"/>
      <c r="QGH15" s="363"/>
      <c r="QGI15" s="363"/>
      <c r="QGJ15" s="363"/>
      <c r="QGK15" s="363"/>
      <c r="QGL15" s="363"/>
      <c r="QGM15" s="363"/>
      <c r="QGN15" s="363"/>
      <c r="QGO15" s="363"/>
      <c r="QGP15" s="363"/>
      <c r="QGQ15" s="363"/>
      <c r="QGR15" s="363"/>
      <c r="QGS15" s="363"/>
      <c r="QGT15" s="363"/>
      <c r="QGU15" s="363"/>
      <c r="QGV15" s="363"/>
      <c r="QGW15" s="363"/>
      <c r="QGX15" s="363"/>
      <c r="QGY15" s="363"/>
      <c r="QGZ15" s="363"/>
      <c r="QHA15" s="363"/>
      <c r="QHB15" s="363"/>
      <c r="QHC15" s="363"/>
      <c r="QHD15" s="363"/>
      <c r="QHE15" s="363"/>
      <c r="QHF15" s="363"/>
      <c r="QHG15" s="363"/>
      <c r="QHH15" s="363"/>
      <c r="QHI15" s="363"/>
      <c r="QHJ15" s="363"/>
      <c r="QHK15" s="363"/>
      <c r="QHL15" s="363"/>
      <c r="QHM15" s="363"/>
      <c r="QHN15" s="363"/>
      <c r="QHO15" s="363"/>
      <c r="QHP15" s="363"/>
      <c r="QHQ15" s="363"/>
      <c r="QHR15" s="363"/>
      <c r="QHS15" s="363"/>
      <c r="QHT15" s="363"/>
      <c r="QHU15" s="363"/>
      <c r="QHV15" s="363"/>
      <c r="QHW15" s="363"/>
      <c r="QHX15" s="363"/>
      <c r="QHY15" s="363"/>
      <c r="QHZ15" s="363"/>
      <c r="QIA15" s="363"/>
      <c r="QIB15" s="363"/>
      <c r="QIC15" s="363"/>
      <c r="QID15" s="363"/>
      <c r="QIE15" s="363"/>
      <c r="QIF15" s="363"/>
      <c r="QIG15" s="363"/>
      <c r="QIH15" s="363"/>
      <c r="QII15" s="363"/>
      <c r="QIJ15" s="363"/>
      <c r="QIK15" s="363"/>
      <c r="QIL15" s="363"/>
      <c r="QIM15" s="363"/>
      <c r="QIN15" s="363"/>
      <c r="QIO15" s="363"/>
      <c r="QIP15" s="363"/>
      <c r="QIQ15" s="363"/>
      <c r="QIR15" s="363"/>
      <c r="QIS15" s="363"/>
      <c r="QIT15" s="363"/>
      <c r="QIU15" s="363"/>
      <c r="QIV15" s="363"/>
      <c r="QIW15" s="363"/>
      <c r="QIX15" s="363"/>
      <c r="QIY15" s="363"/>
      <c r="QIZ15" s="363"/>
      <c r="QJA15" s="363"/>
      <c r="QJB15" s="363"/>
      <c r="QJC15" s="363"/>
      <c r="QJD15" s="363"/>
      <c r="QJE15" s="363"/>
      <c r="QJF15" s="363"/>
      <c r="QJG15" s="363"/>
      <c r="QJH15" s="363"/>
      <c r="QJI15" s="363"/>
      <c r="QJJ15" s="363"/>
      <c r="QJK15" s="363"/>
      <c r="QJL15" s="363"/>
      <c r="QJM15" s="363"/>
      <c r="QJN15" s="363"/>
      <c r="QJO15" s="363"/>
      <c r="QJP15" s="363"/>
      <c r="QJQ15" s="363"/>
      <c r="QJR15" s="363"/>
      <c r="QJS15" s="363"/>
      <c r="QJT15" s="363"/>
      <c r="QJU15" s="363"/>
      <c r="QJV15" s="363"/>
      <c r="QJW15" s="363"/>
      <c r="QJX15" s="363"/>
      <c r="QJY15" s="363"/>
      <c r="QJZ15" s="363"/>
      <c r="QKA15" s="363"/>
      <c r="QKB15" s="363"/>
      <c r="QKC15" s="363"/>
      <c r="QKD15" s="363"/>
      <c r="QKE15" s="363"/>
      <c r="QKF15" s="363"/>
      <c r="QKG15" s="363"/>
      <c r="QKH15" s="363"/>
      <c r="QKI15" s="363"/>
      <c r="QKJ15" s="363"/>
      <c r="QKK15" s="363"/>
      <c r="QKL15" s="363"/>
      <c r="QKM15" s="363"/>
      <c r="QKN15" s="363"/>
      <c r="QKO15" s="363"/>
      <c r="QKP15" s="363"/>
      <c r="QKQ15" s="363"/>
      <c r="QKR15" s="363"/>
      <c r="QKS15" s="363"/>
      <c r="QKT15" s="363"/>
      <c r="QKU15" s="363"/>
      <c r="QKV15" s="363"/>
      <c r="QKW15" s="363"/>
      <c r="QKX15" s="363"/>
      <c r="QKY15" s="363"/>
      <c r="QKZ15" s="363"/>
      <c r="QLA15" s="363"/>
      <c r="QLB15" s="363"/>
      <c r="QLC15" s="363"/>
      <c r="QLD15" s="363"/>
      <c r="QLE15" s="363"/>
      <c r="QLF15" s="363"/>
      <c r="QLG15" s="363"/>
      <c r="QLH15" s="363"/>
      <c r="QLI15" s="363"/>
      <c r="QLJ15" s="363"/>
      <c r="QLK15" s="363"/>
      <c r="QLL15" s="363"/>
      <c r="QLM15" s="363"/>
      <c r="QLN15" s="363"/>
      <c r="QLO15" s="363"/>
      <c r="QLP15" s="363"/>
      <c r="QLQ15" s="363"/>
      <c r="QLR15" s="363"/>
      <c r="QLS15" s="363"/>
      <c r="QLT15" s="363"/>
      <c r="QLU15" s="363"/>
      <c r="QLV15" s="363"/>
      <c r="QLW15" s="363"/>
      <c r="QLX15" s="363"/>
      <c r="QLY15" s="363"/>
      <c r="QLZ15" s="363"/>
      <c r="QMA15" s="363"/>
      <c r="QMB15" s="363"/>
      <c r="QMC15" s="363"/>
      <c r="QMD15" s="363"/>
      <c r="QME15" s="363"/>
      <c r="QMF15" s="363"/>
      <c r="QMG15" s="363"/>
      <c r="QMH15" s="363"/>
      <c r="QMI15" s="363"/>
      <c r="QMJ15" s="363"/>
      <c r="QMK15" s="363"/>
      <c r="QML15" s="363"/>
      <c r="QMM15" s="363"/>
      <c r="QMN15" s="363"/>
      <c r="QMO15" s="363"/>
      <c r="QMP15" s="363"/>
      <c r="QMQ15" s="363"/>
      <c r="QMR15" s="363"/>
      <c r="QMS15" s="363"/>
      <c r="QMT15" s="363"/>
      <c r="QMU15" s="363"/>
      <c r="QMV15" s="363"/>
      <c r="QMW15" s="363"/>
      <c r="QMX15" s="363"/>
      <c r="QMY15" s="363"/>
      <c r="QMZ15" s="363"/>
      <c r="QNA15" s="363"/>
      <c r="QNB15" s="363"/>
      <c r="QNC15" s="363"/>
      <c r="QND15" s="363"/>
      <c r="QNE15" s="363"/>
      <c r="QNF15" s="363"/>
      <c r="QNG15" s="363"/>
      <c r="QNH15" s="363"/>
      <c r="QNI15" s="363"/>
      <c r="QNJ15" s="363"/>
      <c r="QNK15" s="363"/>
      <c r="QNL15" s="363"/>
      <c r="QNM15" s="363"/>
      <c r="QNN15" s="363"/>
      <c r="QNO15" s="363"/>
      <c r="QNP15" s="363"/>
      <c r="QNQ15" s="363"/>
      <c r="QNR15" s="363"/>
      <c r="QNS15" s="363"/>
      <c r="QNT15" s="363"/>
      <c r="QNU15" s="363"/>
      <c r="QNV15" s="363"/>
      <c r="QNW15" s="363"/>
      <c r="QNX15" s="363"/>
      <c r="QNY15" s="363"/>
      <c r="QNZ15" s="363"/>
      <c r="QOA15" s="363"/>
      <c r="QOB15" s="363"/>
      <c r="QOC15" s="363"/>
      <c r="QOD15" s="363"/>
      <c r="QOE15" s="363"/>
      <c r="QOF15" s="363"/>
      <c r="QOG15" s="363"/>
      <c r="QOH15" s="363"/>
      <c r="QOI15" s="363"/>
      <c r="QOJ15" s="363"/>
      <c r="QOK15" s="363"/>
      <c r="QOL15" s="363"/>
      <c r="QOM15" s="363"/>
      <c r="QON15" s="363"/>
      <c r="QOO15" s="363"/>
      <c r="QOP15" s="363"/>
      <c r="QOQ15" s="363"/>
      <c r="QOR15" s="363"/>
      <c r="QOS15" s="363"/>
      <c r="QOT15" s="363"/>
      <c r="QOU15" s="363"/>
      <c r="QOV15" s="363"/>
      <c r="QOW15" s="363"/>
      <c r="QOX15" s="363"/>
      <c r="QOY15" s="363"/>
      <c r="QOZ15" s="363"/>
      <c r="QPA15" s="363"/>
      <c r="QPB15" s="363"/>
      <c r="QPC15" s="363"/>
      <c r="QPD15" s="363"/>
      <c r="QPE15" s="363"/>
      <c r="QPF15" s="363"/>
      <c r="QPG15" s="363"/>
      <c r="QPH15" s="363"/>
      <c r="QPI15" s="363"/>
      <c r="QPJ15" s="363"/>
      <c r="QPK15" s="363"/>
      <c r="QPL15" s="363"/>
      <c r="QPM15" s="363"/>
      <c r="QPN15" s="363"/>
      <c r="QPO15" s="363"/>
      <c r="QPP15" s="363"/>
      <c r="QPQ15" s="363"/>
      <c r="QPR15" s="363"/>
      <c r="QPS15" s="363"/>
      <c r="QPT15" s="363"/>
      <c r="QPU15" s="363"/>
      <c r="QPV15" s="363"/>
      <c r="QPW15" s="363"/>
      <c r="QPX15" s="363"/>
      <c r="QPY15" s="363"/>
      <c r="QPZ15" s="363"/>
      <c r="QQA15" s="363"/>
      <c r="QQB15" s="363"/>
      <c r="QQC15" s="363"/>
      <c r="QQD15" s="363"/>
      <c r="QQE15" s="363"/>
      <c r="QQF15" s="363"/>
      <c r="QQG15" s="363"/>
      <c r="QQH15" s="363"/>
      <c r="QQI15" s="363"/>
      <c r="QQJ15" s="363"/>
      <c r="QQK15" s="363"/>
      <c r="QQL15" s="363"/>
      <c r="QQM15" s="363"/>
      <c r="QQN15" s="363"/>
      <c r="QQO15" s="363"/>
      <c r="QQP15" s="363"/>
      <c r="QQQ15" s="363"/>
      <c r="QQR15" s="363"/>
      <c r="QQS15" s="363"/>
      <c r="QQT15" s="363"/>
      <c r="QQU15" s="363"/>
      <c r="QQV15" s="363"/>
      <c r="QQW15" s="363"/>
      <c r="QQX15" s="363"/>
      <c r="QQY15" s="363"/>
      <c r="QQZ15" s="363"/>
      <c r="QRA15" s="363"/>
      <c r="QRB15" s="363"/>
      <c r="QRC15" s="363"/>
      <c r="QRD15" s="363"/>
      <c r="QRE15" s="363"/>
      <c r="QRF15" s="363"/>
      <c r="QRG15" s="363"/>
      <c r="QRH15" s="363"/>
      <c r="QRI15" s="363"/>
      <c r="QRJ15" s="363"/>
      <c r="QRK15" s="363"/>
      <c r="QRL15" s="363"/>
      <c r="QRM15" s="363"/>
      <c r="QRN15" s="363"/>
      <c r="QRO15" s="363"/>
      <c r="QRP15" s="363"/>
      <c r="QRQ15" s="363"/>
      <c r="QRR15" s="363"/>
      <c r="QRS15" s="363"/>
      <c r="QRT15" s="363"/>
      <c r="QRU15" s="363"/>
      <c r="QRV15" s="363"/>
      <c r="QRW15" s="363"/>
      <c r="QRX15" s="363"/>
      <c r="QRY15" s="363"/>
      <c r="QRZ15" s="363"/>
      <c r="QSA15" s="363"/>
      <c r="QSB15" s="363"/>
      <c r="QSC15" s="363"/>
      <c r="QSD15" s="363"/>
      <c r="QSE15" s="363"/>
      <c r="QSF15" s="363"/>
      <c r="QSG15" s="363"/>
      <c r="QSH15" s="363"/>
      <c r="QSI15" s="363"/>
      <c r="QSJ15" s="363"/>
      <c r="QSK15" s="363"/>
      <c r="QSL15" s="363"/>
      <c r="QSM15" s="363"/>
      <c r="QSN15" s="363"/>
      <c r="QSO15" s="363"/>
      <c r="QSP15" s="363"/>
      <c r="QSQ15" s="363"/>
      <c r="QSR15" s="363"/>
      <c r="QSS15" s="363"/>
      <c r="QST15" s="363"/>
      <c r="QSU15" s="363"/>
      <c r="QSV15" s="363"/>
      <c r="QSW15" s="363"/>
      <c r="QSX15" s="363"/>
      <c r="QSY15" s="363"/>
      <c r="QSZ15" s="363"/>
      <c r="QTA15" s="363"/>
      <c r="QTB15" s="363"/>
      <c r="QTC15" s="363"/>
      <c r="QTD15" s="363"/>
      <c r="QTE15" s="363"/>
      <c r="QTF15" s="363"/>
      <c r="QTG15" s="363"/>
      <c r="QTH15" s="363"/>
      <c r="QTI15" s="363"/>
      <c r="QTJ15" s="363"/>
      <c r="QTK15" s="363"/>
      <c r="QTL15" s="363"/>
      <c r="QTM15" s="363"/>
      <c r="QTN15" s="363"/>
      <c r="QTO15" s="363"/>
      <c r="QTP15" s="363"/>
      <c r="QTQ15" s="363"/>
      <c r="QTR15" s="363"/>
      <c r="QTS15" s="363"/>
      <c r="QTT15" s="363"/>
      <c r="QTU15" s="363"/>
      <c r="QTV15" s="363"/>
      <c r="QTW15" s="363"/>
      <c r="QTX15" s="363"/>
      <c r="QTY15" s="363"/>
      <c r="QTZ15" s="363"/>
      <c r="QUA15" s="363"/>
      <c r="QUB15" s="363"/>
      <c r="QUC15" s="363"/>
      <c r="QUD15" s="363"/>
      <c r="QUE15" s="363"/>
      <c r="QUF15" s="363"/>
      <c r="QUG15" s="363"/>
      <c r="QUH15" s="363"/>
      <c r="QUI15" s="363"/>
      <c r="QUJ15" s="363"/>
      <c r="QUK15" s="363"/>
      <c r="QUL15" s="363"/>
      <c r="QUM15" s="363"/>
      <c r="QUN15" s="363"/>
      <c r="QUO15" s="363"/>
      <c r="QUP15" s="363"/>
      <c r="QUQ15" s="363"/>
      <c r="QUR15" s="363"/>
      <c r="QUS15" s="363"/>
      <c r="QUT15" s="363"/>
      <c r="QUU15" s="363"/>
      <c r="QUV15" s="363"/>
      <c r="QUW15" s="363"/>
      <c r="QUX15" s="363"/>
      <c r="QUY15" s="363"/>
      <c r="QUZ15" s="363"/>
      <c r="QVA15" s="363"/>
      <c r="QVB15" s="363"/>
      <c r="QVC15" s="363"/>
      <c r="QVD15" s="363"/>
      <c r="QVE15" s="363"/>
      <c r="QVF15" s="363"/>
      <c r="QVG15" s="363"/>
      <c r="QVH15" s="363"/>
      <c r="QVI15" s="363"/>
      <c r="QVJ15" s="363"/>
      <c r="QVK15" s="363"/>
      <c r="QVL15" s="363"/>
      <c r="QVM15" s="363"/>
      <c r="QVN15" s="363"/>
      <c r="QVO15" s="363"/>
      <c r="QVP15" s="363"/>
      <c r="QVQ15" s="363"/>
      <c r="QVR15" s="363"/>
      <c r="QVS15" s="363"/>
      <c r="QVT15" s="363"/>
      <c r="QVU15" s="363"/>
      <c r="QVV15" s="363"/>
      <c r="QVW15" s="363"/>
      <c r="QVX15" s="363"/>
      <c r="QVY15" s="363"/>
      <c r="QVZ15" s="363"/>
      <c r="QWA15" s="363"/>
      <c r="QWB15" s="363"/>
      <c r="QWC15" s="363"/>
      <c r="QWD15" s="363"/>
      <c r="QWE15" s="363"/>
      <c r="QWF15" s="363"/>
      <c r="QWG15" s="363"/>
      <c r="QWH15" s="363"/>
      <c r="QWI15" s="363"/>
      <c r="QWJ15" s="363"/>
      <c r="QWK15" s="363"/>
      <c r="QWL15" s="363"/>
      <c r="QWM15" s="363"/>
      <c r="QWN15" s="363"/>
      <c r="QWO15" s="363"/>
      <c r="QWP15" s="363"/>
      <c r="QWQ15" s="363"/>
      <c r="QWR15" s="363"/>
      <c r="QWS15" s="363"/>
      <c r="QWT15" s="363"/>
      <c r="QWU15" s="363"/>
      <c r="QWV15" s="363"/>
      <c r="QWW15" s="363"/>
      <c r="QWX15" s="363"/>
      <c r="QWY15" s="363"/>
      <c r="QWZ15" s="363"/>
      <c r="QXA15" s="363"/>
      <c r="QXB15" s="363"/>
      <c r="QXC15" s="363"/>
      <c r="QXD15" s="363"/>
      <c r="QXE15" s="363"/>
      <c r="QXF15" s="363"/>
      <c r="QXG15" s="363"/>
      <c r="QXH15" s="363"/>
      <c r="QXI15" s="363"/>
      <c r="QXJ15" s="363"/>
      <c r="QXK15" s="363"/>
      <c r="QXL15" s="363"/>
      <c r="QXM15" s="363"/>
      <c r="QXN15" s="363"/>
      <c r="QXO15" s="363"/>
      <c r="QXP15" s="363"/>
      <c r="QXQ15" s="363"/>
      <c r="QXR15" s="363"/>
      <c r="QXS15" s="363"/>
      <c r="QXT15" s="363"/>
      <c r="QXU15" s="363"/>
      <c r="QXV15" s="363"/>
      <c r="QXW15" s="363"/>
      <c r="QXX15" s="363"/>
      <c r="QXY15" s="363"/>
      <c r="QXZ15" s="363"/>
      <c r="QYA15" s="363"/>
      <c r="QYB15" s="363"/>
      <c r="QYC15" s="363"/>
      <c r="QYD15" s="363"/>
      <c r="QYE15" s="363"/>
      <c r="QYF15" s="363"/>
      <c r="QYG15" s="363"/>
      <c r="QYH15" s="363"/>
      <c r="QYI15" s="363"/>
      <c r="QYJ15" s="363"/>
      <c r="QYK15" s="363"/>
      <c r="QYL15" s="363"/>
      <c r="QYM15" s="363"/>
      <c r="QYN15" s="363"/>
      <c r="QYO15" s="363"/>
      <c r="QYP15" s="363"/>
      <c r="QYQ15" s="363"/>
      <c r="QYR15" s="363"/>
      <c r="QYS15" s="363"/>
      <c r="QYT15" s="363"/>
      <c r="QYU15" s="363"/>
      <c r="QYV15" s="363"/>
      <c r="QYW15" s="363"/>
      <c r="QYX15" s="363"/>
      <c r="QYY15" s="363"/>
      <c r="QYZ15" s="363"/>
      <c r="QZA15" s="363"/>
      <c r="QZB15" s="363"/>
      <c r="QZC15" s="363"/>
      <c r="QZD15" s="363"/>
      <c r="QZE15" s="363"/>
      <c r="QZF15" s="363"/>
      <c r="QZG15" s="363"/>
      <c r="QZH15" s="363"/>
      <c r="QZI15" s="363"/>
      <c r="QZJ15" s="363"/>
      <c r="QZK15" s="363"/>
      <c r="QZL15" s="363"/>
      <c r="QZM15" s="363"/>
      <c r="QZN15" s="363"/>
      <c r="QZO15" s="363"/>
      <c r="QZP15" s="363"/>
      <c r="QZQ15" s="363"/>
      <c r="QZR15" s="363"/>
      <c r="QZS15" s="363"/>
      <c r="QZT15" s="363"/>
      <c r="QZU15" s="363"/>
      <c r="QZV15" s="363"/>
      <c r="QZW15" s="363"/>
      <c r="QZX15" s="363"/>
      <c r="QZY15" s="363"/>
      <c r="QZZ15" s="363"/>
      <c r="RAA15" s="363"/>
      <c r="RAB15" s="363"/>
      <c r="RAC15" s="363"/>
      <c r="RAD15" s="363"/>
      <c r="RAE15" s="363"/>
      <c r="RAF15" s="363"/>
      <c r="RAG15" s="363"/>
      <c r="RAH15" s="363"/>
      <c r="RAI15" s="363"/>
      <c r="RAJ15" s="363"/>
      <c r="RAK15" s="363"/>
      <c r="RAL15" s="363"/>
      <c r="RAM15" s="363"/>
      <c r="RAN15" s="363"/>
      <c r="RAO15" s="363"/>
      <c r="RAP15" s="363"/>
      <c r="RAQ15" s="363"/>
      <c r="RAR15" s="363"/>
      <c r="RAS15" s="363"/>
      <c r="RAT15" s="363"/>
      <c r="RAU15" s="363"/>
      <c r="RAV15" s="363"/>
      <c r="RAW15" s="363"/>
      <c r="RAX15" s="363"/>
      <c r="RAY15" s="363"/>
      <c r="RAZ15" s="363"/>
      <c r="RBA15" s="363"/>
      <c r="RBB15" s="363"/>
      <c r="RBC15" s="363"/>
      <c r="RBD15" s="363"/>
      <c r="RBE15" s="363"/>
      <c r="RBF15" s="363"/>
      <c r="RBG15" s="363"/>
      <c r="RBH15" s="363"/>
      <c r="RBI15" s="363"/>
      <c r="RBJ15" s="363"/>
      <c r="RBK15" s="363"/>
      <c r="RBL15" s="363"/>
      <c r="RBM15" s="363"/>
      <c r="RBN15" s="363"/>
      <c r="RBO15" s="363"/>
      <c r="RBP15" s="363"/>
      <c r="RBQ15" s="363"/>
      <c r="RBR15" s="363"/>
      <c r="RBS15" s="363"/>
      <c r="RBT15" s="363"/>
      <c r="RBU15" s="363"/>
      <c r="RBV15" s="363"/>
      <c r="RBW15" s="363"/>
      <c r="RBX15" s="363"/>
      <c r="RBY15" s="363"/>
      <c r="RBZ15" s="363"/>
      <c r="RCA15" s="363"/>
      <c r="RCB15" s="363"/>
      <c r="RCC15" s="363"/>
      <c r="RCD15" s="363"/>
      <c r="RCE15" s="363"/>
      <c r="RCF15" s="363"/>
      <c r="RCG15" s="363"/>
      <c r="RCH15" s="363"/>
      <c r="RCI15" s="363"/>
      <c r="RCJ15" s="363"/>
      <c r="RCK15" s="363"/>
      <c r="RCL15" s="363"/>
      <c r="RCM15" s="363"/>
      <c r="RCN15" s="363"/>
      <c r="RCO15" s="363"/>
      <c r="RCP15" s="363"/>
      <c r="RCQ15" s="363"/>
      <c r="RCR15" s="363"/>
      <c r="RCS15" s="363"/>
      <c r="RCT15" s="363"/>
      <c r="RCU15" s="363"/>
      <c r="RCV15" s="363"/>
      <c r="RCW15" s="363"/>
      <c r="RCX15" s="363"/>
      <c r="RCY15" s="363"/>
      <c r="RCZ15" s="363"/>
      <c r="RDA15" s="363"/>
      <c r="RDB15" s="363"/>
      <c r="RDC15" s="363"/>
      <c r="RDD15" s="363"/>
      <c r="RDE15" s="363"/>
      <c r="RDF15" s="363"/>
      <c r="RDG15" s="363"/>
      <c r="RDH15" s="363"/>
      <c r="RDI15" s="363"/>
      <c r="RDJ15" s="363"/>
      <c r="RDK15" s="363"/>
      <c r="RDL15" s="363"/>
      <c r="RDM15" s="363"/>
      <c r="RDN15" s="363"/>
      <c r="RDO15" s="363"/>
      <c r="RDP15" s="363"/>
      <c r="RDQ15" s="363"/>
      <c r="RDR15" s="363"/>
      <c r="RDS15" s="363"/>
      <c r="RDT15" s="363"/>
      <c r="RDU15" s="363"/>
      <c r="RDV15" s="363"/>
      <c r="RDW15" s="363"/>
      <c r="RDX15" s="363"/>
      <c r="RDY15" s="363"/>
      <c r="RDZ15" s="363"/>
      <c r="REA15" s="363"/>
      <c r="REB15" s="363"/>
      <c r="REC15" s="363"/>
      <c r="RED15" s="363"/>
      <c r="REE15" s="363"/>
      <c r="REF15" s="363"/>
      <c r="REG15" s="363"/>
      <c r="REH15" s="363"/>
      <c r="REI15" s="363"/>
      <c r="REJ15" s="363"/>
      <c r="REK15" s="363"/>
      <c r="REL15" s="363"/>
      <c r="REM15" s="363"/>
      <c r="REN15" s="363"/>
      <c r="REO15" s="363"/>
      <c r="REP15" s="363"/>
      <c r="REQ15" s="363"/>
      <c r="RER15" s="363"/>
      <c r="RES15" s="363"/>
      <c r="RET15" s="363"/>
      <c r="REU15" s="363"/>
      <c r="REV15" s="363"/>
      <c r="REW15" s="363"/>
      <c r="REX15" s="363"/>
      <c r="REY15" s="363"/>
      <c r="REZ15" s="363"/>
      <c r="RFA15" s="363"/>
      <c r="RFB15" s="363"/>
      <c r="RFC15" s="363"/>
      <c r="RFD15" s="363"/>
      <c r="RFE15" s="363"/>
      <c r="RFF15" s="363"/>
      <c r="RFG15" s="363"/>
      <c r="RFH15" s="363"/>
      <c r="RFI15" s="363"/>
      <c r="RFJ15" s="363"/>
      <c r="RFK15" s="363"/>
      <c r="RFL15" s="363"/>
      <c r="RFM15" s="363"/>
      <c r="RFN15" s="363"/>
      <c r="RFO15" s="363"/>
      <c r="RFP15" s="363"/>
      <c r="RFQ15" s="363"/>
      <c r="RFR15" s="363"/>
      <c r="RFS15" s="363"/>
      <c r="RFT15" s="363"/>
      <c r="RFU15" s="363"/>
      <c r="RFV15" s="363"/>
      <c r="RFW15" s="363"/>
      <c r="RFX15" s="363"/>
      <c r="RFY15" s="363"/>
      <c r="RFZ15" s="363"/>
      <c r="RGA15" s="363"/>
      <c r="RGB15" s="363"/>
      <c r="RGC15" s="363"/>
      <c r="RGD15" s="363"/>
      <c r="RGE15" s="363"/>
      <c r="RGF15" s="363"/>
      <c r="RGG15" s="363"/>
      <c r="RGH15" s="363"/>
      <c r="RGI15" s="363"/>
      <c r="RGJ15" s="363"/>
      <c r="RGK15" s="363"/>
      <c r="RGL15" s="363"/>
      <c r="RGM15" s="363"/>
      <c r="RGN15" s="363"/>
      <c r="RGO15" s="363"/>
      <c r="RGP15" s="363"/>
      <c r="RGQ15" s="363"/>
      <c r="RGR15" s="363"/>
      <c r="RGS15" s="363"/>
      <c r="RGT15" s="363"/>
      <c r="RGU15" s="363"/>
      <c r="RGV15" s="363"/>
      <c r="RGW15" s="363"/>
      <c r="RGX15" s="363"/>
      <c r="RGY15" s="363"/>
      <c r="RGZ15" s="363"/>
      <c r="RHA15" s="363"/>
      <c r="RHB15" s="363"/>
      <c r="RHC15" s="363"/>
      <c r="RHD15" s="363"/>
      <c r="RHE15" s="363"/>
      <c r="RHF15" s="363"/>
      <c r="RHG15" s="363"/>
      <c r="RHH15" s="363"/>
      <c r="RHI15" s="363"/>
      <c r="RHJ15" s="363"/>
      <c r="RHK15" s="363"/>
      <c r="RHL15" s="363"/>
      <c r="RHM15" s="363"/>
      <c r="RHN15" s="363"/>
      <c r="RHO15" s="363"/>
      <c r="RHP15" s="363"/>
      <c r="RHQ15" s="363"/>
      <c r="RHR15" s="363"/>
      <c r="RHS15" s="363"/>
      <c r="RHT15" s="363"/>
      <c r="RHU15" s="363"/>
      <c r="RHV15" s="363"/>
      <c r="RHW15" s="363"/>
      <c r="RHX15" s="363"/>
      <c r="RHY15" s="363"/>
      <c r="RHZ15" s="363"/>
      <c r="RIA15" s="363"/>
      <c r="RIB15" s="363"/>
      <c r="RIC15" s="363"/>
      <c r="RID15" s="363"/>
      <c r="RIE15" s="363"/>
      <c r="RIF15" s="363"/>
      <c r="RIG15" s="363"/>
      <c r="RIH15" s="363"/>
      <c r="RII15" s="363"/>
      <c r="RIJ15" s="363"/>
      <c r="RIK15" s="363"/>
      <c r="RIL15" s="363"/>
      <c r="RIM15" s="363"/>
      <c r="RIN15" s="363"/>
      <c r="RIO15" s="363"/>
      <c r="RIP15" s="363"/>
      <c r="RIQ15" s="363"/>
      <c r="RIR15" s="363"/>
      <c r="RIS15" s="363"/>
      <c r="RIT15" s="363"/>
      <c r="RIU15" s="363"/>
      <c r="RIV15" s="363"/>
      <c r="RIW15" s="363"/>
      <c r="RIX15" s="363"/>
      <c r="RIY15" s="363"/>
      <c r="RIZ15" s="363"/>
      <c r="RJA15" s="363"/>
      <c r="RJB15" s="363"/>
      <c r="RJC15" s="363"/>
      <c r="RJD15" s="363"/>
      <c r="RJE15" s="363"/>
      <c r="RJF15" s="363"/>
      <c r="RJG15" s="363"/>
      <c r="RJH15" s="363"/>
      <c r="RJI15" s="363"/>
      <c r="RJJ15" s="363"/>
      <c r="RJK15" s="363"/>
      <c r="RJL15" s="363"/>
      <c r="RJM15" s="363"/>
      <c r="RJN15" s="363"/>
      <c r="RJO15" s="363"/>
      <c r="RJP15" s="363"/>
      <c r="RJQ15" s="363"/>
      <c r="RJR15" s="363"/>
      <c r="RJS15" s="363"/>
      <c r="RJT15" s="363"/>
      <c r="RJU15" s="363"/>
      <c r="RJV15" s="363"/>
      <c r="RJW15" s="363"/>
      <c r="RJX15" s="363"/>
      <c r="RJY15" s="363"/>
      <c r="RJZ15" s="363"/>
      <c r="RKA15" s="363"/>
      <c r="RKB15" s="363"/>
      <c r="RKC15" s="363"/>
      <c r="RKD15" s="363"/>
      <c r="RKE15" s="363"/>
      <c r="RKF15" s="363"/>
      <c r="RKG15" s="363"/>
      <c r="RKH15" s="363"/>
      <c r="RKI15" s="363"/>
      <c r="RKJ15" s="363"/>
      <c r="RKK15" s="363"/>
      <c r="RKL15" s="363"/>
      <c r="RKM15" s="363"/>
      <c r="RKN15" s="363"/>
      <c r="RKO15" s="363"/>
      <c r="RKP15" s="363"/>
      <c r="RKQ15" s="363"/>
      <c r="RKR15" s="363"/>
      <c r="RKS15" s="363"/>
      <c r="RKT15" s="363"/>
      <c r="RKU15" s="363"/>
      <c r="RKV15" s="363"/>
      <c r="RKW15" s="363"/>
      <c r="RKX15" s="363"/>
      <c r="RKY15" s="363"/>
      <c r="RKZ15" s="363"/>
      <c r="RLA15" s="363"/>
      <c r="RLB15" s="363"/>
      <c r="RLC15" s="363"/>
      <c r="RLD15" s="363"/>
      <c r="RLE15" s="363"/>
      <c r="RLF15" s="363"/>
      <c r="RLG15" s="363"/>
      <c r="RLH15" s="363"/>
      <c r="RLI15" s="363"/>
      <c r="RLJ15" s="363"/>
      <c r="RLK15" s="363"/>
      <c r="RLL15" s="363"/>
      <c r="RLM15" s="363"/>
      <c r="RLN15" s="363"/>
      <c r="RLO15" s="363"/>
      <c r="RLP15" s="363"/>
      <c r="RLQ15" s="363"/>
      <c r="RLR15" s="363"/>
      <c r="RLS15" s="363"/>
      <c r="RLT15" s="363"/>
      <c r="RLU15" s="363"/>
      <c r="RLV15" s="363"/>
      <c r="RLW15" s="363"/>
      <c r="RLX15" s="363"/>
      <c r="RLY15" s="363"/>
      <c r="RLZ15" s="363"/>
      <c r="RMA15" s="363"/>
      <c r="RMB15" s="363"/>
      <c r="RMC15" s="363"/>
      <c r="RMD15" s="363"/>
      <c r="RME15" s="363"/>
      <c r="RMF15" s="363"/>
      <c r="RMG15" s="363"/>
      <c r="RMH15" s="363"/>
      <c r="RMI15" s="363"/>
      <c r="RMJ15" s="363"/>
      <c r="RMK15" s="363"/>
      <c r="RML15" s="363"/>
      <c r="RMM15" s="363"/>
      <c r="RMN15" s="363"/>
      <c r="RMO15" s="363"/>
      <c r="RMP15" s="363"/>
      <c r="RMQ15" s="363"/>
      <c r="RMR15" s="363"/>
      <c r="RMS15" s="363"/>
      <c r="RMT15" s="363"/>
      <c r="RMU15" s="363"/>
      <c r="RMV15" s="363"/>
      <c r="RMW15" s="363"/>
      <c r="RMX15" s="363"/>
      <c r="RMY15" s="363"/>
      <c r="RMZ15" s="363"/>
      <c r="RNA15" s="363"/>
      <c r="RNB15" s="363"/>
      <c r="RNC15" s="363"/>
      <c r="RND15" s="363"/>
      <c r="RNE15" s="363"/>
      <c r="RNF15" s="363"/>
      <c r="RNG15" s="363"/>
      <c r="RNH15" s="363"/>
      <c r="RNI15" s="363"/>
      <c r="RNJ15" s="363"/>
      <c r="RNK15" s="363"/>
      <c r="RNL15" s="363"/>
      <c r="RNM15" s="363"/>
      <c r="RNN15" s="363"/>
      <c r="RNO15" s="363"/>
      <c r="RNP15" s="363"/>
      <c r="RNQ15" s="363"/>
      <c r="RNR15" s="363"/>
      <c r="RNS15" s="363"/>
      <c r="RNT15" s="363"/>
      <c r="RNU15" s="363"/>
      <c r="RNV15" s="363"/>
      <c r="RNW15" s="363"/>
      <c r="RNX15" s="363"/>
      <c r="RNY15" s="363"/>
      <c r="RNZ15" s="363"/>
      <c r="ROA15" s="363"/>
      <c r="ROB15" s="363"/>
      <c r="ROC15" s="363"/>
      <c r="ROD15" s="363"/>
      <c r="ROE15" s="363"/>
      <c r="ROF15" s="363"/>
      <c r="ROG15" s="363"/>
      <c r="ROH15" s="363"/>
      <c r="ROI15" s="363"/>
      <c r="ROJ15" s="363"/>
      <c r="ROK15" s="363"/>
      <c r="ROL15" s="363"/>
      <c r="ROM15" s="363"/>
      <c r="RON15" s="363"/>
      <c r="ROO15" s="363"/>
      <c r="ROP15" s="363"/>
      <c r="ROQ15" s="363"/>
      <c r="ROR15" s="363"/>
      <c r="ROS15" s="363"/>
      <c r="ROT15" s="363"/>
      <c r="ROU15" s="363"/>
      <c r="ROV15" s="363"/>
      <c r="ROW15" s="363"/>
      <c r="ROX15" s="363"/>
      <c r="ROY15" s="363"/>
      <c r="ROZ15" s="363"/>
      <c r="RPA15" s="363"/>
      <c r="RPB15" s="363"/>
      <c r="RPC15" s="363"/>
      <c r="RPD15" s="363"/>
      <c r="RPE15" s="363"/>
      <c r="RPF15" s="363"/>
      <c r="RPG15" s="363"/>
      <c r="RPH15" s="363"/>
      <c r="RPI15" s="363"/>
      <c r="RPJ15" s="363"/>
      <c r="RPK15" s="363"/>
      <c r="RPL15" s="363"/>
      <c r="RPM15" s="363"/>
      <c r="RPN15" s="363"/>
      <c r="RPO15" s="363"/>
      <c r="RPP15" s="363"/>
      <c r="RPQ15" s="363"/>
      <c r="RPR15" s="363"/>
      <c r="RPS15" s="363"/>
      <c r="RPT15" s="363"/>
      <c r="RPU15" s="363"/>
      <c r="RPV15" s="363"/>
      <c r="RPW15" s="363"/>
      <c r="RPX15" s="363"/>
      <c r="RPY15" s="363"/>
      <c r="RPZ15" s="363"/>
      <c r="RQA15" s="363"/>
      <c r="RQB15" s="363"/>
      <c r="RQC15" s="363"/>
      <c r="RQD15" s="363"/>
      <c r="RQE15" s="363"/>
      <c r="RQF15" s="363"/>
      <c r="RQG15" s="363"/>
      <c r="RQH15" s="363"/>
      <c r="RQI15" s="363"/>
      <c r="RQJ15" s="363"/>
      <c r="RQK15" s="363"/>
      <c r="RQL15" s="363"/>
      <c r="RQM15" s="363"/>
      <c r="RQN15" s="363"/>
      <c r="RQO15" s="363"/>
      <c r="RQP15" s="363"/>
      <c r="RQQ15" s="363"/>
      <c r="RQR15" s="363"/>
      <c r="RQS15" s="363"/>
      <c r="RQT15" s="363"/>
      <c r="RQU15" s="363"/>
      <c r="RQV15" s="363"/>
      <c r="RQW15" s="363"/>
      <c r="RQX15" s="363"/>
      <c r="RQY15" s="363"/>
      <c r="RQZ15" s="363"/>
      <c r="RRA15" s="363"/>
      <c r="RRB15" s="363"/>
      <c r="RRC15" s="363"/>
      <c r="RRD15" s="363"/>
      <c r="RRE15" s="363"/>
      <c r="RRF15" s="363"/>
      <c r="RRG15" s="363"/>
      <c r="RRH15" s="363"/>
      <c r="RRI15" s="363"/>
      <c r="RRJ15" s="363"/>
      <c r="RRK15" s="363"/>
      <c r="RRL15" s="363"/>
      <c r="RRM15" s="363"/>
      <c r="RRN15" s="363"/>
      <c r="RRO15" s="363"/>
      <c r="RRP15" s="363"/>
      <c r="RRQ15" s="363"/>
      <c r="RRR15" s="363"/>
      <c r="RRS15" s="363"/>
      <c r="RRT15" s="363"/>
      <c r="RRU15" s="363"/>
      <c r="RRV15" s="363"/>
      <c r="RRW15" s="363"/>
      <c r="RRX15" s="363"/>
      <c r="RRY15" s="363"/>
      <c r="RRZ15" s="363"/>
      <c r="RSA15" s="363"/>
      <c r="RSB15" s="363"/>
      <c r="RSC15" s="363"/>
      <c r="RSD15" s="363"/>
      <c r="RSE15" s="363"/>
      <c r="RSF15" s="363"/>
      <c r="RSG15" s="363"/>
      <c r="RSH15" s="363"/>
      <c r="RSI15" s="363"/>
      <c r="RSJ15" s="363"/>
      <c r="RSK15" s="363"/>
      <c r="RSL15" s="363"/>
      <c r="RSM15" s="363"/>
      <c r="RSN15" s="363"/>
      <c r="RSO15" s="363"/>
      <c r="RSP15" s="363"/>
      <c r="RSQ15" s="363"/>
      <c r="RSR15" s="363"/>
      <c r="RSS15" s="363"/>
      <c r="RST15" s="363"/>
      <c r="RSU15" s="363"/>
      <c r="RSV15" s="363"/>
      <c r="RSW15" s="363"/>
      <c r="RSX15" s="363"/>
      <c r="RSY15" s="363"/>
      <c r="RSZ15" s="363"/>
      <c r="RTA15" s="363"/>
      <c r="RTB15" s="363"/>
      <c r="RTC15" s="363"/>
      <c r="RTD15" s="363"/>
      <c r="RTE15" s="363"/>
      <c r="RTF15" s="363"/>
      <c r="RTG15" s="363"/>
      <c r="RTH15" s="363"/>
      <c r="RTI15" s="363"/>
      <c r="RTJ15" s="363"/>
      <c r="RTK15" s="363"/>
      <c r="RTL15" s="363"/>
      <c r="RTM15" s="363"/>
      <c r="RTN15" s="363"/>
      <c r="RTO15" s="363"/>
      <c r="RTP15" s="363"/>
      <c r="RTQ15" s="363"/>
      <c r="RTR15" s="363"/>
      <c r="RTS15" s="363"/>
      <c r="RTT15" s="363"/>
      <c r="RTU15" s="363"/>
      <c r="RTV15" s="363"/>
      <c r="RTW15" s="363"/>
      <c r="RTX15" s="363"/>
      <c r="RTY15" s="363"/>
      <c r="RTZ15" s="363"/>
      <c r="RUA15" s="363"/>
      <c r="RUB15" s="363"/>
      <c r="RUC15" s="363"/>
      <c r="RUD15" s="363"/>
      <c r="RUE15" s="363"/>
      <c r="RUF15" s="363"/>
      <c r="RUG15" s="363"/>
      <c r="RUH15" s="363"/>
      <c r="RUI15" s="363"/>
      <c r="RUJ15" s="363"/>
      <c r="RUK15" s="363"/>
      <c r="RUL15" s="363"/>
      <c r="RUM15" s="363"/>
      <c r="RUN15" s="363"/>
      <c r="RUO15" s="363"/>
      <c r="RUP15" s="363"/>
      <c r="RUQ15" s="363"/>
      <c r="RUR15" s="363"/>
      <c r="RUS15" s="363"/>
      <c r="RUT15" s="363"/>
      <c r="RUU15" s="363"/>
      <c r="RUV15" s="363"/>
      <c r="RUW15" s="363"/>
      <c r="RUX15" s="363"/>
      <c r="RUY15" s="363"/>
      <c r="RUZ15" s="363"/>
      <c r="RVA15" s="363"/>
      <c r="RVB15" s="363"/>
      <c r="RVC15" s="363"/>
      <c r="RVD15" s="363"/>
      <c r="RVE15" s="363"/>
      <c r="RVF15" s="363"/>
      <c r="RVG15" s="363"/>
      <c r="RVH15" s="363"/>
      <c r="RVI15" s="363"/>
      <c r="RVJ15" s="363"/>
      <c r="RVK15" s="363"/>
      <c r="RVL15" s="363"/>
      <c r="RVM15" s="363"/>
      <c r="RVN15" s="363"/>
      <c r="RVO15" s="363"/>
      <c r="RVP15" s="363"/>
      <c r="RVQ15" s="363"/>
      <c r="RVR15" s="363"/>
      <c r="RVS15" s="363"/>
      <c r="RVT15" s="363"/>
      <c r="RVU15" s="363"/>
      <c r="RVV15" s="363"/>
      <c r="RVW15" s="363"/>
      <c r="RVX15" s="363"/>
      <c r="RVY15" s="363"/>
      <c r="RVZ15" s="363"/>
      <c r="RWA15" s="363"/>
      <c r="RWB15" s="363"/>
      <c r="RWC15" s="363"/>
      <c r="RWD15" s="363"/>
      <c r="RWE15" s="363"/>
      <c r="RWF15" s="363"/>
      <c r="RWG15" s="363"/>
      <c r="RWH15" s="363"/>
      <c r="RWI15" s="363"/>
      <c r="RWJ15" s="363"/>
      <c r="RWK15" s="363"/>
      <c r="RWL15" s="363"/>
      <c r="RWM15" s="363"/>
      <c r="RWN15" s="363"/>
      <c r="RWO15" s="363"/>
      <c r="RWP15" s="363"/>
      <c r="RWQ15" s="363"/>
      <c r="RWR15" s="363"/>
      <c r="RWS15" s="363"/>
      <c r="RWT15" s="363"/>
      <c r="RWU15" s="363"/>
      <c r="RWV15" s="363"/>
      <c r="RWW15" s="363"/>
      <c r="RWX15" s="363"/>
      <c r="RWY15" s="363"/>
      <c r="RWZ15" s="363"/>
      <c r="RXA15" s="363"/>
      <c r="RXB15" s="363"/>
      <c r="RXC15" s="363"/>
      <c r="RXD15" s="363"/>
      <c r="RXE15" s="363"/>
      <c r="RXF15" s="363"/>
      <c r="RXG15" s="363"/>
      <c r="RXH15" s="363"/>
      <c r="RXI15" s="363"/>
      <c r="RXJ15" s="363"/>
      <c r="RXK15" s="363"/>
      <c r="RXL15" s="363"/>
      <c r="RXM15" s="363"/>
      <c r="RXN15" s="363"/>
      <c r="RXO15" s="363"/>
      <c r="RXP15" s="363"/>
      <c r="RXQ15" s="363"/>
      <c r="RXR15" s="363"/>
      <c r="RXS15" s="363"/>
      <c r="RXT15" s="363"/>
      <c r="RXU15" s="363"/>
      <c r="RXV15" s="363"/>
      <c r="RXW15" s="363"/>
      <c r="RXX15" s="363"/>
      <c r="RXY15" s="363"/>
      <c r="RXZ15" s="363"/>
      <c r="RYA15" s="363"/>
      <c r="RYB15" s="363"/>
      <c r="RYC15" s="363"/>
      <c r="RYD15" s="363"/>
      <c r="RYE15" s="363"/>
      <c r="RYF15" s="363"/>
      <c r="RYG15" s="363"/>
      <c r="RYH15" s="363"/>
      <c r="RYI15" s="363"/>
      <c r="RYJ15" s="363"/>
      <c r="RYK15" s="363"/>
      <c r="RYL15" s="363"/>
      <c r="RYM15" s="363"/>
      <c r="RYN15" s="363"/>
      <c r="RYO15" s="363"/>
      <c r="RYP15" s="363"/>
      <c r="RYQ15" s="363"/>
      <c r="RYR15" s="363"/>
      <c r="RYS15" s="363"/>
      <c r="RYT15" s="363"/>
      <c r="RYU15" s="363"/>
      <c r="RYV15" s="363"/>
      <c r="RYW15" s="363"/>
      <c r="RYX15" s="363"/>
      <c r="RYY15" s="363"/>
      <c r="RYZ15" s="363"/>
      <c r="RZA15" s="363"/>
      <c r="RZB15" s="363"/>
      <c r="RZC15" s="363"/>
      <c r="RZD15" s="363"/>
      <c r="RZE15" s="363"/>
      <c r="RZF15" s="363"/>
      <c r="RZG15" s="363"/>
      <c r="RZH15" s="363"/>
      <c r="RZI15" s="363"/>
      <c r="RZJ15" s="363"/>
      <c r="RZK15" s="363"/>
      <c r="RZL15" s="363"/>
      <c r="RZM15" s="363"/>
      <c r="RZN15" s="363"/>
      <c r="RZO15" s="363"/>
      <c r="RZP15" s="363"/>
      <c r="RZQ15" s="363"/>
      <c r="RZR15" s="363"/>
      <c r="RZS15" s="363"/>
      <c r="RZT15" s="363"/>
      <c r="RZU15" s="363"/>
      <c r="RZV15" s="363"/>
      <c r="RZW15" s="363"/>
      <c r="RZX15" s="363"/>
      <c r="RZY15" s="363"/>
      <c r="RZZ15" s="363"/>
      <c r="SAA15" s="363"/>
      <c r="SAB15" s="363"/>
      <c r="SAC15" s="363"/>
      <c r="SAD15" s="363"/>
      <c r="SAE15" s="363"/>
      <c r="SAF15" s="363"/>
      <c r="SAG15" s="363"/>
      <c r="SAH15" s="363"/>
      <c r="SAI15" s="363"/>
      <c r="SAJ15" s="363"/>
      <c r="SAK15" s="363"/>
      <c r="SAL15" s="363"/>
      <c r="SAM15" s="363"/>
      <c r="SAN15" s="363"/>
      <c r="SAO15" s="363"/>
      <c r="SAP15" s="363"/>
      <c r="SAQ15" s="363"/>
      <c r="SAR15" s="363"/>
      <c r="SAS15" s="363"/>
      <c r="SAT15" s="363"/>
      <c r="SAU15" s="363"/>
      <c r="SAV15" s="363"/>
      <c r="SAW15" s="363"/>
      <c r="SAX15" s="363"/>
      <c r="SAY15" s="363"/>
      <c r="SAZ15" s="363"/>
      <c r="SBA15" s="363"/>
      <c r="SBB15" s="363"/>
      <c r="SBC15" s="363"/>
      <c r="SBD15" s="363"/>
      <c r="SBE15" s="363"/>
      <c r="SBF15" s="363"/>
      <c r="SBG15" s="363"/>
      <c r="SBH15" s="363"/>
      <c r="SBI15" s="363"/>
      <c r="SBJ15" s="363"/>
      <c r="SBK15" s="363"/>
      <c r="SBL15" s="363"/>
      <c r="SBM15" s="363"/>
      <c r="SBN15" s="363"/>
      <c r="SBO15" s="363"/>
      <c r="SBP15" s="363"/>
      <c r="SBQ15" s="363"/>
      <c r="SBR15" s="363"/>
      <c r="SBS15" s="363"/>
      <c r="SBT15" s="363"/>
      <c r="SBU15" s="363"/>
      <c r="SBV15" s="363"/>
      <c r="SBW15" s="363"/>
      <c r="SBX15" s="363"/>
      <c r="SBY15" s="363"/>
      <c r="SBZ15" s="363"/>
      <c r="SCA15" s="363"/>
      <c r="SCB15" s="363"/>
      <c r="SCC15" s="363"/>
      <c r="SCD15" s="363"/>
      <c r="SCE15" s="363"/>
      <c r="SCF15" s="363"/>
      <c r="SCG15" s="363"/>
      <c r="SCH15" s="363"/>
      <c r="SCI15" s="363"/>
      <c r="SCJ15" s="363"/>
      <c r="SCK15" s="363"/>
      <c r="SCL15" s="363"/>
      <c r="SCM15" s="363"/>
      <c r="SCN15" s="363"/>
      <c r="SCO15" s="363"/>
      <c r="SCP15" s="363"/>
      <c r="SCQ15" s="363"/>
      <c r="SCR15" s="363"/>
      <c r="SCS15" s="363"/>
      <c r="SCT15" s="363"/>
      <c r="SCU15" s="363"/>
      <c r="SCV15" s="363"/>
      <c r="SCW15" s="363"/>
      <c r="SCX15" s="363"/>
      <c r="SCY15" s="363"/>
      <c r="SCZ15" s="363"/>
      <c r="SDA15" s="363"/>
      <c r="SDB15" s="363"/>
      <c r="SDC15" s="363"/>
      <c r="SDD15" s="363"/>
      <c r="SDE15" s="363"/>
      <c r="SDF15" s="363"/>
      <c r="SDG15" s="363"/>
      <c r="SDH15" s="363"/>
      <c r="SDI15" s="363"/>
      <c r="SDJ15" s="363"/>
      <c r="SDK15" s="363"/>
      <c r="SDL15" s="363"/>
      <c r="SDM15" s="363"/>
      <c r="SDN15" s="363"/>
      <c r="SDO15" s="363"/>
      <c r="SDP15" s="363"/>
      <c r="SDQ15" s="363"/>
      <c r="SDR15" s="363"/>
      <c r="SDS15" s="363"/>
      <c r="SDT15" s="363"/>
      <c r="SDU15" s="363"/>
      <c r="SDV15" s="363"/>
      <c r="SDW15" s="363"/>
      <c r="SDX15" s="363"/>
      <c r="SDY15" s="363"/>
      <c r="SDZ15" s="363"/>
      <c r="SEA15" s="363"/>
      <c r="SEB15" s="363"/>
      <c r="SEC15" s="363"/>
      <c r="SED15" s="363"/>
      <c r="SEE15" s="363"/>
      <c r="SEF15" s="363"/>
      <c r="SEG15" s="363"/>
      <c r="SEH15" s="363"/>
      <c r="SEI15" s="363"/>
      <c r="SEJ15" s="363"/>
      <c r="SEK15" s="363"/>
      <c r="SEL15" s="363"/>
      <c r="SEM15" s="363"/>
      <c r="SEN15" s="363"/>
      <c r="SEO15" s="363"/>
      <c r="SEP15" s="363"/>
      <c r="SEQ15" s="363"/>
      <c r="SER15" s="363"/>
      <c r="SES15" s="363"/>
      <c r="SET15" s="363"/>
      <c r="SEU15" s="363"/>
      <c r="SEV15" s="363"/>
      <c r="SEW15" s="363"/>
      <c r="SEX15" s="363"/>
      <c r="SEY15" s="363"/>
      <c r="SEZ15" s="363"/>
      <c r="SFA15" s="363"/>
      <c r="SFB15" s="363"/>
      <c r="SFC15" s="363"/>
      <c r="SFD15" s="363"/>
      <c r="SFE15" s="363"/>
      <c r="SFF15" s="363"/>
      <c r="SFG15" s="363"/>
      <c r="SFH15" s="363"/>
      <c r="SFI15" s="363"/>
      <c r="SFJ15" s="363"/>
      <c r="SFK15" s="363"/>
      <c r="SFL15" s="363"/>
      <c r="SFM15" s="363"/>
      <c r="SFN15" s="363"/>
      <c r="SFO15" s="363"/>
      <c r="SFP15" s="363"/>
      <c r="SFQ15" s="363"/>
      <c r="SFR15" s="363"/>
      <c r="SFS15" s="363"/>
      <c r="SFT15" s="363"/>
      <c r="SFU15" s="363"/>
      <c r="SFV15" s="363"/>
      <c r="SFW15" s="363"/>
      <c r="SFX15" s="363"/>
      <c r="SFY15" s="363"/>
      <c r="SFZ15" s="363"/>
      <c r="SGA15" s="363"/>
      <c r="SGB15" s="363"/>
      <c r="SGC15" s="363"/>
      <c r="SGD15" s="363"/>
      <c r="SGE15" s="363"/>
      <c r="SGF15" s="363"/>
      <c r="SGG15" s="363"/>
      <c r="SGH15" s="363"/>
      <c r="SGI15" s="363"/>
      <c r="SGJ15" s="363"/>
      <c r="SGK15" s="363"/>
      <c r="SGL15" s="363"/>
      <c r="SGM15" s="363"/>
      <c r="SGN15" s="363"/>
      <c r="SGO15" s="363"/>
      <c r="SGP15" s="363"/>
      <c r="SGQ15" s="363"/>
      <c r="SGR15" s="363"/>
      <c r="SGS15" s="363"/>
      <c r="SGT15" s="363"/>
      <c r="SGU15" s="363"/>
      <c r="SGV15" s="363"/>
      <c r="SGW15" s="363"/>
      <c r="SGX15" s="363"/>
      <c r="SGY15" s="363"/>
      <c r="SGZ15" s="363"/>
      <c r="SHA15" s="363"/>
      <c r="SHB15" s="363"/>
      <c r="SHC15" s="363"/>
      <c r="SHD15" s="363"/>
      <c r="SHE15" s="363"/>
      <c r="SHF15" s="363"/>
      <c r="SHG15" s="363"/>
      <c r="SHH15" s="363"/>
      <c r="SHI15" s="363"/>
      <c r="SHJ15" s="363"/>
      <c r="SHK15" s="363"/>
      <c r="SHL15" s="363"/>
      <c r="SHM15" s="363"/>
      <c r="SHN15" s="363"/>
      <c r="SHO15" s="363"/>
      <c r="SHP15" s="363"/>
      <c r="SHQ15" s="363"/>
      <c r="SHR15" s="363"/>
      <c r="SHS15" s="363"/>
      <c r="SHT15" s="363"/>
      <c r="SHU15" s="363"/>
      <c r="SHV15" s="363"/>
      <c r="SHW15" s="363"/>
      <c r="SHX15" s="363"/>
      <c r="SHY15" s="363"/>
      <c r="SHZ15" s="363"/>
      <c r="SIA15" s="363"/>
      <c r="SIB15" s="363"/>
      <c r="SIC15" s="363"/>
      <c r="SID15" s="363"/>
      <c r="SIE15" s="363"/>
      <c r="SIF15" s="363"/>
      <c r="SIG15" s="363"/>
      <c r="SIH15" s="363"/>
      <c r="SII15" s="363"/>
      <c r="SIJ15" s="363"/>
      <c r="SIK15" s="363"/>
      <c r="SIL15" s="363"/>
      <c r="SIM15" s="363"/>
      <c r="SIN15" s="363"/>
      <c r="SIO15" s="363"/>
      <c r="SIP15" s="363"/>
      <c r="SIQ15" s="363"/>
      <c r="SIR15" s="363"/>
      <c r="SIS15" s="363"/>
      <c r="SIT15" s="363"/>
      <c r="SIU15" s="363"/>
      <c r="SIV15" s="363"/>
      <c r="SIW15" s="363"/>
      <c r="SIX15" s="363"/>
      <c r="SIY15" s="363"/>
      <c r="SIZ15" s="363"/>
      <c r="SJA15" s="363"/>
      <c r="SJB15" s="363"/>
      <c r="SJC15" s="363"/>
      <c r="SJD15" s="363"/>
      <c r="SJE15" s="363"/>
      <c r="SJF15" s="363"/>
      <c r="SJG15" s="363"/>
      <c r="SJH15" s="363"/>
      <c r="SJI15" s="363"/>
      <c r="SJJ15" s="363"/>
      <c r="SJK15" s="363"/>
      <c r="SJL15" s="363"/>
      <c r="SJM15" s="363"/>
      <c r="SJN15" s="363"/>
      <c r="SJO15" s="363"/>
      <c r="SJP15" s="363"/>
      <c r="SJQ15" s="363"/>
      <c r="SJR15" s="363"/>
      <c r="SJS15" s="363"/>
      <c r="SJT15" s="363"/>
      <c r="SJU15" s="363"/>
      <c r="SJV15" s="363"/>
      <c r="SJW15" s="363"/>
      <c r="SJX15" s="363"/>
      <c r="SJY15" s="363"/>
      <c r="SJZ15" s="363"/>
      <c r="SKA15" s="363"/>
      <c r="SKB15" s="363"/>
      <c r="SKC15" s="363"/>
      <c r="SKD15" s="363"/>
      <c r="SKE15" s="363"/>
      <c r="SKF15" s="363"/>
      <c r="SKG15" s="363"/>
      <c r="SKH15" s="363"/>
      <c r="SKI15" s="363"/>
      <c r="SKJ15" s="363"/>
      <c r="SKK15" s="363"/>
      <c r="SKL15" s="363"/>
      <c r="SKM15" s="363"/>
      <c r="SKN15" s="363"/>
      <c r="SKO15" s="363"/>
      <c r="SKP15" s="363"/>
      <c r="SKQ15" s="363"/>
      <c r="SKR15" s="363"/>
      <c r="SKS15" s="363"/>
      <c r="SKT15" s="363"/>
      <c r="SKU15" s="363"/>
      <c r="SKV15" s="363"/>
      <c r="SKW15" s="363"/>
      <c r="SKX15" s="363"/>
      <c r="SKY15" s="363"/>
      <c r="SKZ15" s="363"/>
      <c r="SLA15" s="363"/>
      <c r="SLB15" s="363"/>
      <c r="SLC15" s="363"/>
      <c r="SLD15" s="363"/>
      <c r="SLE15" s="363"/>
      <c r="SLF15" s="363"/>
      <c r="SLG15" s="363"/>
      <c r="SLH15" s="363"/>
      <c r="SLI15" s="363"/>
      <c r="SLJ15" s="363"/>
      <c r="SLK15" s="363"/>
      <c r="SLL15" s="363"/>
      <c r="SLM15" s="363"/>
      <c r="SLN15" s="363"/>
      <c r="SLO15" s="363"/>
      <c r="SLP15" s="363"/>
      <c r="SLQ15" s="363"/>
      <c r="SLR15" s="363"/>
      <c r="SLS15" s="363"/>
      <c r="SLT15" s="363"/>
      <c r="SLU15" s="363"/>
      <c r="SLV15" s="363"/>
      <c r="SLW15" s="363"/>
      <c r="SLX15" s="363"/>
      <c r="SLY15" s="363"/>
      <c r="SLZ15" s="363"/>
      <c r="SMA15" s="363"/>
      <c r="SMB15" s="363"/>
      <c r="SMC15" s="363"/>
      <c r="SMD15" s="363"/>
      <c r="SME15" s="363"/>
      <c r="SMF15" s="363"/>
      <c r="SMG15" s="363"/>
      <c r="SMH15" s="363"/>
      <c r="SMI15" s="363"/>
      <c r="SMJ15" s="363"/>
      <c r="SMK15" s="363"/>
      <c r="SML15" s="363"/>
      <c r="SMM15" s="363"/>
      <c r="SMN15" s="363"/>
      <c r="SMO15" s="363"/>
      <c r="SMP15" s="363"/>
      <c r="SMQ15" s="363"/>
      <c r="SMR15" s="363"/>
      <c r="SMS15" s="363"/>
      <c r="SMT15" s="363"/>
      <c r="SMU15" s="363"/>
      <c r="SMV15" s="363"/>
      <c r="SMW15" s="363"/>
      <c r="SMX15" s="363"/>
      <c r="SMY15" s="363"/>
      <c r="SMZ15" s="363"/>
      <c r="SNA15" s="363"/>
      <c r="SNB15" s="363"/>
      <c r="SNC15" s="363"/>
      <c r="SND15" s="363"/>
      <c r="SNE15" s="363"/>
      <c r="SNF15" s="363"/>
      <c r="SNG15" s="363"/>
      <c r="SNH15" s="363"/>
      <c r="SNI15" s="363"/>
      <c r="SNJ15" s="363"/>
      <c r="SNK15" s="363"/>
      <c r="SNL15" s="363"/>
      <c r="SNM15" s="363"/>
      <c r="SNN15" s="363"/>
      <c r="SNO15" s="363"/>
      <c r="SNP15" s="363"/>
      <c r="SNQ15" s="363"/>
      <c r="SNR15" s="363"/>
      <c r="SNS15" s="363"/>
      <c r="SNT15" s="363"/>
      <c r="SNU15" s="363"/>
      <c r="SNV15" s="363"/>
      <c r="SNW15" s="363"/>
      <c r="SNX15" s="363"/>
      <c r="SNY15" s="363"/>
      <c r="SNZ15" s="363"/>
      <c r="SOA15" s="363"/>
      <c r="SOB15" s="363"/>
      <c r="SOC15" s="363"/>
      <c r="SOD15" s="363"/>
      <c r="SOE15" s="363"/>
      <c r="SOF15" s="363"/>
      <c r="SOG15" s="363"/>
      <c r="SOH15" s="363"/>
      <c r="SOI15" s="363"/>
      <c r="SOJ15" s="363"/>
      <c r="SOK15" s="363"/>
      <c r="SOL15" s="363"/>
      <c r="SOM15" s="363"/>
      <c r="SON15" s="363"/>
      <c r="SOO15" s="363"/>
      <c r="SOP15" s="363"/>
      <c r="SOQ15" s="363"/>
      <c r="SOR15" s="363"/>
      <c r="SOS15" s="363"/>
      <c r="SOT15" s="363"/>
      <c r="SOU15" s="363"/>
      <c r="SOV15" s="363"/>
      <c r="SOW15" s="363"/>
      <c r="SOX15" s="363"/>
      <c r="SOY15" s="363"/>
      <c r="SOZ15" s="363"/>
      <c r="SPA15" s="363"/>
      <c r="SPB15" s="363"/>
      <c r="SPC15" s="363"/>
      <c r="SPD15" s="363"/>
      <c r="SPE15" s="363"/>
      <c r="SPF15" s="363"/>
      <c r="SPG15" s="363"/>
      <c r="SPH15" s="363"/>
      <c r="SPI15" s="363"/>
      <c r="SPJ15" s="363"/>
      <c r="SPK15" s="363"/>
      <c r="SPL15" s="363"/>
      <c r="SPM15" s="363"/>
      <c r="SPN15" s="363"/>
      <c r="SPO15" s="363"/>
      <c r="SPP15" s="363"/>
      <c r="SPQ15" s="363"/>
      <c r="SPR15" s="363"/>
      <c r="SPS15" s="363"/>
      <c r="SPT15" s="363"/>
      <c r="SPU15" s="363"/>
      <c r="SPV15" s="363"/>
      <c r="SPW15" s="363"/>
      <c r="SPX15" s="363"/>
      <c r="SPY15" s="363"/>
      <c r="SPZ15" s="363"/>
      <c r="SQA15" s="363"/>
      <c r="SQB15" s="363"/>
      <c r="SQC15" s="363"/>
      <c r="SQD15" s="363"/>
      <c r="SQE15" s="363"/>
      <c r="SQF15" s="363"/>
      <c r="SQG15" s="363"/>
      <c r="SQH15" s="363"/>
      <c r="SQI15" s="363"/>
      <c r="SQJ15" s="363"/>
      <c r="SQK15" s="363"/>
      <c r="SQL15" s="363"/>
      <c r="SQM15" s="363"/>
      <c r="SQN15" s="363"/>
      <c r="SQO15" s="363"/>
      <c r="SQP15" s="363"/>
      <c r="SQQ15" s="363"/>
      <c r="SQR15" s="363"/>
      <c r="SQS15" s="363"/>
      <c r="SQT15" s="363"/>
      <c r="SQU15" s="363"/>
      <c r="SQV15" s="363"/>
      <c r="SQW15" s="363"/>
      <c r="SQX15" s="363"/>
      <c r="SQY15" s="363"/>
      <c r="SQZ15" s="363"/>
      <c r="SRA15" s="363"/>
      <c r="SRB15" s="363"/>
      <c r="SRC15" s="363"/>
      <c r="SRD15" s="363"/>
      <c r="SRE15" s="363"/>
      <c r="SRF15" s="363"/>
      <c r="SRG15" s="363"/>
      <c r="SRH15" s="363"/>
      <c r="SRI15" s="363"/>
      <c r="SRJ15" s="363"/>
      <c r="SRK15" s="363"/>
      <c r="SRL15" s="363"/>
      <c r="SRM15" s="363"/>
      <c r="SRN15" s="363"/>
      <c r="SRO15" s="363"/>
      <c r="SRP15" s="363"/>
      <c r="SRQ15" s="363"/>
      <c r="SRR15" s="363"/>
      <c r="SRS15" s="363"/>
      <c r="SRT15" s="363"/>
      <c r="SRU15" s="363"/>
      <c r="SRV15" s="363"/>
      <c r="SRW15" s="363"/>
      <c r="SRX15" s="363"/>
      <c r="SRY15" s="363"/>
      <c r="SRZ15" s="363"/>
      <c r="SSA15" s="363"/>
      <c r="SSB15" s="363"/>
      <c r="SSC15" s="363"/>
      <c r="SSD15" s="363"/>
      <c r="SSE15" s="363"/>
      <c r="SSF15" s="363"/>
      <c r="SSG15" s="363"/>
      <c r="SSH15" s="363"/>
      <c r="SSI15" s="363"/>
      <c r="SSJ15" s="363"/>
      <c r="SSK15" s="363"/>
      <c r="SSL15" s="363"/>
      <c r="SSM15" s="363"/>
      <c r="SSN15" s="363"/>
      <c r="SSO15" s="363"/>
      <c r="SSP15" s="363"/>
      <c r="SSQ15" s="363"/>
      <c r="SSR15" s="363"/>
      <c r="SSS15" s="363"/>
      <c r="SST15" s="363"/>
      <c r="SSU15" s="363"/>
      <c r="SSV15" s="363"/>
      <c r="SSW15" s="363"/>
      <c r="SSX15" s="363"/>
      <c r="SSY15" s="363"/>
      <c r="SSZ15" s="363"/>
      <c r="STA15" s="363"/>
      <c r="STB15" s="363"/>
      <c r="STC15" s="363"/>
      <c r="STD15" s="363"/>
      <c r="STE15" s="363"/>
      <c r="STF15" s="363"/>
      <c r="STG15" s="363"/>
      <c r="STH15" s="363"/>
      <c r="STI15" s="363"/>
      <c r="STJ15" s="363"/>
      <c r="STK15" s="363"/>
      <c r="STL15" s="363"/>
      <c r="STM15" s="363"/>
      <c r="STN15" s="363"/>
      <c r="STO15" s="363"/>
      <c r="STP15" s="363"/>
      <c r="STQ15" s="363"/>
      <c r="STR15" s="363"/>
      <c r="STS15" s="363"/>
      <c r="STT15" s="363"/>
      <c r="STU15" s="363"/>
      <c r="STV15" s="363"/>
      <c r="STW15" s="363"/>
      <c r="STX15" s="363"/>
      <c r="STY15" s="363"/>
      <c r="STZ15" s="363"/>
      <c r="SUA15" s="363"/>
      <c r="SUB15" s="363"/>
      <c r="SUC15" s="363"/>
      <c r="SUD15" s="363"/>
      <c r="SUE15" s="363"/>
      <c r="SUF15" s="363"/>
      <c r="SUG15" s="363"/>
      <c r="SUH15" s="363"/>
      <c r="SUI15" s="363"/>
      <c r="SUJ15" s="363"/>
      <c r="SUK15" s="363"/>
      <c r="SUL15" s="363"/>
      <c r="SUM15" s="363"/>
      <c r="SUN15" s="363"/>
      <c r="SUO15" s="363"/>
      <c r="SUP15" s="363"/>
      <c r="SUQ15" s="363"/>
      <c r="SUR15" s="363"/>
      <c r="SUS15" s="363"/>
      <c r="SUT15" s="363"/>
      <c r="SUU15" s="363"/>
      <c r="SUV15" s="363"/>
      <c r="SUW15" s="363"/>
      <c r="SUX15" s="363"/>
      <c r="SUY15" s="363"/>
      <c r="SUZ15" s="363"/>
      <c r="SVA15" s="363"/>
      <c r="SVB15" s="363"/>
      <c r="SVC15" s="363"/>
      <c r="SVD15" s="363"/>
      <c r="SVE15" s="363"/>
      <c r="SVF15" s="363"/>
      <c r="SVG15" s="363"/>
      <c r="SVH15" s="363"/>
      <c r="SVI15" s="363"/>
      <c r="SVJ15" s="363"/>
      <c r="SVK15" s="363"/>
      <c r="SVL15" s="363"/>
      <c r="SVM15" s="363"/>
      <c r="SVN15" s="363"/>
      <c r="SVO15" s="363"/>
      <c r="SVP15" s="363"/>
      <c r="SVQ15" s="363"/>
      <c r="SVR15" s="363"/>
      <c r="SVS15" s="363"/>
      <c r="SVT15" s="363"/>
      <c r="SVU15" s="363"/>
      <c r="SVV15" s="363"/>
      <c r="SVW15" s="363"/>
      <c r="SVX15" s="363"/>
      <c r="SVY15" s="363"/>
      <c r="SVZ15" s="363"/>
      <c r="SWA15" s="363"/>
      <c r="SWB15" s="363"/>
      <c r="SWC15" s="363"/>
      <c r="SWD15" s="363"/>
      <c r="SWE15" s="363"/>
      <c r="SWF15" s="363"/>
      <c r="SWG15" s="363"/>
      <c r="SWH15" s="363"/>
      <c r="SWI15" s="363"/>
      <c r="SWJ15" s="363"/>
      <c r="SWK15" s="363"/>
      <c r="SWL15" s="363"/>
      <c r="SWM15" s="363"/>
      <c r="SWN15" s="363"/>
      <c r="SWO15" s="363"/>
      <c r="SWP15" s="363"/>
      <c r="SWQ15" s="363"/>
      <c r="SWR15" s="363"/>
      <c r="SWS15" s="363"/>
      <c r="SWT15" s="363"/>
      <c r="SWU15" s="363"/>
      <c r="SWV15" s="363"/>
      <c r="SWW15" s="363"/>
      <c r="SWX15" s="363"/>
      <c r="SWY15" s="363"/>
      <c r="SWZ15" s="363"/>
      <c r="SXA15" s="363"/>
      <c r="SXB15" s="363"/>
      <c r="SXC15" s="363"/>
      <c r="SXD15" s="363"/>
      <c r="SXE15" s="363"/>
      <c r="SXF15" s="363"/>
      <c r="SXG15" s="363"/>
      <c r="SXH15" s="363"/>
      <c r="SXI15" s="363"/>
      <c r="SXJ15" s="363"/>
      <c r="SXK15" s="363"/>
      <c r="SXL15" s="363"/>
      <c r="SXM15" s="363"/>
      <c r="SXN15" s="363"/>
      <c r="SXO15" s="363"/>
      <c r="SXP15" s="363"/>
      <c r="SXQ15" s="363"/>
      <c r="SXR15" s="363"/>
      <c r="SXS15" s="363"/>
      <c r="SXT15" s="363"/>
      <c r="SXU15" s="363"/>
      <c r="SXV15" s="363"/>
      <c r="SXW15" s="363"/>
      <c r="SXX15" s="363"/>
      <c r="SXY15" s="363"/>
      <c r="SXZ15" s="363"/>
      <c r="SYA15" s="363"/>
      <c r="SYB15" s="363"/>
      <c r="SYC15" s="363"/>
      <c r="SYD15" s="363"/>
      <c r="SYE15" s="363"/>
      <c r="SYF15" s="363"/>
      <c r="SYG15" s="363"/>
      <c r="SYH15" s="363"/>
      <c r="SYI15" s="363"/>
      <c r="SYJ15" s="363"/>
      <c r="SYK15" s="363"/>
      <c r="SYL15" s="363"/>
      <c r="SYM15" s="363"/>
      <c r="SYN15" s="363"/>
      <c r="SYO15" s="363"/>
      <c r="SYP15" s="363"/>
      <c r="SYQ15" s="363"/>
      <c r="SYR15" s="363"/>
      <c r="SYS15" s="363"/>
      <c r="SYT15" s="363"/>
      <c r="SYU15" s="363"/>
      <c r="SYV15" s="363"/>
      <c r="SYW15" s="363"/>
      <c r="SYX15" s="363"/>
      <c r="SYY15" s="363"/>
      <c r="SYZ15" s="363"/>
      <c r="SZA15" s="363"/>
      <c r="SZB15" s="363"/>
      <c r="SZC15" s="363"/>
      <c r="SZD15" s="363"/>
      <c r="SZE15" s="363"/>
      <c r="SZF15" s="363"/>
      <c r="SZG15" s="363"/>
      <c r="SZH15" s="363"/>
      <c r="SZI15" s="363"/>
      <c r="SZJ15" s="363"/>
      <c r="SZK15" s="363"/>
      <c r="SZL15" s="363"/>
      <c r="SZM15" s="363"/>
      <c r="SZN15" s="363"/>
      <c r="SZO15" s="363"/>
      <c r="SZP15" s="363"/>
      <c r="SZQ15" s="363"/>
      <c r="SZR15" s="363"/>
      <c r="SZS15" s="363"/>
      <c r="SZT15" s="363"/>
      <c r="SZU15" s="363"/>
      <c r="SZV15" s="363"/>
      <c r="SZW15" s="363"/>
      <c r="SZX15" s="363"/>
      <c r="SZY15" s="363"/>
      <c r="SZZ15" s="363"/>
      <c r="TAA15" s="363"/>
      <c r="TAB15" s="363"/>
      <c r="TAC15" s="363"/>
      <c r="TAD15" s="363"/>
      <c r="TAE15" s="363"/>
      <c r="TAF15" s="363"/>
      <c r="TAG15" s="363"/>
      <c r="TAH15" s="363"/>
      <c r="TAI15" s="363"/>
      <c r="TAJ15" s="363"/>
      <c r="TAK15" s="363"/>
      <c r="TAL15" s="363"/>
      <c r="TAM15" s="363"/>
      <c r="TAN15" s="363"/>
      <c r="TAO15" s="363"/>
      <c r="TAP15" s="363"/>
      <c r="TAQ15" s="363"/>
      <c r="TAR15" s="363"/>
      <c r="TAS15" s="363"/>
      <c r="TAT15" s="363"/>
      <c r="TAU15" s="363"/>
      <c r="TAV15" s="363"/>
      <c r="TAW15" s="363"/>
      <c r="TAX15" s="363"/>
      <c r="TAY15" s="363"/>
      <c r="TAZ15" s="363"/>
      <c r="TBA15" s="363"/>
      <c r="TBB15" s="363"/>
      <c r="TBC15" s="363"/>
      <c r="TBD15" s="363"/>
      <c r="TBE15" s="363"/>
      <c r="TBF15" s="363"/>
      <c r="TBG15" s="363"/>
      <c r="TBH15" s="363"/>
      <c r="TBI15" s="363"/>
      <c r="TBJ15" s="363"/>
      <c r="TBK15" s="363"/>
      <c r="TBL15" s="363"/>
      <c r="TBM15" s="363"/>
      <c r="TBN15" s="363"/>
      <c r="TBO15" s="363"/>
      <c r="TBP15" s="363"/>
      <c r="TBQ15" s="363"/>
      <c r="TBR15" s="363"/>
      <c r="TBS15" s="363"/>
      <c r="TBT15" s="363"/>
      <c r="TBU15" s="363"/>
      <c r="TBV15" s="363"/>
      <c r="TBW15" s="363"/>
      <c r="TBX15" s="363"/>
      <c r="TBY15" s="363"/>
      <c r="TBZ15" s="363"/>
      <c r="TCA15" s="363"/>
      <c r="TCB15" s="363"/>
      <c r="TCC15" s="363"/>
      <c r="TCD15" s="363"/>
      <c r="TCE15" s="363"/>
      <c r="TCF15" s="363"/>
      <c r="TCG15" s="363"/>
      <c r="TCH15" s="363"/>
      <c r="TCI15" s="363"/>
      <c r="TCJ15" s="363"/>
      <c r="TCK15" s="363"/>
      <c r="TCL15" s="363"/>
      <c r="TCM15" s="363"/>
      <c r="TCN15" s="363"/>
      <c r="TCO15" s="363"/>
      <c r="TCP15" s="363"/>
      <c r="TCQ15" s="363"/>
      <c r="TCR15" s="363"/>
      <c r="TCS15" s="363"/>
      <c r="TCT15" s="363"/>
      <c r="TCU15" s="363"/>
      <c r="TCV15" s="363"/>
      <c r="TCW15" s="363"/>
      <c r="TCX15" s="363"/>
      <c r="TCY15" s="363"/>
      <c r="TCZ15" s="363"/>
      <c r="TDA15" s="363"/>
      <c r="TDB15" s="363"/>
      <c r="TDC15" s="363"/>
      <c r="TDD15" s="363"/>
      <c r="TDE15" s="363"/>
      <c r="TDF15" s="363"/>
      <c r="TDG15" s="363"/>
      <c r="TDH15" s="363"/>
      <c r="TDI15" s="363"/>
      <c r="TDJ15" s="363"/>
      <c r="TDK15" s="363"/>
      <c r="TDL15" s="363"/>
      <c r="TDM15" s="363"/>
      <c r="TDN15" s="363"/>
      <c r="TDO15" s="363"/>
      <c r="TDP15" s="363"/>
      <c r="TDQ15" s="363"/>
      <c r="TDR15" s="363"/>
      <c r="TDS15" s="363"/>
      <c r="TDT15" s="363"/>
      <c r="TDU15" s="363"/>
      <c r="TDV15" s="363"/>
      <c r="TDW15" s="363"/>
      <c r="TDX15" s="363"/>
      <c r="TDY15" s="363"/>
      <c r="TDZ15" s="363"/>
      <c r="TEA15" s="363"/>
      <c r="TEB15" s="363"/>
      <c r="TEC15" s="363"/>
      <c r="TED15" s="363"/>
      <c r="TEE15" s="363"/>
      <c r="TEF15" s="363"/>
      <c r="TEG15" s="363"/>
      <c r="TEH15" s="363"/>
      <c r="TEI15" s="363"/>
      <c r="TEJ15" s="363"/>
      <c r="TEK15" s="363"/>
      <c r="TEL15" s="363"/>
      <c r="TEM15" s="363"/>
      <c r="TEN15" s="363"/>
      <c r="TEO15" s="363"/>
      <c r="TEP15" s="363"/>
      <c r="TEQ15" s="363"/>
      <c r="TER15" s="363"/>
      <c r="TES15" s="363"/>
      <c r="TET15" s="363"/>
      <c r="TEU15" s="363"/>
      <c r="TEV15" s="363"/>
      <c r="TEW15" s="363"/>
      <c r="TEX15" s="363"/>
      <c r="TEY15" s="363"/>
      <c r="TEZ15" s="363"/>
      <c r="TFA15" s="363"/>
      <c r="TFB15" s="363"/>
      <c r="TFC15" s="363"/>
      <c r="TFD15" s="363"/>
      <c r="TFE15" s="363"/>
      <c r="TFF15" s="363"/>
      <c r="TFG15" s="363"/>
      <c r="TFH15" s="363"/>
      <c r="TFI15" s="363"/>
      <c r="TFJ15" s="363"/>
      <c r="TFK15" s="363"/>
      <c r="TFL15" s="363"/>
      <c r="TFM15" s="363"/>
      <c r="TFN15" s="363"/>
      <c r="TFO15" s="363"/>
      <c r="TFP15" s="363"/>
      <c r="TFQ15" s="363"/>
      <c r="TFR15" s="363"/>
      <c r="TFS15" s="363"/>
      <c r="TFT15" s="363"/>
      <c r="TFU15" s="363"/>
      <c r="TFV15" s="363"/>
      <c r="TFW15" s="363"/>
      <c r="TFX15" s="363"/>
      <c r="TFY15" s="363"/>
      <c r="TFZ15" s="363"/>
      <c r="TGA15" s="363"/>
      <c r="TGB15" s="363"/>
      <c r="TGC15" s="363"/>
      <c r="TGD15" s="363"/>
      <c r="TGE15" s="363"/>
      <c r="TGF15" s="363"/>
      <c r="TGG15" s="363"/>
      <c r="TGH15" s="363"/>
      <c r="TGI15" s="363"/>
      <c r="TGJ15" s="363"/>
      <c r="TGK15" s="363"/>
      <c r="TGL15" s="363"/>
      <c r="TGM15" s="363"/>
      <c r="TGN15" s="363"/>
      <c r="TGO15" s="363"/>
      <c r="TGP15" s="363"/>
      <c r="TGQ15" s="363"/>
      <c r="TGR15" s="363"/>
      <c r="TGS15" s="363"/>
      <c r="TGT15" s="363"/>
      <c r="TGU15" s="363"/>
      <c r="TGV15" s="363"/>
      <c r="TGW15" s="363"/>
      <c r="TGX15" s="363"/>
      <c r="TGY15" s="363"/>
      <c r="TGZ15" s="363"/>
      <c r="THA15" s="363"/>
      <c r="THB15" s="363"/>
      <c r="THC15" s="363"/>
      <c r="THD15" s="363"/>
      <c r="THE15" s="363"/>
      <c r="THF15" s="363"/>
      <c r="THG15" s="363"/>
      <c r="THH15" s="363"/>
      <c r="THI15" s="363"/>
      <c r="THJ15" s="363"/>
      <c r="THK15" s="363"/>
      <c r="THL15" s="363"/>
      <c r="THM15" s="363"/>
      <c r="THN15" s="363"/>
      <c r="THO15" s="363"/>
      <c r="THP15" s="363"/>
      <c r="THQ15" s="363"/>
      <c r="THR15" s="363"/>
      <c r="THS15" s="363"/>
      <c r="THT15" s="363"/>
      <c r="THU15" s="363"/>
      <c r="THV15" s="363"/>
      <c r="THW15" s="363"/>
      <c r="THX15" s="363"/>
      <c r="THY15" s="363"/>
      <c r="THZ15" s="363"/>
      <c r="TIA15" s="363"/>
      <c r="TIB15" s="363"/>
      <c r="TIC15" s="363"/>
      <c r="TID15" s="363"/>
      <c r="TIE15" s="363"/>
      <c r="TIF15" s="363"/>
      <c r="TIG15" s="363"/>
      <c r="TIH15" s="363"/>
      <c r="TII15" s="363"/>
      <c r="TIJ15" s="363"/>
      <c r="TIK15" s="363"/>
      <c r="TIL15" s="363"/>
      <c r="TIM15" s="363"/>
      <c r="TIN15" s="363"/>
      <c r="TIO15" s="363"/>
      <c r="TIP15" s="363"/>
      <c r="TIQ15" s="363"/>
      <c r="TIR15" s="363"/>
      <c r="TIS15" s="363"/>
      <c r="TIT15" s="363"/>
      <c r="TIU15" s="363"/>
      <c r="TIV15" s="363"/>
      <c r="TIW15" s="363"/>
      <c r="TIX15" s="363"/>
      <c r="TIY15" s="363"/>
      <c r="TIZ15" s="363"/>
      <c r="TJA15" s="363"/>
      <c r="TJB15" s="363"/>
      <c r="TJC15" s="363"/>
      <c r="TJD15" s="363"/>
      <c r="TJE15" s="363"/>
      <c r="TJF15" s="363"/>
      <c r="TJG15" s="363"/>
      <c r="TJH15" s="363"/>
      <c r="TJI15" s="363"/>
      <c r="TJJ15" s="363"/>
      <c r="TJK15" s="363"/>
      <c r="TJL15" s="363"/>
      <c r="TJM15" s="363"/>
      <c r="TJN15" s="363"/>
      <c r="TJO15" s="363"/>
      <c r="TJP15" s="363"/>
      <c r="TJQ15" s="363"/>
      <c r="TJR15" s="363"/>
      <c r="TJS15" s="363"/>
      <c r="TJT15" s="363"/>
      <c r="TJU15" s="363"/>
      <c r="TJV15" s="363"/>
      <c r="TJW15" s="363"/>
      <c r="TJX15" s="363"/>
      <c r="TJY15" s="363"/>
      <c r="TJZ15" s="363"/>
      <c r="TKA15" s="363"/>
      <c r="TKB15" s="363"/>
      <c r="TKC15" s="363"/>
      <c r="TKD15" s="363"/>
      <c r="TKE15" s="363"/>
      <c r="TKF15" s="363"/>
      <c r="TKG15" s="363"/>
      <c r="TKH15" s="363"/>
      <c r="TKI15" s="363"/>
      <c r="TKJ15" s="363"/>
      <c r="TKK15" s="363"/>
      <c r="TKL15" s="363"/>
      <c r="TKM15" s="363"/>
      <c r="TKN15" s="363"/>
      <c r="TKO15" s="363"/>
      <c r="TKP15" s="363"/>
      <c r="TKQ15" s="363"/>
      <c r="TKR15" s="363"/>
      <c r="TKS15" s="363"/>
      <c r="TKT15" s="363"/>
      <c r="TKU15" s="363"/>
      <c r="TKV15" s="363"/>
      <c r="TKW15" s="363"/>
      <c r="TKX15" s="363"/>
      <c r="TKY15" s="363"/>
      <c r="TKZ15" s="363"/>
      <c r="TLA15" s="363"/>
      <c r="TLB15" s="363"/>
      <c r="TLC15" s="363"/>
      <c r="TLD15" s="363"/>
      <c r="TLE15" s="363"/>
      <c r="TLF15" s="363"/>
      <c r="TLG15" s="363"/>
      <c r="TLH15" s="363"/>
      <c r="TLI15" s="363"/>
      <c r="TLJ15" s="363"/>
      <c r="TLK15" s="363"/>
      <c r="TLL15" s="363"/>
      <c r="TLM15" s="363"/>
      <c r="TLN15" s="363"/>
      <c r="TLO15" s="363"/>
      <c r="TLP15" s="363"/>
      <c r="TLQ15" s="363"/>
      <c r="TLR15" s="363"/>
      <c r="TLS15" s="363"/>
      <c r="TLT15" s="363"/>
      <c r="TLU15" s="363"/>
      <c r="TLV15" s="363"/>
      <c r="TLW15" s="363"/>
      <c r="TLX15" s="363"/>
      <c r="TLY15" s="363"/>
      <c r="TLZ15" s="363"/>
      <c r="TMA15" s="363"/>
      <c r="TMB15" s="363"/>
      <c r="TMC15" s="363"/>
      <c r="TMD15" s="363"/>
      <c r="TME15" s="363"/>
      <c r="TMF15" s="363"/>
      <c r="TMG15" s="363"/>
      <c r="TMH15" s="363"/>
      <c r="TMI15" s="363"/>
      <c r="TMJ15" s="363"/>
      <c r="TMK15" s="363"/>
      <c r="TML15" s="363"/>
      <c r="TMM15" s="363"/>
      <c r="TMN15" s="363"/>
      <c r="TMO15" s="363"/>
      <c r="TMP15" s="363"/>
      <c r="TMQ15" s="363"/>
      <c r="TMR15" s="363"/>
      <c r="TMS15" s="363"/>
      <c r="TMT15" s="363"/>
      <c r="TMU15" s="363"/>
      <c r="TMV15" s="363"/>
      <c r="TMW15" s="363"/>
      <c r="TMX15" s="363"/>
      <c r="TMY15" s="363"/>
      <c r="TMZ15" s="363"/>
      <c r="TNA15" s="363"/>
      <c r="TNB15" s="363"/>
      <c r="TNC15" s="363"/>
      <c r="TND15" s="363"/>
      <c r="TNE15" s="363"/>
      <c r="TNF15" s="363"/>
      <c r="TNG15" s="363"/>
      <c r="TNH15" s="363"/>
      <c r="TNI15" s="363"/>
      <c r="TNJ15" s="363"/>
      <c r="TNK15" s="363"/>
      <c r="TNL15" s="363"/>
      <c r="TNM15" s="363"/>
      <c r="TNN15" s="363"/>
      <c r="TNO15" s="363"/>
      <c r="TNP15" s="363"/>
      <c r="TNQ15" s="363"/>
      <c r="TNR15" s="363"/>
      <c r="TNS15" s="363"/>
      <c r="TNT15" s="363"/>
      <c r="TNU15" s="363"/>
      <c r="TNV15" s="363"/>
      <c r="TNW15" s="363"/>
      <c r="TNX15" s="363"/>
      <c r="TNY15" s="363"/>
      <c r="TNZ15" s="363"/>
      <c r="TOA15" s="363"/>
      <c r="TOB15" s="363"/>
      <c r="TOC15" s="363"/>
      <c r="TOD15" s="363"/>
      <c r="TOE15" s="363"/>
      <c r="TOF15" s="363"/>
      <c r="TOG15" s="363"/>
      <c r="TOH15" s="363"/>
      <c r="TOI15" s="363"/>
      <c r="TOJ15" s="363"/>
      <c r="TOK15" s="363"/>
      <c r="TOL15" s="363"/>
      <c r="TOM15" s="363"/>
      <c r="TON15" s="363"/>
      <c r="TOO15" s="363"/>
      <c r="TOP15" s="363"/>
      <c r="TOQ15" s="363"/>
      <c r="TOR15" s="363"/>
      <c r="TOS15" s="363"/>
      <c r="TOT15" s="363"/>
      <c r="TOU15" s="363"/>
      <c r="TOV15" s="363"/>
      <c r="TOW15" s="363"/>
      <c r="TOX15" s="363"/>
      <c r="TOY15" s="363"/>
      <c r="TOZ15" s="363"/>
      <c r="TPA15" s="363"/>
      <c r="TPB15" s="363"/>
      <c r="TPC15" s="363"/>
      <c r="TPD15" s="363"/>
      <c r="TPE15" s="363"/>
      <c r="TPF15" s="363"/>
      <c r="TPG15" s="363"/>
      <c r="TPH15" s="363"/>
      <c r="TPI15" s="363"/>
      <c r="TPJ15" s="363"/>
      <c r="TPK15" s="363"/>
      <c r="TPL15" s="363"/>
      <c r="TPM15" s="363"/>
      <c r="TPN15" s="363"/>
      <c r="TPO15" s="363"/>
      <c r="TPP15" s="363"/>
      <c r="TPQ15" s="363"/>
      <c r="TPR15" s="363"/>
      <c r="TPS15" s="363"/>
      <c r="TPT15" s="363"/>
      <c r="TPU15" s="363"/>
      <c r="TPV15" s="363"/>
      <c r="TPW15" s="363"/>
      <c r="TPX15" s="363"/>
      <c r="TPY15" s="363"/>
      <c r="TPZ15" s="363"/>
      <c r="TQA15" s="363"/>
      <c r="TQB15" s="363"/>
      <c r="TQC15" s="363"/>
      <c r="TQD15" s="363"/>
      <c r="TQE15" s="363"/>
      <c r="TQF15" s="363"/>
      <c r="TQG15" s="363"/>
      <c r="TQH15" s="363"/>
      <c r="TQI15" s="363"/>
      <c r="TQJ15" s="363"/>
      <c r="TQK15" s="363"/>
      <c r="TQL15" s="363"/>
      <c r="TQM15" s="363"/>
      <c r="TQN15" s="363"/>
      <c r="TQO15" s="363"/>
      <c r="TQP15" s="363"/>
      <c r="TQQ15" s="363"/>
      <c r="TQR15" s="363"/>
      <c r="TQS15" s="363"/>
      <c r="TQT15" s="363"/>
      <c r="TQU15" s="363"/>
      <c r="TQV15" s="363"/>
      <c r="TQW15" s="363"/>
      <c r="TQX15" s="363"/>
      <c r="TQY15" s="363"/>
      <c r="TQZ15" s="363"/>
      <c r="TRA15" s="363"/>
      <c r="TRB15" s="363"/>
      <c r="TRC15" s="363"/>
      <c r="TRD15" s="363"/>
      <c r="TRE15" s="363"/>
      <c r="TRF15" s="363"/>
      <c r="TRG15" s="363"/>
      <c r="TRH15" s="363"/>
      <c r="TRI15" s="363"/>
      <c r="TRJ15" s="363"/>
      <c r="TRK15" s="363"/>
      <c r="TRL15" s="363"/>
      <c r="TRM15" s="363"/>
      <c r="TRN15" s="363"/>
      <c r="TRO15" s="363"/>
      <c r="TRP15" s="363"/>
      <c r="TRQ15" s="363"/>
      <c r="TRR15" s="363"/>
      <c r="TRS15" s="363"/>
      <c r="TRT15" s="363"/>
      <c r="TRU15" s="363"/>
      <c r="TRV15" s="363"/>
      <c r="TRW15" s="363"/>
      <c r="TRX15" s="363"/>
      <c r="TRY15" s="363"/>
      <c r="TRZ15" s="363"/>
      <c r="TSA15" s="363"/>
      <c r="TSB15" s="363"/>
      <c r="TSC15" s="363"/>
      <c r="TSD15" s="363"/>
      <c r="TSE15" s="363"/>
      <c r="TSF15" s="363"/>
      <c r="TSG15" s="363"/>
      <c r="TSH15" s="363"/>
      <c r="TSI15" s="363"/>
      <c r="TSJ15" s="363"/>
      <c r="TSK15" s="363"/>
      <c r="TSL15" s="363"/>
      <c r="TSM15" s="363"/>
      <c r="TSN15" s="363"/>
      <c r="TSO15" s="363"/>
      <c r="TSP15" s="363"/>
      <c r="TSQ15" s="363"/>
      <c r="TSR15" s="363"/>
      <c r="TSS15" s="363"/>
      <c r="TST15" s="363"/>
      <c r="TSU15" s="363"/>
      <c r="TSV15" s="363"/>
      <c r="TSW15" s="363"/>
      <c r="TSX15" s="363"/>
      <c r="TSY15" s="363"/>
      <c r="TSZ15" s="363"/>
      <c r="TTA15" s="363"/>
      <c r="TTB15" s="363"/>
      <c r="TTC15" s="363"/>
      <c r="TTD15" s="363"/>
      <c r="TTE15" s="363"/>
      <c r="TTF15" s="363"/>
      <c r="TTG15" s="363"/>
      <c r="TTH15" s="363"/>
      <c r="TTI15" s="363"/>
      <c r="TTJ15" s="363"/>
      <c r="TTK15" s="363"/>
      <c r="TTL15" s="363"/>
      <c r="TTM15" s="363"/>
      <c r="TTN15" s="363"/>
      <c r="TTO15" s="363"/>
      <c r="TTP15" s="363"/>
      <c r="TTQ15" s="363"/>
      <c r="TTR15" s="363"/>
      <c r="TTS15" s="363"/>
      <c r="TTT15" s="363"/>
      <c r="TTU15" s="363"/>
      <c r="TTV15" s="363"/>
      <c r="TTW15" s="363"/>
      <c r="TTX15" s="363"/>
      <c r="TTY15" s="363"/>
      <c r="TTZ15" s="363"/>
      <c r="TUA15" s="363"/>
      <c r="TUB15" s="363"/>
      <c r="TUC15" s="363"/>
      <c r="TUD15" s="363"/>
      <c r="TUE15" s="363"/>
      <c r="TUF15" s="363"/>
      <c r="TUG15" s="363"/>
      <c r="TUH15" s="363"/>
      <c r="TUI15" s="363"/>
      <c r="TUJ15" s="363"/>
      <c r="TUK15" s="363"/>
      <c r="TUL15" s="363"/>
      <c r="TUM15" s="363"/>
      <c r="TUN15" s="363"/>
      <c r="TUO15" s="363"/>
      <c r="TUP15" s="363"/>
      <c r="TUQ15" s="363"/>
      <c r="TUR15" s="363"/>
      <c r="TUS15" s="363"/>
      <c r="TUT15" s="363"/>
      <c r="TUU15" s="363"/>
      <c r="TUV15" s="363"/>
      <c r="TUW15" s="363"/>
      <c r="TUX15" s="363"/>
      <c r="TUY15" s="363"/>
      <c r="TUZ15" s="363"/>
      <c r="TVA15" s="363"/>
      <c r="TVB15" s="363"/>
      <c r="TVC15" s="363"/>
      <c r="TVD15" s="363"/>
      <c r="TVE15" s="363"/>
      <c r="TVF15" s="363"/>
      <c r="TVG15" s="363"/>
      <c r="TVH15" s="363"/>
      <c r="TVI15" s="363"/>
      <c r="TVJ15" s="363"/>
      <c r="TVK15" s="363"/>
      <c r="TVL15" s="363"/>
      <c r="TVM15" s="363"/>
      <c r="TVN15" s="363"/>
      <c r="TVO15" s="363"/>
      <c r="TVP15" s="363"/>
      <c r="TVQ15" s="363"/>
      <c r="TVR15" s="363"/>
      <c r="TVS15" s="363"/>
      <c r="TVT15" s="363"/>
      <c r="TVU15" s="363"/>
      <c r="TVV15" s="363"/>
      <c r="TVW15" s="363"/>
      <c r="TVX15" s="363"/>
      <c r="TVY15" s="363"/>
      <c r="TVZ15" s="363"/>
      <c r="TWA15" s="363"/>
      <c r="TWB15" s="363"/>
      <c r="TWC15" s="363"/>
      <c r="TWD15" s="363"/>
      <c r="TWE15" s="363"/>
      <c r="TWF15" s="363"/>
      <c r="TWG15" s="363"/>
      <c r="TWH15" s="363"/>
      <c r="TWI15" s="363"/>
      <c r="TWJ15" s="363"/>
      <c r="TWK15" s="363"/>
      <c r="TWL15" s="363"/>
      <c r="TWM15" s="363"/>
      <c r="TWN15" s="363"/>
      <c r="TWO15" s="363"/>
      <c r="TWP15" s="363"/>
      <c r="TWQ15" s="363"/>
      <c r="TWR15" s="363"/>
      <c r="TWS15" s="363"/>
      <c r="TWT15" s="363"/>
      <c r="TWU15" s="363"/>
      <c r="TWV15" s="363"/>
      <c r="TWW15" s="363"/>
      <c r="TWX15" s="363"/>
      <c r="TWY15" s="363"/>
      <c r="TWZ15" s="363"/>
      <c r="TXA15" s="363"/>
      <c r="TXB15" s="363"/>
      <c r="TXC15" s="363"/>
      <c r="TXD15" s="363"/>
      <c r="TXE15" s="363"/>
      <c r="TXF15" s="363"/>
      <c r="TXG15" s="363"/>
      <c r="TXH15" s="363"/>
      <c r="TXI15" s="363"/>
      <c r="TXJ15" s="363"/>
      <c r="TXK15" s="363"/>
      <c r="TXL15" s="363"/>
      <c r="TXM15" s="363"/>
      <c r="TXN15" s="363"/>
      <c r="TXO15" s="363"/>
      <c r="TXP15" s="363"/>
      <c r="TXQ15" s="363"/>
      <c r="TXR15" s="363"/>
      <c r="TXS15" s="363"/>
      <c r="TXT15" s="363"/>
      <c r="TXU15" s="363"/>
      <c r="TXV15" s="363"/>
      <c r="TXW15" s="363"/>
      <c r="TXX15" s="363"/>
      <c r="TXY15" s="363"/>
      <c r="TXZ15" s="363"/>
      <c r="TYA15" s="363"/>
      <c r="TYB15" s="363"/>
      <c r="TYC15" s="363"/>
      <c r="TYD15" s="363"/>
      <c r="TYE15" s="363"/>
      <c r="TYF15" s="363"/>
      <c r="TYG15" s="363"/>
      <c r="TYH15" s="363"/>
      <c r="TYI15" s="363"/>
      <c r="TYJ15" s="363"/>
      <c r="TYK15" s="363"/>
      <c r="TYL15" s="363"/>
      <c r="TYM15" s="363"/>
      <c r="TYN15" s="363"/>
      <c r="TYO15" s="363"/>
      <c r="TYP15" s="363"/>
      <c r="TYQ15" s="363"/>
      <c r="TYR15" s="363"/>
      <c r="TYS15" s="363"/>
      <c r="TYT15" s="363"/>
      <c r="TYU15" s="363"/>
      <c r="TYV15" s="363"/>
      <c r="TYW15" s="363"/>
      <c r="TYX15" s="363"/>
      <c r="TYY15" s="363"/>
      <c r="TYZ15" s="363"/>
      <c r="TZA15" s="363"/>
      <c r="TZB15" s="363"/>
      <c r="TZC15" s="363"/>
      <c r="TZD15" s="363"/>
      <c r="TZE15" s="363"/>
      <c r="TZF15" s="363"/>
      <c r="TZG15" s="363"/>
      <c r="TZH15" s="363"/>
      <c r="TZI15" s="363"/>
      <c r="TZJ15" s="363"/>
      <c r="TZK15" s="363"/>
      <c r="TZL15" s="363"/>
      <c r="TZM15" s="363"/>
      <c r="TZN15" s="363"/>
      <c r="TZO15" s="363"/>
      <c r="TZP15" s="363"/>
      <c r="TZQ15" s="363"/>
      <c r="TZR15" s="363"/>
      <c r="TZS15" s="363"/>
      <c r="TZT15" s="363"/>
      <c r="TZU15" s="363"/>
      <c r="TZV15" s="363"/>
      <c r="TZW15" s="363"/>
      <c r="TZX15" s="363"/>
      <c r="TZY15" s="363"/>
      <c r="TZZ15" s="363"/>
      <c r="UAA15" s="363"/>
      <c r="UAB15" s="363"/>
      <c r="UAC15" s="363"/>
      <c r="UAD15" s="363"/>
      <c r="UAE15" s="363"/>
      <c r="UAF15" s="363"/>
      <c r="UAG15" s="363"/>
      <c r="UAH15" s="363"/>
      <c r="UAI15" s="363"/>
      <c r="UAJ15" s="363"/>
      <c r="UAK15" s="363"/>
      <c r="UAL15" s="363"/>
      <c r="UAM15" s="363"/>
      <c r="UAN15" s="363"/>
      <c r="UAO15" s="363"/>
      <c r="UAP15" s="363"/>
      <c r="UAQ15" s="363"/>
      <c r="UAR15" s="363"/>
      <c r="UAS15" s="363"/>
      <c r="UAT15" s="363"/>
      <c r="UAU15" s="363"/>
      <c r="UAV15" s="363"/>
      <c r="UAW15" s="363"/>
      <c r="UAX15" s="363"/>
      <c r="UAY15" s="363"/>
      <c r="UAZ15" s="363"/>
      <c r="UBA15" s="363"/>
      <c r="UBB15" s="363"/>
      <c r="UBC15" s="363"/>
      <c r="UBD15" s="363"/>
      <c r="UBE15" s="363"/>
      <c r="UBF15" s="363"/>
      <c r="UBG15" s="363"/>
      <c r="UBH15" s="363"/>
      <c r="UBI15" s="363"/>
      <c r="UBJ15" s="363"/>
      <c r="UBK15" s="363"/>
      <c r="UBL15" s="363"/>
      <c r="UBM15" s="363"/>
      <c r="UBN15" s="363"/>
      <c r="UBO15" s="363"/>
      <c r="UBP15" s="363"/>
      <c r="UBQ15" s="363"/>
      <c r="UBR15" s="363"/>
      <c r="UBS15" s="363"/>
      <c r="UBT15" s="363"/>
      <c r="UBU15" s="363"/>
      <c r="UBV15" s="363"/>
      <c r="UBW15" s="363"/>
      <c r="UBX15" s="363"/>
      <c r="UBY15" s="363"/>
      <c r="UBZ15" s="363"/>
      <c r="UCA15" s="363"/>
      <c r="UCB15" s="363"/>
      <c r="UCC15" s="363"/>
      <c r="UCD15" s="363"/>
      <c r="UCE15" s="363"/>
      <c r="UCF15" s="363"/>
      <c r="UCG15" s="363"/>
      <c r="UCH15" s="363"/>
      <c r="UCI15" s="363"/>
      <c r="UCJ15" s="363"/>
      <c r="UCK15" s="363"/>
      <c r="UCL15" s="363"/>
      <c r="UCM15" s="363"/>
      <c r="UCN15" s="363"/>
      <c r="UCO15" s="363"/>
      <c r="UCP15" s="363"/>
      <c r="UCQ15" s="363"/>
      <c r="UCR15" s="363"/>
      <c r="UCS15" s="363"/>
      <c r="UCT15" s="363"/>
      <c r="UCU15" s="363"/>
      <c r="UCV15" s="363"/>
      <c r="UCW15" s="363"/>
      <c r="UCX15" s="363"/>
      <c r="UCY15" s="363"/>
      <c r="UCZ15" s="363"/>
      <c r="UDA15" s="363"/>
      <c r="UDB15" s="363"/>
      <c r="UDC15" s="363"/>
      <c r="UDD15" s="363"/>
      <c r="UDE15" s="363"/>
      <c r="UDF15" s="363"/>
      <c r="UDG15" s="363"/>
      <c r="UDH15" s="363"/>
      <c r="UDI15" s="363"/>
      <c r="UDJ15" s="363"/>
      <c r="UDK15" s="363"/>
      <c r="UDL15" s="363"/>
      <c r="UDM15" s="363"/>
      <c r="UDN15" s="363"/>
      <c r="UDO15" s="363"/>
      <c r="UDP15" s="363"/>
      <c r="UDQ15" s="363"/>
      <c r="UDR15" s="363"/>
      <c r="UDS15" s="363"/>
      <c r="UDT15" s="363"/>
      <c r="UDU15" s="363"/>
      <c r="UDV15" s="363"/>
      <c r="UDW15" s="363"/>
      <c r="UDX15" s="363"/>
      <c r="UDY15" s="363"/>
      <c r="UDZ15" s="363"/>
      <c r="UEA15" s="363"/>
      <c r="UEB15" s="363"/>
      <c r="UEC15" s="363"/>
      <c r="UED15" s="363"/>
      <c r="UEE15" s="363"/>
      <c r="UEF15" s="363"/>
      <c r="UEG15" s="363"/>
      <c r="UEH15" s="363"/>
      <c r="UEI15" s="363"/>
      <c r="UEJ15" s="363"/>
      <c r="UEK15" s="363"/>
      <c r="UEL15" s="363"/>
      <c r="UEM15" s="363"/>
      <c r="UEN15" s="363"/>
      <c r="UEO15" s="363"/>
      <c r="UEP15" s="363"/>
      <c r="UEQ15" s="363"/>
      <c r="UER15" s="363"/>
      <c r="UES15" s="363"/>
      <c r="UET15" s="363"/>
      <c r="UEU15" s="363"/>
      <c r="UEV15" s="363"/>
      <c r="UEW15" s="363"/>
      <c r="UEX15" s="363"/>
      <c r="UEY15" s="363"/>
      <c r="UEZ15" s="363"/>
      <c r="UFA15" s="363"/>
      <c r="UFB15" s="363"/>
      <c r="UFC15" s="363"/>
      <c r="UFD15" s="363"/>
      <c r="UFE15" s="363"/>
      <c r="UFF15" s="363"/>
      <c r="UFG15" s="363"/>
      <c r="UFH15" s="363"/>
      <c r="UFI15" s="363"/>
      <c r="UFJ15" s="363"/>
      <c r="UFK15" s="363"/>
      <c r="UFL15" s="363"/>
      <c r="UFM15" s="363"/>
      <c r="UFN15" s="363"/>
      <c r="UFO15" s="363"/>
      <c r="UFP15" s="363"/>
      <c r="UFQ15" s="363"/>
      <c r="UFR15" s="363"/>
      <c r="UFS15" s="363"/>
      <c r="UFT15" s="363"/>
      <c r="UFU15" s="363"/>
      <c r="UFV15" s="363"/>
      <c r="UFW15" s="363"/>
      <c r="UFX15" s="363"/>
      <c r="UFY15" s="363"/>
      <c r="UFZ15" s="363"/>
      <c r="UGA15" s="363"/>
      <c r="UGB15" s="363"/>
      <c r="UGC15" s="363"/>
      <c r="UGD15" s="363"/>
      <c r="UGE15" s="363"/>
      <c r="UGF15" s="363"/>
      <c r="UGG15" s="363"/>
      <c r="UGH15" s="363"/>
      <c r="UGI15" s="363"/>
      <c r="UGJ15" s="363"/>
      <c r="UGK15" s="363"/>
      <c r="UGL15" s="363"/>
      <c r="UGM15" s="363"/>
      <c r="UGN15" s="363"/>
      <c r="UGO15" s="363"/>
      <c r="UGP15" s="363"/>
      <c r="UGQ15" s="363"/>
      <c r="UGR15" s="363"/>
      <c r="UGS15" s="363"/>
      <c r="UGT15" s="363"/>
      <c r="UGU15" s="363"/>
      <c r="UGV15" s="363"/>
      <c r="UGW15" s="363"/>
      <c r="UGX15" s="363"/>
      <c r="UGY15" s="363"/>
      <c r="UGZ15" s="363"/>
      <c r="UHA15" s="363"/>
      <c r="UHB15" s="363"/>
      <c r="UHC15" s="363"/>
      <c r="UHD15" s="363"/>
      <c r="UHE15" s="363"/>
      <c r="UHF15" s="363"/>
      <c r="UHG15" s="363"/>
      <c r="UHH15" s="363"/>
      <c r="UHI15" s="363"/>
      <c r="UHJ15" s="363"/>
      <c r="UHK15" s="363"/>
      <c r="UHL15" s="363"/>
      <c r="UHM15" s="363"/>
      <c r="UHN15" s="363"/>
      <c r="UHO15" s="363"/>
      <c r="UHP15" s="363"/>
      <c r="UHQ15" s="363"/>
      <c r="UHR15" s="363"/>
      <c r="UHS15" s="363"/>
      <c r="UHT15" s="363"/>
      <c r="UHU15" s="363"/>
      <c r="UHV15" s="363"/>
      <c r="UHW15" s="363"/>
      <c r="UHX15" s="363"/>
      <c r="UHY15" s="363"/>
      <c r="UHZ15" s="363"/>
      <c r="UIA15" s="363"/>
      <c r="UIB15" s="363"/>
      <c r="UIC15" s="363"/>
      <c r="UID15" s="363"/>
      <c r="UIE15" s="363"/>
      <c r="UIF15" s="363"/>
      <c r="UIG15" s="363"/>
      <c r="UIH15" s="363"/>
      <c r="UII15" s="363"/>
      <c r="UIJ15" s="363"/>
      <c r="UIK15" s="363"/>
      <c r="UIL15" s="363"/>
      <c r="UIM15" s="363"/>
      <c r="UIN15" s="363"/>
      <c r="UIO15" s="363"/>
      <c r="UIP15" s="363"/>
      <c r="UIQ15" s="363"/>
      <c r="UIR15" s="363"/>
      <c r="UIS15" s="363"/>
      <c r="UIT15" s="363"/>
      <c r="UIU15" s="363"/>
      <c r="UIV15" s="363"/>
      <c r="UIW15" s="363"/>
      <c r="UIX15" s="363"/>
      <c r="UIY15" s="363"/>
      <c r="UIZ15" s="363"/>
      <c r="UJA15" s="363"/>
      <c r="UJB15" s="363"/>
      <c r="UJC15" s="363"/>
      <c r="UJD15" s="363"/>
      <c r="UJE15" s="363"/>
      <c r="UJF15" s="363"/>
      <c r="UJG15" s="363"/>
      <c r="UJH15" s="363"/>
      <c r="UJI15" s="363"/>
      <c r="UJJ15" s="363"/>
      <c r="UJK15" s="363"/>
      <c r="UJL15" s="363"/>
      <c r="UJM15" s="363"/>
      <c r="UJN15" s="363"/>
      <c r="UJO15" s="363"/>
      <c r="UJP15" s="363"/>
      <c r="UJQ15" s="363"/>
      <c r="UJR15" s="363"/>
      <c r="UJS15" s="363"/>
      <c r="UJT15" s="363"/>
      <c r="UJU15" s="363"/>
      <c r="UJV15" s="363"/>
      <c r="UJW15" s="363"/>
      <c r="UJX15" s="363"/>
      <c r="UJY15" s="363"/>
      <c r="UJZ15" s="363"/>
      <c r="UKA15" s="363"/>
      <c r="UKB15" s="363"/>
      <c r="UKC15" s="363"/>
      <c r="UKD15" s="363"/>
      <c r="UKE15" s="363"/>
      <c r="UKF15" s="363"/>
      <c r="UKG15" s="363"/>
      <c r="UKH15" s="363"/>
      <c r="UKI15" s="363"/>
      <c r="UKJ15" s="363"/>
      <c r="UKK15" s="363"/>
      <c r="UKL15" s="363"/>
      <c r="UKM15" s="363"/>
      <c r="UKN15" s="363"/>
      <c r="UKO15" s="363"/>
      <c r="UKP15" s="363"/>
      <c r="UKQ15" s="363"/>
      <c r="UKR15" s="363"/>
      <c r="UKS15" s="363"/>
      <c r="UKT15" s="363"/>
      <c r="UKU15" s="363"/>
      <c r="UKV15" s="363"/>
      <c r="UKW15" s="363"/>
      <c r="UKX15" s="363"/>
      <c r="UKY15" s="363"/>
      <c r="UKZ15" s="363"/>
      <c r="ULA15" s="363"/>
      <c r="ULB15" s="363"/>
      <c r="ULC15" s="363"/>
      <c r="ULD15" s="363"/>
      <c r="ULE15" s="363"/>
      <c r="ULF15" s="363"/>
      <c r="ULG15" s="363"/>
      <c r="ULH15" s="363"/>
      <c r="ULI15" s="363"/>
      <c r="ULJ15" s="363"/>
      <c r="ULK15" s="363"/>
      <c r="ULL15" s="363"/>
      <c r="ULM15" s="363"/>
      <c r="ULN15" s="363"/>
      <c r="ULO15" s="363"/>
      <c r="ULP15" s="363"/>
      <c r="ULQ15" s="363"/>
      <c r="ULR15" s="363"/>
      <c r="ULS15" s="363"/>
      <c r="ULT15" s="363"/>
      <c r="ULU15" s="363"/>
      <c r="ULV15" s="363"/>
      <c r="ULW15" s="363"/>
      <c r="ULX15" s="363"/>
      <c r="ULY15" s="363"/>
      <c r="ULZ15" s="363"/>
      <c r="UMA15" s="363"/>
      <c r="UMB15" s="363"/>
      <c r="UMC15" s="363"/>
      <c r="UMD15" s="363"/>
      <c r="UME15" s="363"/>
      <c r="UMF15" s="363"/>
      <c r="UMG15" s="363"/>
      <c r="UMH15" s="363"/>
      <c r="UMI15" s="363"/>
      <c r="UMJ15" s="363"/>
      <c r="UMK15" s="363"/>
      <c r="UML15" s="363"/>
      <c r="UMM15" s="363"/>
      <c r="UMN15" s="363"/>
      <c r="UMO15" s="363"/>
      <c r="UMP15" s="363"/>
      <c r="UMQ15" s="363"/>
      <c r="UMR15" s="363"/>
      <c r="UMS15" s="363"/>
      <c r="UMT15" s="363"/>
      <c r="UMU15" s="363"/>
      <c r="UMV15" s="363"/>
      <c r="UMW15" s="363"/>
      <c r="UMX15" s="363"/>
      <c r="UMY15" s="363"/>
      <c r="UMZ15" s="363"/>
      <c r="UNA15" s="363"/>
      <c r="UNB15" s="363"/>
      <c r="UNC15" s="363"/>
      <c r="UND15" s="363"/>
      <c r="UNE15" s="363"/>
      <c r="UNF15" s="363"/>
      <c r="UNG15" s="363"/>
      <c r="UNH15" s="363"/>
      <c r="UNI15" s="363"/>
      <c r="UNJ15" s="363"/>
      <c r="UNK15" s="363"/>
      <c r="UNL15" s="363"/>
      <c r="UNM15" s="363"/>
      <c r="UNN15" s="363"/>
      <c r="UNO15" s="363"/>
      <c r="UNP15" s="363"/>
      <c r="UNQ15" s="363"/>
      <c r="UNR15" s="363"/>
      <c r="UNS15" s="363"/>
      <c r="UNT15" s="363"/>
      <c r="UNU15" s="363"/>
      <c r="UNV15" s="363"/>
      <c r="UNW15" s="363"/>
      <c r="UNX15" s="363"/>
      <c r="UNY15" s="363"/>
      <c r="UNZ15" s="363"/>
      <c r="UOA15" s="363"/>
      <c r="UOB15" s="363"/>
      <c r="UOC15" s="363"/>
      <c r="UOD15" s="363"/>
      <c r="UOE15" s="363"/>
      <c r="UOF15" s="363"/>
      <c r="UOG15" s="363"/>
      <c r="UOH15" s="363"/>
      <c r="UOI15" s="363"/>
      <c r="UOJ15" s="363"/>
      <c r="UOK15" s="363"/>
      <c r="UOL15" s="363"/>
      <c r="UOM15" s="363"/>
      <c r="UON15" s="363"/>
      <c r="UOO15" s="363"/>
      <c r="UOP15" s="363"/>
      <c r="UOQ15" s="363"/>
      <c r="UOR15" s="363"/>
      <c r="UOS15" s="363"/>
      <c r="UOT15" s="363"/>
      <c r="UOU15" s="363"/>
      <c r="UOV15" s="363"/>
      <c r="UOW15" s="363"/>
      <c r="UOX15" s="363"/>
      <c r="UOY15" s="363"/>
      <c r="UOZ15" s="363"/>
      <c r="UPA15" s="363"/>
      <c r="UPB15" s="363"/>
      <c r="UPC15" s="363"/>
      <c r="UPD15" s="363"/>
      <c r="UPE15" s="363"/>
      <c r="UPF15" s="363"/>
      <c r="UPG15" s="363"/>
      <c r="UPH15" s="363"/>
      <c r="UPI15" s="363"/>
      <c r="UPJ15" s="363"/>
      <c r="UPK15" s="363"/>
      <c r="UPL15" s="363"/>
      <c r="UPM15" s="363"/>
      <c r="UPN15" s="363"/>
      <c r="UPO15" s="363"/>
      <c r="UPP15" s="363"/>
      <c r="UPQ15" s="363"/>
      <c r="UPR15" s="363"/>
      <c r="UPS15" s="363"/>
      <c r="UPT15" s="363"/>
      <c r="UPU15" s="363"/>
      <c r="UPV15" s="363"/>
      <c r="UPW15" s="363"/>
      <c r="UPX15" s="363"/>
      <c r="UPY15" s="363"/>
      <c r="UPZ15" s="363"/>
      <c r="UQA15" s="363"/>
      <c r="UQB15" s="363"/>
      <c r="UQC15" s="363"/>
      <c r="UQD15" s="363"/>
      <c r="UQE15" s="363"/>
      <c r="UQF15" s="363"/>
      <c r="UQG15" s="363"/>
      <c r="UQH15" s="363"/>
      <c r="UQI15" s="363"/>
      <c r="UQJ15" s="363"/>
      <c r="UQK15" s="363"/>
      <c r="UQL15" s="363"/>
      <c r="UQM15" s="363"/>
      <c r="UQN15" s="363"/>
      <c r="UQO15" s="363"/>
      <c r="UQP15" s="363"/>
      <c r="UQQ15" s="363"/>
      <c r="UQR15" s="363"/>
      <c r="UQS15" s="363"/>
      <c r="UQT15" s="363"/>
      <c r="UQU15" s="363"/>
      <c r="UQV15" s="363"/>
      <c r="UQW15" s="363"/>
      <c r="UQX15" s="363"/>
      <c r="UQY15" s="363"/>
      <c r="UQZ15" s="363"/>
      <c r="URA15" s="363"/>
      <c r="URB15" s="363"/>
      <c r="URC15" s="363"/>
      <c r="URD15" s="363"/>
      <c r="URE15" s="363"/>
      <c r="URF15" s="363"/>
      <c r="URG15" s="363"/>
      <c r="URH15" s="363"/>
      <c r="URI15" s="363"/>
      <c r="URJ15" s="363"/>
      <c r="URK15" s="363"/>
      <c r="URL15" s="363"/>
      <c r="URM15" s="363"/>
      <c r="URN15" s="363"/>
      <c r="URO15" s="363"/>
      <c r="URP15" s="363"/>
      <c r="URQ15" s="363"/>
      <c r="URR15" s="363"/>
      <c r="URS15" s="363"/>
      <c r="URT15" s="363"/>
      <c r="URU15" s="363"/>
      <c r="URV15" s="363"/>
      <c r="URW15" s="363"/>
      <c r="URX15" s="363"/>
      <c r="URY15" s="363"/>
      <c r="URZ15" s="363"/>
      <c r="USA15" s="363"/>
      <c r="USB15" s="363"/>
      <c r="USC15" s="363"/>
      <c r="USD15" s="363"/>
      <c r="USE15" s="363"/>
      <c r="USF15" s="363"/>
      <c r="USG15" s="363"/>
      <c r="USH15" s="363"/>
      <c r="USI15" s="363"/>
      <c r="USJ15" s="363"/>
      <c r="USK15" s="363"/>
      <c r="USL15" s="363"/>
      <c r="USM15" s="363"/>
      <c r="USN15" s="363"/>
      <c r="USO15" s="363"/>
      <c r="USP15" s="363"/>
      <c r="USQ15" s="363"/>
      <c r="USR15" s="363"/>
      <c r="USS15" s="363"/>
      <c r="UST15" s="363"/>
      <c r="USU15" s="363"/>
      <c r="USV15" s="363"/>
      <c r="USW15" s="363"/>
      <c r="USX15" s="363"/>
      <c r="USY15" s="363"/>
      <c r="USZ15" s="363"/>
      <c r="UTA15" s="363"/>
      <c r="UTB15" s="363"/>
      <c r="UTC15" s="363"/>
      <c r="UTD15" s="363"/>
      <c r="UTE15" s="363"/>
      <c r="UTF15" s="363"/>
      <c r="UTG15" s="363"/>
      <c r="UTH15" s="363"/>
      <c r="UTI15" s="363"/>
      <c r="UTJ15" s="363"/>
      <c r="UTK15" s="363"/>
      <c r="UTL15" s="363"/>
      <c r="UTM15" s="363"/>
      <c r="UTN15" s="363"/>
      <c r="UTO15" s="363"/>
      <c r="UTP15" s="363"/>
      <c r="UTQ15" s="363"/>
      <c r="UTR15" s="363"/>
      <c r="UTS15" s="363"/>
      <c r="UTT15" s="363"/>
      <c r="UTU15" s="363"/>
      <c r="UTV15" s="363"/>
      <c r="UTW15" s="363"/>
      <c r="UTX15" s="363"/>
      <c r="UTY15" s="363"/>
      <c r="UTZ15" s="363"/>
      <c r="UUA15" s="363"/>
      <c r="UUB15" s="363"/>
      <c r="UUC15" s="363"/>
      <c r="UUD15" s="363"/>
      <c r="UUE15" s="363"/>
      <c r="UUF15" s="363"/>
      <c r="UUG15" s="363"/>
      <c r="UUH15" s="363"/>
      <c r="UUI15" s="363"/>
      <c r="UUJ15" s="363"/>
      <c r="UUK15" s="363"/>
      <c r="UUL15" s="363"/>
      <c r="UUM15" s="363"/>
      <c r="UUN15" s="363"/>
      <c r="UUO15" s="363"/>
      <c r="UUP15" s="363"/>
      <c r="UUQ15" s="363"/>
      <c r="UUR15" s="363"/>
      <c r="UUS15" s="363"/>
      <c r="UUT15" s="363"/>
      <c r="UUU15" s="363"/>
      <c r="UUV15" s="363"/>
      <c r="UUW15" s="363"/>
      <c r="UUX15" s="363"/>
      <c r="UUY15" s="363"/>
      <c r="UUZ15" s="363"/>
      <c r="UVA15" s="363"/>
      <c r="UVB15" s="363"/>
      <c r="UVC15" s="363"/>
      <c r="UVD15" s="363"/>
      <c r="UVE15" s="363"/>
      <c r="UVF15" s="363"/>
      <c r="UVG15" s="363"/>
      <c r="UVH15" s="363"/>
      <c r="UVI15" s="363"/>
      <c r="UVJ15" s="363"/>
      <c r="UVK15" s="363"/>
      <c r="UVL15" s="363"/>
      <c r="UVM15" s="363"/>
      <c r="UVN15" s="363"/>
      <c r="UVO15" s="363"/>
      <c r="UVP15" s="363"/>
      <c r="UVQ15" s="363"/>
      <c r="UVR15" s="363"/>
      <c r="UVS15" s="363"/>
      <c r="UVT15" s="363"/>
      <c r="UVU15" s="363"/>
      <c r="UVV15" s="363"/>
      <c r="UVW15" s="363"/>
      <c r="UVX15" s="363"/>
      <c r="UVY15" s="363"/>
      <c r="UVZ15" s="363"/>
      <c r="UWA15" s="363"/>
      <c r="UWB15" s="363"/>
      <c r="UWC15" s="363"/>
      <c r="UWD15" s="363"/>
      <c r="UWE15" s="363"/>
      <c r="UWF15" s="363"/>
      <c r="UWG15" s="363"/>
      <c r="UWH15" s="363"/>
      <c r="UWI15" s="363"/>
      <c r="UWJ15" s="363"/>
      <c r="UWK15" s="363"/>
      <c r="UWL15" s="363"/>
      <c r="UWM15" s="363"/>
      <c r="UWN15" s="363"/>
      <c r="UWO15" s="363"/>
      <c r="UWP15" s="363"/>
      <c r="UWQ15" s="363"/>
      <c r="UWR15" s="363"/>
      <c r="UWS15" s="363"/>
      <c r="UWT15" s="363"/>
      <c r="UWU15" s="363"/>
      <c r="UWV15" s="363"/>
      <c r="UWW15" s="363"/>
      <c r="UWX15" s="363"/>
      <c r="UWY15" s="363"/>
      <c r="UWZ15" s="363"/>
      <c r="UXA15" s="363"/>
      <c r="UXB15" s="363"/>
      <c r="UXC15" s="363"/>
      <c r="UXD15" s="363"/>
      <c r="UXE15" s="363"/>
      <c r="UXF15" s="363"/>
      <c r="UXG15" s="363"/>
      <c r="UXH15" s="363"/>
      <c r="UXI15" s="363"/>
      <c r="UXJ15" s="363"/>
      <c r="UXK15" s="363"/>
      <c r="UXL15" s="363"/>
      <c r="UXM15" s="363"/>
      <c r="UXN15" s="363"/>
      <c r="UXO15" s="363"/>
      <c r="UXP15" s="363"/>
      <c r="UXQ15" s="363"/>
      <c r="UXR15" s="363"/>
      <c r="UXS15" s="363"/>
      <c r="UXT15" s="363"/>
      <c r="UXU15" s="363"/>
      <c r="UXV15" s="363"/>
      <c r="UXW15" s="363"/>
      <c r="UXX15" s="363"/>
      <c r="UXY15" s="363"/>
      <c r="UXZ15" s="363"/>
      <c r="UYA15" s="363"/>
      <c r="UYB15" s="363"/>
      <c r="UYC15" s="363"/>
      <c r="UYD15" s="363"/>
      <c r="UYE15" s="363"/>
      <c r="UYF15" s="363"/>
      <c r="UYG15" s="363"/>
      <c r="UYH15" s="363"/>
      <c r="UYI15" s="363"/>
      <c r="UYJ15" s="363"/>
      <c r="UYK15" s="363"/>
      <c r="UYL15" s="363"/>
      <c r="UYM15" s="363"/>
      <c r="UYN15" s="363"/>
      <c r="UYO15" s="363"/>
      <c r="UYP15" s="363"/>
      <c r="UYQ15" s="363"/>
      <c r="UYR15" s="363"/>
      <c r="UYS15" s="363"/>
      <c r="UYT15" s="363"/>
      <c r="UYU15" s="363"/>
      <c r="UYV15" s="363"/>
      <c r="UYW15" s="363"/>
      <c r="UYX15" s="363"/>
      <c r="UYY15" s="363"/>
      <c r="UYZ15" s="363"/>
      <c r="UZA15" s="363"/>
      <c r="UZB15" s="363"/>
      <c r="UZC15" s="363"/>
      <c r="UZD15" s="363"/>
      <c r="UZE15" s="363"/>
      <c r="UZF15" s="363"/>
      <c r="UZG15" s="363"/>
      <c r="UZH15" s="363"/>
      <c r="UZI15" s="363"/>
      <c r="UZJ15" s="363"/>
      <c r="UZK15" s="363"/>
      <c r="UZL15" s="363"/>
      <c r="UZM15" s="363"/>
      <c r="UZN15" s="363"/>
      <c r="UZO15" s="363"/>
      <c r="UZP15" s="363"/>
      <c r="UZQ15" s="363"/>
      <c r="UZR15" s="363"/>
      <c r="UZS15" s="363"/>
      <c r="UZT15" s="363"/>
      <c r="UZU15" s="363"/>
      <c r="UZV15" s="363"/>
      <c r="UZW15" s="363"/>
      <c r="UZX15" s="363"/>
      <c r="UZY15" s="363"/>
      <c r="UZZ15" s="363"/>
      <c r="VAA15" s="363"/>
      <c r="VAB15" s="363"/>
      <c r="VAC15" s="363"/>
      <c r="VAD15" s="363"/>
      <c r="VAE15" s="363"/>
      <c r="VAF15" s="363"/>
      <c r="VAG15" s="363"/>
      <c r="VAH15" s="363"/>
      <c r="VAI15" s="363"/>
      <c r="VAJ15" s="363"/>
      <c r="VAK15" s="363"/>
      <c r="VAL15" s="363"/>
      <c r="VAM15" s="363"/>
      <c r="VAN15" s="363"/>
      <c r="VAO15" s="363"/>
      <c r="VAP15" s="363"/>
      <c r="VAQ15" s="363"/>
      <c r="VAR15" s="363"/>
      <c r="VAS15" s="363"/>
      <c r="VAT15" s="363"/>
      <c r="VAU15" s="363"/>
      <c r="VAV15" s="363"/>
      <c r="VAW15" s="363"/>
      <c r="VAX15" s="363"/>
      <c r="VAY15" s="363"/>
      <c r="VAZ15" s="363"/>
      <c r="VBA15" s="363"/>
      <c r="VBB15" s="363"/>
      <c r="VBC15" s="363"/>
      <c r="VBD15" s="363"/>
      <c r="VBE15" s="363"/>
      <c r="VBF15" s="363"/>
      <c r="VBG15" s="363"/>
      <c r="VBH15" s="363"/>
      <c r="VBI15" s="363"/>
      <c r="VBJ15" s="363"/>
      <c r="VBK15" s="363"/>
      <c r="VBL15" s="363"/>
      <c r="VBM15" s="363"/>
      <c r="VBN15" s="363"/>
      <c r="VBO15" s="363"/>
      <c r="VBP15" s="363"/>
      <c r="VBQ15" s="363"/>
      <c r="VBR15" s="363"/>
      <c r="VBS15" s="363"/>
      <c r="VBT15" s="363"/>
      <c r="VBU15" s="363"/>
      <c r="VBV15" s="363"/>
      <c r="VBW15" s="363"/>
      <c r="VBX15" s="363"/>
      <c r="VBY15" s="363"/>
      <c r="VBZ15" s="363"/>
      <c r="VCA15" s="363"/>
      <c r="VCB15" s="363"/>
      <c r="VCC15" s="363"/>
      <c r="VCD15" s="363"/>
      <c r="VCE15" s="363"/>
      <c r="VCF15" s="363"/>
      <c r="VCG15" s="363"/>
      <c r="VCH15" s="363"/>
      <c r="VCI15" s="363"/>
      <c r="VCJ15" s="363"/>
      <c r="VCK15" s="363"/>
      <c r="VCL15" s="363"/>
      <c r="VCM15" s="363"/>
      <c r="VCN15" s="363"/>
      <c r="VCO15" s="363"/>
      <c r="VCP15" s="363"/>
      <c r="VCQ15" s="363"/>
      <c r="VCR15" s="363"/>
      <c r="VCS15" s="363"/>
      <c r="VCT15" s="363"/>
      <c r="VCU15" s="363"/>
      <c r="VCV15" s="363"/>
      <c r="VCW15" s="363"/>
      <c r="VCX15" s="363"/>
      <c r="VCY15" s="363"/>
      <c r="VCZ15" s="363"/>
      <c r="VDA15" s="363"/>
      <c r="VDB15" s="363"/>
      <c r="VDC15" s="363"/>
      <c r="VDD15" s="363"/>
      <c r="VDE15" s="363"/>
      <c r="VDF15" s="363"/>
      <c r="VDG15" s="363"/>
      <c r="VDH15" s="363"/>
      <c r="VDI15" s="363"/>
      <c r="VDJ15" s="363"/>
      <c r="VDK15" s="363"/>
      <c r="VDL15" s="363"/>
      <c r="VDM15" s="363"/>
      <c r="VDN15" s="363"/>
      <c r="VDO15" s="363"/>
      <c r="VDP15" s="363"/>
      <c r="VDQ15" s="363"/>
      <c r="VDR15" s="363"/>
      <c r="VDS15" s="363"/>
      <c r="VDT15" s="363"/>
      <c r="VDU15" s="363"/>
      <c r="VDV15" s="363"/>
      <c r="VDW15" s="363"/>
      <c r="VDX15" s="363"/>
      <c r="VDY15" s="363"/>
      <c r="VDZ15" s="363"/>
      <c r="VEA15" s="363"/>
      <c r="VEB15" s="363"/>
      <c r="VEC15" s="363"/>
      <c r="VED15" s="363"/>
      <c r="VEE15" s="363"/>
      <c r="VEF15" s="363"/>
      <c r="VEG15" s="363"/>
      <c r="VEH15" s="363"/>
      <c r="VEI15" s="363"/>
      <c r="VEJ15" s="363"/>
      <c r="VEK15" s="363"/>
      <c r="VEL15" s="363"/>
      <c r="VEM15" s="363"/>
      <c r="VEN15" s="363"/>
      <c r="VEO15" s="363"/>
      <c r="VEP15" s="363"/>
      <c r="VEQ15" s="363"/>
      <c r="VER15" s="363"/>
      <c r="VES15" s="363"/>
      <c r="VET15" s="363"/>
      <c r="VEU15" s="363"/>
      <c r="VEV15" s="363"/>
      <c r="VEW15" s="363"/>
      <c r="VEX15" s="363"/>
      <c r="VEY15" s="363"/>
      <c r="VEZ15" s="363"/>
      <c r="VFA15" s="363"/>
      <c r="VFB15" s="363"/>
      <c r="VFC15" s="363"/>
      <c r="VFD15" s="363"/>
      <c r="VFE15" s="363"/>
      <c r="VFF15" s="363"/>
      <c r="VFG15" s="363"/>
      <c r="VFH15" s="363"/>
      <c r="VFI15" s="363"/>
      <c r="VFJ15" s="363"/>
      <c r="VFK15" s="363"/>
      <c r="VFL15" s="363"/>
      <c r="VFM15" s="363"/>
      <c r="VFN15" s="363"/>
      <c r="VFO15" s="363"/>
      <c r="VFP15" s="363"/>
      <c r="VFQ15" s="363"/>
      <c r="VFR15" s="363"/>
      <c r="VFS15" s="363"/>
      <c r="VFT15" s="363"/>
      <c r="VFU15" s="363"/>
      <c r="VFV15" s="363"/>
      <c r="VFW15" s="363"/>
      <c r="VFX15" s="363"/>
      <c r="VFY15" s="363"/>
      <c r="VFZ15" s="363"/>
      <c r="VGA15" s="363"/>
      <c r="VGB15" s="363"/>
      <c r="VGC15" s="363"/>
      <c r="VGD15" s="363"/>
      <c r="VGE15" s="363"/>
      <c r="VGF15" s="363"/>
      <c r="VGG15" s="363"/>
      <c r="VGH15" s="363"/>
      <c r="VGI15" s="363"/>
      <c r="VGJ15" s="363"/>
      <c r="VGK15" s="363"/>
      <c r="VGL15" s="363"/>
      <c r="VGM15" s="363"/>
      <c r="VGN15" s="363"/>
      <c r="VGO15" s="363"/>
      <c r="VGP15" s="363"/>
      <c r="VGQ15" s="363"/>
      <c r="VGR15" s="363"/>
      <c r="VGS15" s="363"/>
      <c r="VGT15" s="363"/>
      <c r="VGU15" s="363"/>
      <c r="VGV15" s="363"/>
      <c r="VGW15" s="363"/>
      <c r="VGX15" s="363"/>
      <c r="VGY15" s="363"/>
      <c r="VGZ15" s="363"/>
      <c r="VHA15" s="363"/>
      <c r="VHB15" s="363"/>
      <c r="VHC15" s="363"/>
      <c r="VHD15" s="363"/>
      <c r="VHE15" s="363"/>
      <c r="VHF15" s="363"/>
      <c r="VHG15" s="363"/>
      <c r="VHH15" s="363"/>
      <c r="VHI15" s="363"/>
      <c r="VHJ15" s="363"/>
      <c r="VHK15" s="363"/>
      <c r="VHL15" s="363"/>
      <c r="VHM15" s="363"/>
      <c r="VHN15" s="363"/>
      <c r="VHO15" s="363"/>
      <c r="VHP15" s="363"/>
      <c r="VHQ15" s="363"/>
      <c r="VHR15" s="363"/>
      <c r="VHS15" s="363"/>
      <c r="VHT15" s="363"/>
      <c r="VHU15" s="363"/>
      <c r="VHV15" s="363"/>
      <c r="VHW15" s="363"/>
      <c r="VHX15" s="363"/>
      <c r="VHY15" s="363"/>
      <c r="VHZ15" s="363"/>
      <c r="VIA15" s="363"/>
      <c r="VIB15" s="363"/>
      <c r="VIC15" s="363"/>
      <c r="VID15" s="363"/>
      <c r="VIE15" s="363"/>
      <c r="VIF15" s="363"/>
      <c r="VIG15" s="363"/>
      <c r="VIH15" s="363"/>
      <c r="VII15" s="363"/>
      <c r="VIJ15" s="363"/>
      <c r="VIK15" s="363"/>
      <c r="VIL15" s="363"/>
      <c r="VIM15" s="363"/>
      <c r="VIN15" s="363"/>
      <c r="VIO15" s="363"/>
      <c r="VIP15" s="363"/>
      <c r="VIQ15" s="363"/>
      <c r="VIR15" s="363"/>
      <c r="VIS15" s="363"/>
      <c r="VIT15" s="363"/>
      <c r="VIU15" s="363"/>
      <c r="VIV15" s="363"/>
      <c r="VIW15" s="363"/>
      <c r="VIX15" s="363"/>
      <c r="VIY15" s="363"/>
      <c r="VIZ15" s="363"/>
      <c r="VJA15" s="363"/>
      <c r="VJB15" s="363"/>
      <c r="VJC15" s="363"/>
      <c r="VJD15" s="363"/>
      <c r="VJE15" s="363"/>
      <c r="VJF15" s="363"/>
      <c r="VJG15" s="363"/>
      <c r="VJH15" s="363"/>
      <c r="VJI15" s="363"/>
      <c r="VJJ15" s="363"/>
      <c r="VJK15" s="363"/>
      <c r="VJL15" s="363"/>
      <c r="VJM15" s="363"/>
      <c r="VJN15" s="363"/>
      <c r="VJO15" s="363"/>
      <c r="VJP15" s="363"/>
      <c r="VJQ15" s="363"/>
      <c r="VJR15" s="363"/>
      <c r="VJS15" s="363"/>
      <c r="VJT15" s="363"/>
      <c r="VJU15" s="363"/>
      <c r="VJV15" s="363"/>
      <c r="VJW15" s="363"/>
      <c r="VJX15" s="363"/>
      <c r="VJY15" s="363"/>
      <c r="VJZ15" s="363"/>
      <c r="VKA15" s="363"/>
      <c r="VKB15" s="363"/>
      <c r="VKC15" s="363"/>
      <c r="VKD15" s="363"/>
      <c r="VKE15" s="363"/>
      <c r="VKF15" s="363"/>
      <c r="VKG15" s="363"/>
      <c r="VKH15" s="363"/>
      <c r="VKI15" s="363"/>
      <c r="VKJ15" s="363"/>
      <c r="VKK15" s="363"/>
      <c r="VKL15" s="363"/>
      <c r="VKM15" s="363"/>
      <c r="VKN15" s="363"/>
      <c r="VKO15" s="363"/>
      <c r="VKP15" s="363"/>
      <c r="VKQ15" s="363"/>
      <c r="VKR15" s="363"/>
      <c r="VKS15" s="363"/>
      <c r="VKT15" s="363"/>
      <c r="VKU15" s="363"/>
      <c r="VKV15" s="363"/>
      <c r="VKW15" s="363"/>
      <c r="VKX15" s="363"/>
      <c r="VKY15" s="363"/>
      <c r="VKZ15" s="363"/>
      <c r="VLA15" s="363"/>
      <c r="VLB15" s="363"/>
      <c r="VLC15" s="363"/>
      <c r="VLD15" s="363"/>
      <c r="VLE15" s="363"/>
      <c r="VLF15" s="363"/>
      <c r="VLG15" s="363"/>
      <c r="VLH15" s="363"/>
      <c r="VLI15" s="363"/>
      <c r="VLJ15" s="363"/>
      <c r="VLK15" s="363"/>
      <c r="VLL15" s="363"/>
      <c r="VLM15" s="363"/>
      <c r="VLN15" s="363"/>
      <c r="VLO15" s="363"/>
      <c r="VLP15" s="363"/>
      <c r="VLQ15" s="363"/>
      <c r="VLR15" s="363"/>
      <c r="VLS15" s="363"/>
      <c r="VLT15" s="363"/>
      <c r="VLU15" s="363"/>
      <c r="VLV15" s="363"/>
      <c r="VLW15" s="363"/>
      <c r="VLX15" s="363"/>
      <c r="VLY15" s="363"/>
      <c r="VLZ15" s="363"/>
      <c r="VMA15" s="363"/>
      <c r="VMB15" s="363"/>
      <c r="VMC15" s="363"/>
      <c r="VMD15" s="363"/>
      <c r="VME15" s="363"/>
      <c r="VMF15" s="363"/>
      <c r="VMG15" s="363"/>
      <c r="VMH15" s="363"/>
      <c r="VMI15" s="363"/>
      <c r="VMJ15" s="363"/>
      <c r="VMK15" s="363"/>
      <c r="VML15" s="363"/>
      <c r="VMM15" s="363"/>
      <c r="VMN15" s="363"/>
      <c r="VMO15" s="363"/>
      <c r="VMP15" s="363"/>
      <c r="VMQ15" s="363"/>
      <c r="VMR15" s="363"/>
      <c r="VMS15" s="363"/>
      <c r="VMT15" s="363"/>
      <c r="VMU15" s="363"/>
      <c r="VMV15" s="363"/>
      <c r="VMW15" s="363"/>
      <c r="VMX15" s="363"/>
      <c r="VMY15" s="363"/>
      <c r="VMZ15" s="363"/>
      <c r="VNA15" s="363"/>
      <c r="VNB15" s="363"/>
      <c r="VNC15" s="363"/>
      <c r="VND15" s="363"/>
      <c r="VNE15" s="363"/>
      <c r="VNF15" s="363"/>
      <c r="VNG15" s="363"/>
      <c r="VNH15" s="363"/>
      <c r="VNI15" s="363"/>
      <c r="VNJ15" s="363"/>
      <c r="VNK15" s="363"/>
      <c r="VNL15" s="363"/>
      <c r="VNM15" s="363"/>
      <c r="VNN15" s="363"/>
      <c r="VNO15" s="363"/>
      <c r="VNP15" s="363"/>
      <c r="VNQ15" s="363"/>
      <c r="VNR15" s="363"/>
      <c r="VNS15" s="363"/>
      <c r="VNT15" s="363"/>
      <c r="VNU15" s="363"/>
      <c r="VNV15" s="363"/>
      <c r="VNW15" s="363"/>
      <c r="VNX15" s="363"/>
      <c r="VNY15" s="363"/>
      <c r="VNZ15" s="363"/>
      <c r="VOA15" s="363"/>
      <c r="VOB15" s="363"/>
      <c r="VOC15" s="363"/>
      <c r="VOD15" s="363"/>
      <c r="VOE15" s="363"/>
      <c r="VOF15" s="363"/>
      <c r="VOG15" s="363"/>
      <c r="VOH15" s="363"/>
      <c r="VOI15" s="363"/>
      <c r="VOJ15" s="363"/>
      <c r="VOK15" s="363"/>
      <c r="VOL15" s="363"/>
      <c r="VOM15" s="363"/>
      <c r="VON15" s="363"/>
      <c r="VOO15" s="363"/>
      <c r="VOP15" s="363"/>
      <c r="VOQ15" s="363"/>
      <c r="VOR15" s="363"/>
      <c r="VOS15" s="363"/>
      <c r="VOT15" s="363"/>
      <c r="VOU15" s="363"/>
      <c r="VOV15" s="363"/>
      <c r="VOW15" s="363"/>
      <c r="VOX15" s="363"/>
      <c r="VOY15" s="363"/>
      <c r="VOZ15" s="363"/>
      <c r="VPA15" s="363"/>
      <c r="VPB15" s="363"/>
      <c r="VPC15" s="363"/>
      <c r="VPD15" s="363"/>
      <c r="VPE15" s="363"/>
      <c r="VPF15" s="363"/>
      <c r="VPG15" s="363"/>
      <c r="VPH15" s="363"/>
      <c r="VPI15" s="363"/>
      <c r="VPJ15" s="363"/>
      <c r="VPK15" s="363"/>
      <c r="VPL15" s="363"/>
      <c r="VPM15" s="363"/>
      <c r="VPN15" s="363"/>
      <c r="VPO15" s="363"/>
      <c r="VPP15" s="363"/>
      <c r="VPQ15" s="363"/>
      <c r="VPR15" s="363"/>
      <c r="VPS15" s="363"/>
      <c r="VPT15" s="363"/>
      <c r="VPU15" s="363"/>
      <c r="VPV15" s="363"/>
      <c r="VPW15" s="363"/>
      <c r="VPX15" s="363"/>
      <c r="VPY15" s="363"/>
      <c r="VPZ15" s="363"/>
      <c r="VQA15" s="363"/>
      <c r="VQB15" s="363"/>
      <c r="VQC15" s="363"/>
      <c r="VQD15" s="363"/>
      <c r="VQE15" s="363"/>
      <c r="VQF15" s="363"/>
      <c r="VQG15" s="363"/>
      <c r="VQH15" s="363"/>
      <c r="VQI15" s="363"/>
      <c r="VQJ15" s="363"/>
      <c r="VQK15" s="363"/>
      <c r="VQL15" s="363"/>
      <c r="VQM15" s="363"/>
      <c r="VQN15" s="363"/>
      <c r="VQO15" s="363"/>
      <c r="VQP15" s="363"/>
      <c r="VQQ15" s="363"/>
      <c r="VQR15" s="363"/>
      <c r="VQS15" s="363"/>
      <c r="VQT15" s="363"/>
      <c r="VQU15" s="363"/>
      <c r="VQV15" s="363"/>
      <c r="VQW15" s="363"/>
      <c r="VQX15" s="363"/>
      <c r="VQY15" s="363"/>
      <c r="VQZ15" s="363"/>
      <c r="VRA15" s="363"/>
      <c r="VRB15" s="363"/>
      <c r="VRC15" s="363"/>
      <c r="VRD15" s="363"/>
      <c r="VRE15" s="363"/>
      <c r="VRF15" s="363"/>
      <c r="VRG15" s="363"/>
      <c r="VRH15" s="363"/>
      <c r="VRI15" s="363"/>
      <c r="VRJ15" s="363"/>
      <c r="VRK15" s="363"/>
      <c r="VRL15" s="363"/>
      <c r="VRM15" s="363"/>
      <c r="VRN15" s="363"/>
      <c r="VRO15" s="363"/>
      <c r="VRP15" s="363"/>
      <c r="VRQ15" s="363"/>
      <c r="VRR15" s="363"/>
      <c r="VRS15" s="363"/>
      <c r="VRT15" s="363"/>
      <c r="VRU15" s="363"/>
      <c r="VRV15" s="363"/>
      <c r="VRW15" s="363"/>
      <c r="VRX15" s="363"/>
      <c r="VRY15" s="363"/>
      <c r="VRZ15" s="363"/>
      <c r="VSA15" s="363"/>
      <c r="VSB15" s="363"/>
      <c r="VSC15" s="363"/>
      <c r="VSD15" s="363"/>
      <c r="VSE15" s="363"/>
      <c r="VSF15" s="363"/>
      <c r="VSG15" s="363"/>
      <c r="VSH15" s="363"/>
      <c r="VSI15" s="363"/>
      <c r="VSJ15" s="363"/>
      <c r="VSK15" s="363"/>
      <c r="VSL15" s="363"/>
      <c r="VSM15" s="363"/>
      <c r="VSN15" s="363"/>
      <c r="VSO15" s="363"/>
      <c r="VSP15" s="363"/>
      <c r="VSQ15" s="363"/>
      <c r="VSR15" s="363"/>
      <c r="VSS15" s="363"/>
      <c r="VST15" s="363"/>
      <c r="VSU15" s="363"/>
      <c r="VSV15" s="363"/>
      <c r="VSW15" s="363"/>
      <c r="VSX15" s="363"/>
      <c r="VSY15" s="363"/>
      <c r="VSZ15" s="363"/>
      <c r="VTA15" s="363"/>
      <c r="VTB15" s="363"/>
      <c r="VTC15" s="363"/>
      <c r="VTD15" s="363"/>
      <c r="VTE15" s="363"/>
      <c r="VTF15" s="363"/>
      <c r="VTG15" s="363"/>
      <c r="VTH15" s="363"/>
      <c r="VTI15" s="363"/>
      <c r="VTJ15" s="363"/>
      <c r="VTK15" s="363"/>
      <c r="VTL15" s="363"/>
      <c r="VTM15" s="363"/>
      <c r="VTN15" s="363"/>
      <c r="VTO15" s="363"/>
      <c r="VTP15" s="363"/>
      <c r="VTQ15" s="363"/>
      <c r="VTR15" s="363"/>
      <c r="VTS15" s="363"/>
      <c r="VTT15" s="363"/>
      <c r="VTU15" s="363"/>
      <c r="VTV15" s="363"/>
      <c r="VTW15" s="363"/>
      <c r="VTX15" s="363"/>
      <c r="VTY15" s="363"/>
      <c r="VTZ15" s="363"/>
      <c r="VUA15" s="363"/>
      <c r="VUB15" s="363"/>
      <c r="VUC15" s="363"/>
      <c r="VUD15" s="363"/>
      <c r="VUE15" s="363"/>
      <c r="VUF15" s="363"/>
      <c r="VUG15" s="363"/>
      <c r="VUH15" s="363"/>
      <c r="VUI15" s="363"/>
      <c r="VUJ15" s="363"/>
      <c r="VUK15" s="363"/>
      <c r="VUL15" s="363"/>
      <c r="VUM15" s="363"/>
      <c r="VUN15" s="363"/>
      <c r="VUO15" s="363"/>
      <c r="VUP15" s="363"/>
      <c r="VUQ15" s="363"/>
      <c r="VUR15" s="363"/>
      <c r="VUS15" s="363"/>
      <c r="VUT15" s="363"/>
      <c r="VUU15" s="363"/>
      <c r="VUV15" s="363"/>
      <c r="VUW15" s="363"/>
      <c r="VUX15" s="363"/>
      <c r="VUY15" s="363"/>
      <c r="VUZ15" s="363"/>
      <c r="VVA15" s="363"/>
      <c r="VVB15" s="363"/>
      <c r="VVC15" s="363"/>
      <c r="VVD15" s="363"/>
      <c r="VVE15" s="363"/>
      <c r="VVF15" s="363"/>
      <c r="VVG15" s="363"/>
      <c r="VVH15" s="363"/>
      <c r="VVI15" s="363"/>
      <c r="VVJ15" s="363"/>
      <c r="VVK15" s="363"/>
      <c r="VVL15" s="363"/>
      <c r="VVM15" s="363"/>
      <c r="VVN15" s="363"/>
      <c r="VVO15" s="363"/>
      <c r="VVP15" s="363"/>
      <c r="VVQ15" s="363"/>
      <c r="VVR15" s="363"/>
      <c r="VVS15" s="363"/>
      <c r="VVT15" s="363"/>
      <c r="VVU15" s="363"/>
      <c r="VVV15" s="363"/>
      <c r="VVW15" s="363"/>
      <c r="VVX15" s="363"/>
      <c r="VVY15" s="363"/>
      <c r="VVZ15" s="363"/>
      <c r="VWA15" s="363"/>
      <c r="VWB15" s="363"/>
      <c r="VWC15" s="363"/>
      <c r="VWD15" s="363"/>
      <c r="VWE15" s="363"/>
      <c r="VWF15" s="363"/>
      <c r="VWG15" s="363"/>
      <c r="VWH15" s="363"/>
      <c r="VWI15" s="363"/>
      <c r="VWJ15" s="363"/>
      <c r="VWK15" s="363"/>
      <c r="VWL15" s="363"/>
      <c r="VWM15" s="363"/>
      <c r="VWN15" s="363"/>
      <c r="VWO15" s="363"/>
      <c r="VWP15" s="363"/>
      <c r="VWQ15" s="363"/>
      <c r="VWR15" s="363"/>
      <c r="VWS15" s="363"/>
      <c r="VWT15" s="363"/>
      <c r="VWU15" s="363"/>
      <c r="VWV15" s="363"/>
      <c r="VWW15" s="363"/>
      <c r="VWX15" s="363"/>
      <c r="VWY15" s="363"/>
      <c r="VWZ15" s="363"/>
      <c r="VXA15" s="363"/>
      <c r="VXB15" s="363"/>
      <c r="VXC15" s="363"/>
      <c r="VXD15" s="363"/>
      <c r="VXE15" s="363"/>
      <c r="VXF15" s="363"/>
      <c r="VXG15" s="363"/>
      <c r="VXH15" s="363"/>
      <c r="VXI15" s="363"/>
      <c r="VXJ15" s="363"/>
      <c r="VXK15" s="363"/>
      <c r="VXL15" s="363"/>
      <c r="VXM15" s="363"/>
      <c r="VXN15" s="363"/>
      <c r="VXO15" s="363"/>
      <c r="VXP15" s="363"/>
      <c r="VXQ15" s="363"/>
      <c r="VXR15" s="363"/>
      <c r="VXS15" s="363"/>
      <c r="VXT15" s="363"/>
      <c r="VXU15" s="363"/>
      <c r="VXV15" s="363"/>
      <c r="VXW15" s="363"/>
      <c r="VXX15" s="363"/>
      <c r="VXY15" s="363"/>
      <c r="VXZ15" s="363"/>
      <c r="VYA15" s="363"/>
      <c r="VYB15" s="363"/>
      <c r="VYC15" s="363"/>
      <c r="VYD15" s="363"/>
      <c r="VYE15" s="363"/>
      <c r="VYF15" s="363"/>
      <c r="VYG15" s="363"/>
      <c r="VYH15" s="363"/>
      <c r="VYI15" s="363"/>
      <c r="VYJ15" s="363"/>
      <c r="VYK15" s="363"/>
      <c r="VYL15" s="363"/>
      <c r="VYM15" s="363"/>
      <c r="VYN15" s="363"/>
      <c r="VYO15" s="363"/>
      <c r="VYP15" s="363"/>
      <c r="VYQ15" s="363"/>
      <c r="VYR15" s="363"/>
      <c r="VYS15" s="363"/>
      <c r="VYT15" s="363"/>
      <c r="VYU15" s="363"/>
      <c r="VYV15" s="363"/>
      <c r="VYW15" s="363"/>
      <c r="VYX15" s="363"/>
      <c r="VYY15" s="363"/>
      <c r="VYZ15" s="363"/>
      <c r="VZA15" s="363"/>
      <c r="VZB15" s="363"/>
      <c r="VZC15" s="363"/>
      <c r="VZD15" s="363"/>
      <c r="VZE15" s="363"/>
      <c r="VZF15" s="363"/>
      <c r="VZG15" s="363"/>
      <c r="VZH15" s="363"/>
      <c r="VZI15" s="363"/>
      <c r="VZJ15" s="363"/>
      <c r="VZK15" s="363"/>
      <c r="VZL15" s="363"/>
      <c r="VZM15" s="363"/>
      <c r="VZN15" s="363"/>
      <c r="VZO15" s="363"/>
      <c r="VZP15" s="363"/>
      <c r="VZQ15" s="363"/>
      <c r="VZR15" s="363"/>
      <c r="VZS15" s="363"/>
      <c r="VZT15" s="363"/>
      <c r="VZU15" s="363"/>
      <c r="VZV15" s="363"/>
      <c r="VZW15" s="363"/>
      <c r="VZX15" s="363"/>
      <c r="VZY15" s="363"/>
      <c r="VZZ15" s="363"/>
      <c r="WAA15" s="363"/>
      <c r="WAB15" s="363"/>
      <c r="WAC15" s="363"/>
      <c r="WAD15" s="363"/>
      <c r="WAE15" s="363"/>
      <c r="WAF15" s="363"/>
      <c r="WAG15" s="363"/>
      <c r="WAH15" s="363"/>
      <c r="WAI15" s="363"/>
      <c r="WAJ15" s="363"/>
      <c r="WAK15" s="363"/>
      <c r="WAL15" s="363"/>
      <c r="WAM15" s="363"/>
      <c r="WAN15" s="363"/>
      <c r="WAO15" s="363"/>
      <c r="WAP15" s="363"/>
      <c r="WAQ15" s="363"/>
      <c r="WAR15" s="363"/>
      <c r="WAS15" s="363"/>
      <c r="WAT15" s="363"/>
      <c r="WAU15" s="363"/>
      <c r="WAV15" s="363"/>
      <c r="WAW15" s="363"/>
      <c r="WAX15" s="363"/>
      <c r="WAY15" s="363"/>
      <c r="WAZ15" s="363"/>
      <c r="WBA15" s="363"/>
      <c r="WBB15" s="363"/>
      <c r="WBC15" s="363"/>
      <c r="WBD15" s="363"/>
      <c r="WBE15" s="363"/>
      <c r="WBF15" s="363"/>
      <c r="WBG15" s="363"/>
      <c r="WBH15" s="363"/>
      <c r="WBI15" s="363"/>
      <c r="WBJ15" s="363"/>
      <c r="WBK15" s="363"/>
      <c r="WBL15" s="363"/>
      <c r="WBM15" s="363"/>
      <c r="WBN15" s="363"/>
      <c r="WBO15" s="363"/>
      <c r="WBP15" s="363"/>
      <c r="WBQ15" s="363"/>
      <c r="WBR15" s="363"/>
      <c r="WBS15" s="363"/>
      <c r="WBT15" s="363"/>
      <c r="WBU15" s="363"/>
      <c r="WBV15" s="363"/>
      <c r="WBW15" s="363"/>
      <c r="WBX15" s="363"/>
      <c r="WBY15" s="363"/>
      <c r="WBZ15" s="363"/>
      <c r="WCA15" s="363"/>
      <c r="WCB15" s="363"/>
      <c r="WCC15" s="363"/>
      <c r="WCD15" s="363"/>
      <c r="WCE15" s="363"/>
      <c r="WCF15" s="363"/>
      <c r="WCG15" s="363"/>
      <c r="WCH15" s="363"/>
      <c r="WCI15" s="363"/>
      <c r="WCJ15" s="363"/>
      <c r="WCK15" s="363"/>
      <c r="WCL15" s="363"/>
      <c r="WCM15" s="363"/>
      <c r="WCN15" s="363"/>
      <c r="WCO15" s="363"/>
      <c r="WCP15" s="363"/>
      <c r="WCQ15" s="363"/>
      <c r="WCR15" s="363"/>
      <c r="WCS15" s="363"/>
      <c r="WCT15" s="363"/>
      <c r="WCU15" s="363"/>
      <c r="WCV15" s="363"/>
      <c r="WCW15" s="363"/>
      <c r="WCX15" s="363"/>
      <c r="WCY15" s="363"/>
      <c r="WCZ15" s="363"/>
      <c r="WDA15" s="363"/>
      <c r="WDB15" s="363"/>
      <c r="WDC15" s="363"/>
      <c r="WDD15" s="363"/>
      <c r="WDE15" s="363"/>
      <c r="WDF15" s="363"/>
      <c r="WDG15" s="363"/>
      <c r="WDH15" s="363"/>
      <c r="WDI15" s="363"/>
      <c r="WDJ15" s="363"/>
      <c r="WDK15" s="363"/>
      <c r="WDL15" s="363"/>
      <c r="WDM15" s="363"/>
      <c r="WDN15" s="363"/>
      <c r="WDO15" s="363"/>
      <c r="WDP15" s="363"/>
      <c r="WDQ15" s="363"/>
      <c r="WDR15" s="363"/>
      <c r="WDS15" s="363"/>
      <c r="WDT15" s="363"/>
      <c r="WDU15" s="363"/>
      <c r="WDV15" s="363"/>
      <c r="WDW15" s="363"/>
      <c r="WDX15" s="363"/>
      <c r="WDY15" s="363"/>
      <c r="WDZ15" s="363"/>
      <c r="WEA15" s="363"/>
      <c r="WEB15" s="363"/>
      <c r="WEC15" s="363"/>
      <c r="WED15" s="363"/>
      <c r="WEE15" s="363"/>
      <c r="WEF15" s="363"/>
      <c r="WEG15" s="363"/>
      <c r="WEH15" s="363"/>
      <c r="WEI15" s="363"/>
      <c r="WEJ15" s="363"/>
      <c r="WEK15" s="363"/>
      <c r="WEL15" s="363"/>
      <c r="WEM15" s="363"/>
      <c r="WEN15" s="363"/>
      <c r="WEO15" s="363"/>
      <c r="WEP15" s="363"/>
      <c r="WEQ15" s="363"/>
      <c r="WER15" s="363"/>
      <c r="WES15" s="363"/>
      <c r="WET15" s="363"/>
      <c r="WEU15" s="363"/>
      <c r="WEV15" s="363"/>
      <c r="WEW15" s="363"/>
      <c r="WEX15" s="363"/>
      <c r="WEY15" s="363"/>
      <c r="WEZ15" s="363"/>
      <c r="WFA15" s="363"/>
      <c r="WFB15" s="363"/>
      <c r="WFC15" s="363"/>
      <c r="WFD15" s="363"/>
      <c r="WFE15" s="363"/>
      <c r="WFF15" s="363"/>
      <c r="WFG15" s="363"/>
      <c r="WFH15" s="363"/>
      <c r="WFI15" s="363"/>
      <c r="WFJ15" s="363"/>
      <c r="WFK15" s="363"/>
      <c r="WFL15" s="363"/>
      <c r="WFM15" s="363"/>
      <c r="WFN15" s="363"/>
      <c r="WFO15" s="363"/>
      <c r="WFP15" s="363"/>
      <c r="WFQ15" s="363"/>
      <c r="WFR15" s="363"/>
      <c r="WFS15" s="363"/>
      <c r="WFT15" s="363"/>
      <c r="WFU15" s="363"/>
      <c r="WFV15" s="363"/>
      <c r="WFW15" s="363"/>
      <c r="WFX15" s="363"/>
      <c r="WFY15" s="363"/>
      <c r="WFZ15" s="363"/>
      <c r="WGA15" s="363"/>
      <c r="WGB15" s="363"/>
      <c r="WGC15" s="363"/>
      <c r="WGD15" s="363"/>
      <c r="WGE15" s="363"/>
      <c r="WGF15" s="363"/>
      <c r="WGG15" s="363"/>
      <c r="WGH15" s="363"/>
      <c r="WGI15" s="363"/>
      <c r="WGJ15" s="363"/>
      <c r="WGK15" s="363"/>
      <c r="WGL15" s="363"/>
      <c r="WGM15" s="363"/>
      <c r="WGN15" s="363"/>
      <c r="WGO15" s="363"/>
      <c r="WGP15" s="363"/>
      <c r="WGQ15" s="363"/>
      <c r="WGR15" s="363"/>
      <c r="WGS15" s="363"/>
      <c r="WGT15" s="363"/>
      <c r="WGU15" s="363"/>
      <c r="WGV15" s="363"/>
      <c r="WGW15" s="363"/>
      <c r="WGX15" s="363"/>
      <c r="WGY15" s="363"/>
      <c r="WGZ15" s="363"/>
      <c r="WHA15" s="363"/>
      <c r="WHB15" s="363"/>
      <c r="WHC15" s="363"/>
      <c r="WHD15" s="363"/>
      <c r="WHE15" s="363"/>
      <c r="WHF15" s="363"/>
      <c r="WHG15" s="363"/>
      <c r="WHH15" s="363"/>
      <c r="WHI15" s="363"/>
      <c r="WHJ15" s="363"/>
      <c r="WHK15" s="363"/>
      <c r="WHL15" s="363"/>
      <c r="WHM15" s="363"/>
      <c r="WHN15" s="363"/>
      <c r="WHO15" s="363"/>
      <c r="WHP15" s="363"/>
      <c r="WHQ15" s="363"/>
      <c r="WHR15" s="363"/>
      <c r="WHS15" s="363"/>
      <c r="WHT15" s="363"/>
      <c r="WHU15" s="363"/>
      <c r="WHV15" s="363"/>
      <c r="WHW15" s="363"/>
      <c r="WHX15" s="363"/>
      <c r="WHY15" s="363"/>
      <c r="WHZ15" s="363"/>
      <c r="WIA15" s="363"/>
      <c r="WIB15" s="363"/>
      <c r="WIC15" s="363"/>
      <c r="WID15" s="363"/>
      <c r="WIE15" s="363"/>
      <c r="WIF15" s="363"/>
      <c r="WIG15" s="363"/>
      <c r="WIH15" s="363"/>
      <c r="WII15" s="363"/>
      <c r="WIJ15" s="363"/>
      <c r="WIK15" s="363"/>
      <c r="WIL15" s="363"/>
      <c r="WIM15" s="363"/>
      <c r="WIN15" s="363"/>
      <c r="WIO15" s="363"/>
      <c r="WIP15" s="363"/>
      <c r="WIQ15" s="363"/>
      <c r="WIR15" s="363"/>
      <c r="WIS15" s="363"/>
      <c r="WIT15" s="363"/>
      <c r="WIU15" s="363"/>
      <c r="WIV15" s="363"/>
      <c r="WIW15" s="363"/>
      <c r="WIX15" s="363"/>
      <c r="WIY15" s="363"/>
      <c r="WIZ15" s="363"/>
      <c r="WJA15" s="363"/>
      <c r="WJB15" s="363"/>
      <c r="WJC15" s="363"/>
      <c r="WJD15" s="363"/>
      <c r="WJE15" s="363"/>
      <c r="WJF15" s="363"/>
      <c r="WJG15" s="363"/>
      <c r="WJH15" s="363"/>
      <c r="WJI15" s="363"/>
      <c r="WJJ15" s="363"/>
      <c r="WJK15" s="363"/>
      <c r="WJL15" s="363"/>
      <c r="WJM15" s="363"/>
      <c r="WJN15" s="363"/>
      <c r="WJO15" s="363"/>
      <c r="WJP15" s="363"/>
      <c r="WJQ15" s="363"/>
      <c r="WJR15" s="363"/>
      <c r="WJS15" s="363"/>
      <c r="WJT15" s="363"/>
      <c r="WJU15" s="363"/>
      <c r="WJV15" s="363"/>
      <c r="WJW15" s="363"/>
      <c r="WJX15" s="363"/>
      <c r="WJY15" s="363"/>
      <c r="WJZ15" s="363"/>
      <c r="WKA15" s="363"/>
      <c r="WKB15" s="363"/>
      <c r="WKC15" s="363"/>
      <c r="WKD15" s="363"/>
      <c r="WKE15" s="363"/>
      <c r="WKF15" s="363"/>
      <c r="WKG15" s="363"/>
      <c r="WKH15" s="363"/>
      <c r="WKI15" s="363"/>
      <c r="WKJ15" s="363"/>
      <c r="WKK15" s="363"/>
      <c r="WKL15" s="363"/>
      <c r="WKM15" s="363"/>
      <c r="WKN15" s="363"/>
      <c r="WKO15" s="363"/>
      <c r="WKP15" s="363"/>
      <c r="WKQ15" s="363"/>
      <c r="WKR15" s="363"/>
      <c r="WKS15" s="363"/>
      <c r="WKT15" s="363"/>
      <c r="WKU15" s="363"/>
      <c r="WKV15" s="363"/>
      <c r="WKW15" s="363"/>
      <c r="WKX15" s="363"/>
      <c r="WKY15" s="363"/>
      <c r="WKZ15" s="363"/>
      <c r="WLA15" s="363"/>
      <c r="WLB15" s="363"/>
      <c r="WLC15" s="363"/>
      <c r="WLD15" s="363"/>
      <c r="WLE15" s="363"/>
      <c r="WLF15" s="363"/>
      <c r="WLG15" s="363"/>
      <c r="WLH15" s="363"/>
      <c r="WLI15" s="363"/>
      <c r="WLJ15" s="363"/>
      <c r="WLK15" s="363"/>
      <c r="WLL15" s="363"/>
      <c r="WLM15" s="363"/>
      <c r="WLN15" s="363"/>
      <c r="WLO15" s="363"/>
      <c r="WLP15" s="363"/>
      <c r="WLQ15" s="363"/>
      <c r="WLR15" s="363"/>
      <c r="WLS15" s="363"/>
      <c r="WLT15" s="363"/>
      <c r="WLU15" s="363"/>
      <c r="WLV15" s="363"/>
      <c r="WLW15" s="363"/>
      <c r="WLX15" s="363"/>
      <c r="WLY15" s="363"/>
      <c r="WLZ15" s="363"/>
      <c r="WMA15" s="363"/>
      <c r="WMB15" s="363"/>
      <c r="WMC15" s="363"/>
      <c r="WMD15" s="363"/>
      <c r="WME15" s="363"/>
      <c r="WMF15" s="363"/>
      <c r="WMG15" s="363"/>
      <c r="WMH15" s="363"/>
      <c r="WMI15" s="363"/>
      <c r="WMJ15" s="363"/>
      <c r="WMK15" s="363"/>
      <c r="WML15" s="363"/>
      <c r="WMM15" s="363"/>
      <c r="WMN15" s="363"/>
      <c r="WMO15" s="363"/>
      <c r="WMP15" s="363"/>
      <c r="WMQ15" s="363"/>
      <c r="WMR15" s="363"/>
      <c r="WMS15" s="363"/>
      <c r="WMT15" s="363"/>
      <c r="WMU15" s="363"/>
      <c r="WMV15" s="363"/>
      <c r="WMW15" s="363"/>
      <c r="WMX15" s="363"/>
      <c r="WMY15" s="363"/>
      <c r="WMZ15" s="363"/>
      <c r="WNA15" s="363"/>
      <c r="WNB15" s="363"/>
      <c r="WNC15" s="363"/>
      <c r="WND15" s="363"/>
      <c r="WNE15" s="363"/>
      <c r="WNF15" s="363"/>
      <c r="WNG15" s="363"/>
      <c r="WNH15" s="363"/>
      <c r="WNI15" s="363"/>
      <c r="WNJ15" s="363"/>
      <c r="WNK15" s="363"/>
      <c r="WNL15" s="363"/>
      <c r="WNM15" s="363"/>
      <c r="WNN15" s="363"/>
      <c r="WNO15" s="363"/>
      <c r="WNP15" s="363"/>
      <c r="WNQ15" s="363"/>
      <c r="WNR15" s="363"/>
      <c r="WNS15" s="363"/>
      <c r="WNT15" s="363"/>
      <c r="WNU15" s="363"/>
      <c r="WNV15" s="363"/>
      <c r="WNW15" s="363"/>
      <c r="WNX15" s="363"/>
      <c r="WNY15" s="363"/>
      <c r="WNZ15" s="363"/>
      <c r="WOA15" s="363"/>
      <c r="WOB15" s="363"/>
      <c r="WOC15" s="363"/>
      <c r="WOD15" s="363"/>
      <c r="WOE15" s="363"/>
      <c r="WOF15" s="363"/>
      <c r="WOG15" s="363"/>
      <c r="WOH15" s="363"/>
      <c r="WOI15" s="363"/>
      <c r="WOJ15" s="363"/>
      <c r="WOK15" s="363"/>
      <c r="WOL15" s="363"/>
      <c r="WOM15" s="363"/>
      <c r="WON15" s="363"/>
      <c r="WOO15" s="363"/>
      <c r="WOP15" s="363"/>
      <c r="WOQ15" s="363"/>
      <c r="WOR15" s="363"/>
      <c r="WOS15" s="363"/>
      <c r="WOT15" s="363"/>
      <c r="WOU15" s="363"/>
      <c r="WOV15" s="363"/>
      <c r="WOW15" s="363"/>
      <c r="WOX15" s="363"/>
      <c r="WOY15" s="363"/>
      <c r="WOZ15" s="363"/>
      <c r="WPA15" s="363"/>
      <c r="WPB15" s="363"/>
      <c r="WPC15" s="363"/>
      <c r="WPD15" s="363"/>
      <c r="WPE15" s="363"/>
      <c r="WPF15" s="363"/>
      <c r="WPG15" s="363"/>
      <c r="WPH15" s="363"/>
      <c r="WPI15" s="363"/>
      <c r="WPJ15" s="363"/>
      <c r="WPK15" s="363"/>
      <c r="WPL15" s="363"/>
      <c r="WPM15" s="363"/>
      <c r="WPN15" s="363"/>
      <c r="WPO15" s="363"/>
      <c r="WPP15" s="363"/>
      <c r="WPQ15" s="363"/>
      <c r="WPR15" s="363"/>
      <c r="WPS15" s="363"/>
      <c r="WPT15" s="363"/>
      <c r="WPU15" s="363"/>
      <c r="WPV15" s="363"/>
      <c r="WPW15" s="363"/>
      <c r="WPX15" s="363"/>
      <c r="WPY15" s="363"/>
      <c r="WPZ15" s="363"/>
      <c r="WQA15" s="363"/>
      <c r="WQB15" s="363"/>
      <c r="WQC15" s="363"/>
      <c r="WQD15" s="363"/>
      <c r="WQE15" s="363"/>
      <c r="WQF15" s="363"/>
      <c r="WQG15" s="363"/>
      <c r="WQH15" s="363"/>
      <c r="WQI15" s="363"/>
      <c r="WQJ15" s="363"/>
      <c r="WQK15" s="363"/>
      <c r="WQL15" s="363"/>
      <c r="WQM15" s="363"/>
      <c r="WQN15" s="363"/>
      <c r="WQO15" s="363"/>
      <c r="WQP15" s="363"/>
      <c r="WQQ15" s="363"/>
      <c r="WQR15" s="363"/>
      <c r="WQS15" s="363"/>
      <c r="WQT15" s="363"/>
      <c r="WQU15" s="363"/>
      <c r="WQV15" s="363"/>
      <c r="WQW15" s="363"/>
      <c r="WQX15" s="363"/>
      <c r="WQY15" s="363"/>
      <c r="WQZ15" s="363"/>
      <c r="WRA15" s="363"/>
      <c r="WRB15" s="363"/>
      <c r="WRC15" s="363"/>
      <c r="WRD15" s="363"/>
      <c r="WRE15" s="363"/>
      <c r="WRF15" s="363"/>
      <c r="WRG15" s="363"/>
      <c r="WRH15" s="363"/>
      <c r="WRI15" s="363"/>
      <c r="WRJ15" s="363"/>
      <c r="WRK15" s="363"/>
      <c r="WRL15" s="363"/>
      <c r="WRM15" s="363"/>
      <c r="WRN15" s="363"/>
      <c r="WRO15" s="363"/>
      <c r="WRP15" s="363"/>
      <c r="WRQ15" s="363"/>
      <c r="WRR15" s="363"/>
      <c r="WRS15" s="363"/>
      <c r="WRT15" s="363"/>
      <c r="WRU15" s="363"/>
      <c r="WRV15" s="363"/>
      <c r="WRW15" s="363"/>
      <c r="WRX15" s="363"/>
      <c r="WRY15" s="363"/>
      <c r="WRZ15" s="363"/>
      <c r="WSA15" s="363"/>
      <c r="WSB15" s="363"/>
      <c r="WSC15" s="363"/>
      <c r="WSD15" s="363"/>
      <c r="WSE15" s="363"/>
      <c r="WSF15" s="363"/>
      <c r="WSG15" s="363"/>
      <c r="WSH15" s="363"/>
      <c r="WSI15" s="363"/>
      <c r="WSJ15" s="363"/>
      <c r="WSK15" s="363"/>
      <c r="WSL15" s="363"/>
      <c r="WSM15" s="363"/>
      <c r="WSN15" s="363"/>
      <c r="WSO15" s="363"/>
      <c r="WSP15" s="363"/>
      <c r="WSQ15" s="363"/>
      <c r="WSR15" s="363"/>
      <c r="WSS15" s="363"/>
      <c r="WST15" s="363"/>
      <c r="WSU15" s="363"/>
      <c r="WSV15" s="363"/>
      <c r="WSW15" s="363"/>
      <c r="WSX15" s="363"/>
      <c r="WSY15" s="363"/>
      <c r="WSZ15" s="363"/>
      <c r="WTA15" s="363"/>
      <c r="WTB15" s="363"/>
      <c r="WTC15" s="363"/>
      <c r="WTD15" s="363"/>
      <c r="WTE15" s="363"/>
      <c r="WTF15" s="363"/>
      <c r="WTG15" s="363"/>
      <c r="WTH15" s="363"/>
      <c r="WTI15" s="363"/>
      <c r="WTJ15" s="363"/>
      <c r="WTK15" s="363"/>
      <c r="WTL15" s="363"/>
      <c r="WTM15" s="363"/>
      <c r="WTN15" s="363"/>
      <c r="WTO15" s="363"/>
      <c r="WTP15" s="363"/>
      <c r="WTQ15" s="363"/>
      <c r="WTR15" s="363"/>
      <c r="WTS15" s="363"/>
      <c r="WTT15" s="363"/>
      <c r="WTU15" s="363"/>
      <c r="WTV15" s="363"/>
      <c r="WTW15" s="363"/>
      <c r="WTX15" s="363"/>
      <c r="WTY15" s="363"/>
      <c r="WTZ15" s="363"/>
      <c r="WUA15" s="363"/>
      <c r="WUB15" s="363"/>
      <c r="WUC15" s="363"/>
      <c r="WUD15" s="363"/>
      <c r="WUE15" s="363"/>
      <c r="WUF15" s="363"/>
      <c r="WUG15" s="363"/>
      <c r="WUH15" s="363"/>
      <c r="WUI15" s="363"/>
      <c r="WUJ15" s="363"/>
      <c r="WUK15" s="363"/>
      <c r="WUL15" s="363"/>
      <c r="WUM15" s="363"/>
      <c r="WUN15" s="363"/>
      <c r="WUO15" s="363"/>
      <c r="WUP15" s="363"/>
      <c r="WUQ15" s="363"/>
      <c r="WUR15" s="363"/>
      <c r="WUS15" s="363"/>
      <c r="WUT15" s="363"/>
      <c r="WUU15" s="363"/>
      <c r="WUV15" s="363"/>
      <c r="WUW15" s="363"/>
      <c r="WUX15" s="363"/>
      <c r="WUY15" s="363"/>
      <c r="WUZ15" s="363"/>
      <c r="WVA15" s="363"/>
      <c r="WVB15" s="363"/>
      <c r="WVC15" s="363"/>
      <c r="WVD15" s="363"/>
      <c r="WVE15" s="363"/>
      <c r="WVF15" s="363"/>
      <c r="WVG15" s="363"/>
      <c r="WVH15" s="363"/>
      <c r="WVI15" s="363"/>
      <c r="WVJ15" s="363"/>
      <c r="WVK15" s="363"/>
      <c r="WVL15" s="363"/>
      <c r="WVM15" s="363"/>
      <c r="WVN15" s="363"/>
      <c r="WVO15" s="363"/>
      <c r="WVP15" s="363"/>
      <c r="WVQ15" s="363"/>
      <c r="WVR15" s="363"/>
      <c r="WVS15" s="363"/>
      <c r="WVT15" s="363"/>
      <c r="WVU15" s="363"/>
      <c r="WVV15" s="363"/>
      <c r="WVW15" s="363"/>
      <c r="WVX15" s="363"/>
      <c r="WVY15" s="363"/>
      <c r="WVZ15" s="363"/>
      <c r="WWA15" s="363"/>
      <c r="WWB15" s="363"/>
      <c r="WWC15" s="363"/>
      <c r="WWD15" s="363"/>
      <c r="WWE15" s="363"/>
      <c r="WWF15" s="363"/>
      <c r="WWG15" s="363"/>
      <c r="WWH15" s="363"/>
      <c r="WWI15" s="363"/>
      <c r="WWJ15" s="363"/>
      <c r="WWK15" s="363"/>
      <c r="WWL15" s="363"/>
      <c r="WWM15" s="363"/>
      <c r="WWN15" s="363"/>
      <c r="WWO15" s="363"/>
      <c r="WWP15" s="363"/>
      <c r="WWQ15" s="363"/>
      <c r="WWR15" s="363"/>
      <c r="WWS15" s="363"/>
      <c r="WWT15" s="363"/>
      <c r="WWU15" s="363"/>
      <c r="WWV15" s="363"/>
      <c r="WWW15" s="363"/>
      <c r="WWX15" s="363"/>
      <c r="WWY15" s="363"/>
      <c r="WWZ15" s="363"/>
      <c r="WXA15" s="363"/>
      <c r="WXB15" s="363"/>
      <c r="WXC15" s="363"/>
      <c r="WXD15" s="363"/>
      <c r="WXE15" s="363"/>
      <c r="WXF15" s="363"/>
      <c r="WXG15" s="363"/>
      <c r="WXH15" s="363"/>
      <c r="WXI15" s="363"/>
      <c r="WXJ15" s="363"/>
      <c r="WXK15" s="363"/>
      <c r="WXL15" s="363"/>
      <c r="WXM15" s="363"/>
      <c r="WXN15" s="363"/>
      <c r="WXO15" s="363"/>
      <c r="WXP15" s="363"/>
      <c r="WXQ15" s="363"/>
      <c r="WXR15" s="363"/>
      <c r="WXS15" s="363"/>
      <c r="WXT15" s="363"/>
      <c r="WXU15" s="363"/>
      <c r="WXV15" s="363"/>
      <c r="WXW15" s="363"/>
      <c r="WXX15" s="363"/>
      <c r="WXY15" s="363"/>
      <c r="WXZ15" s="363"/>
      <c r="WYA15" s="363"/>
      <c r="WYB15" s="363"/>
      <c r="WYC15" s="363"/>
      <c r="WYD15" s="363"/>
      <c r="WYE15" s="363"/>
      <c r="WYF15" s="363"/>
      <c r="WYG15" s="363"/>
      <c r="WYH15" s="363"/>
      <c r="WYI15" s="363"/>
      <c r="WYJ15" s="363"/>
      <c r="WYK15" s="363"/>
      <c r="WYL15" s="363"/>
      <c r="WYM15" s="363"/>
      <c r="WYN15" s="363"/>
      <c r="WYO15" s="363"/>
      <c r="WYP15" s="363"/>
      <c r="WYQ15" s="363"/>
      <c r="WYR15" s="363"/>
      <c r="WYS15" s="363"/>
      <c r="WYT15" s="363"/>
      <c r="WYU15" s="363"/>
      <c r="WYV15" s="363"/>
      <c r="WYW15" s="363"/>
      <c r="WYX15" s="363"/>
      <c r="WYY15" s="363"/>
      <c r="WYZ15" s="363"/>
      <c r="WZA15" s="363"/>
      <c r="WZB15" s="363"/>
      <c r="WZC15" s="363"/>
      <c r="WZD15" s="363"/>
      <c r="WZE15" s="363"/>
      <c r="WZF15" s="363"/>
      <c r="WZG15" s="363"/>
      <c r="WZH15" s="363"/>
      <c r="WZI15" s="363"/>
      <c r="WZJ15" s="363"/>
      <c r="WZK15" s="363"/>
      <c r="WZL15" s="363"/>
      <c r="WZM15" s="363"/>
      <c r="WZN15" s="363"/>
      <c r="WZO15" s="363"/>
      <c r="WZP15" s="363"/>
      <c r="WZQ15" s="363"/>
      <c r="WZR15" s="363"/>
      <c r="WZS15" s="363"/>
      <c r="WZT15" s="363"/>
      <c r="WZU15" s="363"/>
      <c r="WZV15" s="363"/>
      <c r="WZW15" s="363"/>
      <c r="WZX15" s="363"/>
      <c r="WZY15" s="363"/>
      <c r="WZZ15" s="363"/>
      <c r="XAA15" s="363"/>
      <c r="XAB15" s="363"/>
      <c r="XAC15" s="363"/>
      <c r="XAD15" s="363"/>
      <c r="XAE15" s="363"/>
      <c r="XAF15" s="363"/>
      <c r="XAG15" s="363"/>
      <c r="XAH15" s="363"/>
      <c r="XAI15" s="363"/>
      <c r="XAJ15" s="363"/>
      <c r="XAK15" s="363"/>
      <c r="XAL15" s="363"/>
      <c r="XAM15" s="363"/>
      <c r="XAN15" s="363"/>
      <c r="XAO15" s="363"/>
      <c r="XAP15" s="363"/>
      <c r="XAQ15" s="363"/>
      <c r="XAR15" s="363"/>
      <c r="XAS15" s="363"/>
      <c r="XAT15" s="363"/>
      <c r="XAU15" s="363"/>
      <c r="XAV15" s="363"/>
      <c r="XAW15" s="363"/>
      <c r="XAX15" s="363"/>
      <c r="XAY15" s="363"/>
      <c r="XAZ15" s="363"/>
      <c r="XBA15" s="363"/>
      <c r="XBB15" s="363"/>
      <c r="XBC15" s="363"/>
      <c r="XBD15" s="363"/>
      <c r="XBE15" s="363"/>
      <c r="XBF15" s="363"/>
      <c r="XBG15" s="363"/>
      <c r="XBH15" s="363"/>
      <c r="XBI15" s="363"/>
      <c r="XBJ15" s="363"/>
      <c r="XBK15" s="363"/>
      <c r="XBL15" s="363"/>
      <c r="XBM15" s="363"/>
      <c r="XBN15" s="363"/>
      <c r="XBO15" s="363"/>
      <c r="XBP15" s="363"/>
      <c r="XBQ15" s="363"/>
      <c r="XBR15" s="363"/>
      <c r="XBS15" s="363"/>
      <c r="XBT15" s="363"/>
      <c r="XBU15" s="363"/>
      <c r="XBV15" s="363"/>
      <c r="XBW15" s="363"/>
      <c r="XBX15" s="363"/>
      <c r="XBY15" s="363"/>
      <c r="XBZ15" s="363"/>
      <c r="XCA15" s="363"/>
      <c r="XCB15" s="363"/>
      <c r="XCC15" s="363"/>
      <c r="XCD15" s="363"/>
      <c r="XCE15" s="363"/>
      <c r="XCF15" s="363"/>
      <c r="XCG15" s="363"/>
      <c r="XCH15" s="363"/>
      <c r="XCI15" s="363"/>
      <c r="XCJ15" s="363"/>
      <c r="XCK15" s="363"/>
      <c r="XCL15" s="363"/>
      <c r="XCM15" s="363"/>
      <c r="XCN15" s="363"/>
      <c r="XCO15" s="363"/>
      <c r="XCP15" s="363"/>
      <c r="XCQ15" s="363"/>
      <c r="XCR15" s="363"/>
      <c r="XCS15" s="363"/>
      <c r="XCT15" s="363"/>
      <c r="XCU15" s="363"/>
      <c r="XCV15" s="363"/>
      <c r="XCW15" s="363"/>
      <c r="XCX15" s="363"/>
      <c r="XCY15" s="363"/>
      <c r="XCZ15" s="363"/>
      <c r="XDA15" s="363"/>
      <c r="XDB15" s="363"/>
      <c r="XDC15" s="363"/>
      <c r="XDD15" s="363"/>
      <c r="XDE15" s="363"/>
      <c r="XDF15" s="363"/>
      <c r="XDG15" s="363"/>
      <c r="XDH15" s="363"/>
      <c r="XDI15" s="363"/>
      <c r="XDJ15" s="363"/>
      <c r="XDK15" s="363"/>
      <c r="XDL15" s="363"/>
      <c r="XDM15" s="363"/>
      <c r="XDN15" s="363"/>
      <c r="XDO15" s="363"/>
      <c r="XDP15" s="363"/>
      <c r="XDQ15" s="363"/>
      <c r="XDR15" s="363"/>
      <c r="XDS15" s="363"/>
      <c r="XDT15" s="363"/>
      <c r="XDU15" s="363"/>
      <c r="XDV15" s="363"/>
      <c r="XDW15" s="363"/>
      <c r="XDX15" s="363"/>
      <c r="XDY15" s="363"/>
      <c r="XDZ15" s="363"/>
      <c r="XEA15" s="363"/>
      <c r="XEB15" s="363"/>
      <c r="XEC15" s="363"/>
      <c r="XED15" s="363"/>
      <c r="XEE15" s="363"/>
      <c r="XEF15" s="363"/>
      <c r="XEG15" s="363"/>
      <c r="XEH15" s="363"/>
      <c r="XEI15" s="363"/>
      <c r="XEJ15" s="363"/>
      <c r="XEK15" s="363"/>
      <c r="XEL15" s="363"/>
      <c r="XEM15" s="363"/>
      <c r="XEN15" s="363"/>
      <c r="XEO15" s="363"/>
      <c r="XEP15" s="363"/>
      <c r="XEQ15" s="363"/>
      <c r="XER15" s="363"/>
      <c r="XES15" s="363"/>
      <c r="XET15" s="363"/>
      <c r="XEU15" s="363"/>
      <c r="XEV15" s="363"/>
      <c r="XEW15" s="363"/>
      <c r="XEX15" s="363"/>
      <c r="XEY15" s="363"/>
      <c r="XEZ15" s="363"/>
      <c r="XFA15" s="363"/>
      <c r="XFB15" s="363"/>
      <c r="XFC15" s="363"/>
      <c r="XFD15" s="363"/>
    </row>
    <row r="16" spans="1:16384" ht="10.5" customHeight="1" x14ac:dyDescent="0.25">
      <c r="A16" s="363"/>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3"/>
      <c r="BH16" s="363"/>
      <c r="BI16" s="363"/>
      <c r="BJ16" s="363"/>
      <c r="BK16" s="363"/>
      <c r="BL16" s="363"/>
      <c r="BM16" s="363"/>
      <c r="BN16" s="363"/>
      <c r="BO16" s="363"/>
      <c r="BP16" s="363"/>
      <c r="BQ16" s="363"/>
      <c r="BR16" s="363"/>
      <c r="BS16" s="363"/>
      <c r="BT16" s="363"/>
      <c r="BU16" s="363"/>
      <c r="BV16" s="363"/>
      <c r="BW16" s="363"/>
      <c r="BX16" s="363"/>
      <c r="BY16" s="363"/>
      <c r="BZ16" s="363"/>
      <c r="CA16" s="363"/>
      <c r="CB16" s="363"/>
      <c r="CC16" s="363"/>
      <c r="CD16" s="363"/>
      <c r="CE16" s="363"/>
      <c r="CF16" s="363"/>
      <c r="CG16" s="363"/>
      <c r="CH16" s="363"/>
      <c r="CI16" s="363"/>
      <c r="CJ16" s="363"/>
      <c r="CK16" s="363"/>
      <c r="CL16" s="363"/>
      <c r="CM16" s="363"/>
      <c r="CN16" s="363"/>
      <c r="CO16" s="363"/>
      <c r="CP16" s="363"/>
      <c r="CQ16" s="363"/>
      <c r="CR16" s="363"/>
      <c r="CS16" s="363"/>
      <c r="CT16" s="363"/>
      <c r="CU16" s="363"/>
      <c r="CV16" s="363"/>
      <c r="CW16" s="363"/>
      <c r="CX16" s="363"/>
      <c r="CY16" s="363"/>
      <c r="CZ16" s="363"/>
      <c r="DA16" s="363"/>
      <c r="DB16" s="363"/>
      <c r="DC16" s="363"/>
      <c r="DD16" s="363"/>
      <c r="DE16" s="363"/>
      <c r="DF16" s="363"/>
      <c r="DG16" s="363"/>
      <c r="DH16" s="363"/>
      <c r="DI16" s="363"/>
      <c r="DJ16" s="363"/>
      <c r="DK16" s="363"/>
      <c r="DL16" s="363"/>
      <c r="DM16" s="363"/>
      <c r="DN16" s="363"/>
      <c r="DO16" s="363"/>
      <c r="DP16" s="363"/>
      <c r="DQ16" s="363"/>
      <c r="DR16" s="363"/>
      <c r="DS16" s="363"/>
      <c r="DT16" s="363"/>
      <c r="DU16" s="363"/>
      <c r="DV16" s="363"/>
      <c r="DW16" s="363"/>
      <c r="DX16" s="363"/>
      <c r="DY16" s="363"/>
      <c r="DZ16" s="363"/>
      <c r="EA16" s="363"/>
      <c r="EB16" s="363"/>
      <c r="EC16" s="363"/>
      <c r="ED16" s="363"/>
      <c r="EE16" s="363"/>
      <c r="EF16" s="363"/>
      <c r="EG16" s="363"/>
      <c r="EH16" s="363"/>
      <c r="EI16" s="363"/>
      <c r="EJ16" s="363"/>
      <c r="EK16" s="363"/>
      <c r="EL16" s="363"/>
      <c r="EM16" s="363"/>
      <c r="EN16" s="363"/>
      <c r="EO16" s="363"/>
      <c r="EP16" s="363"/>
      <c r="EQ16" s="363"/>
      <c r="ER16" s="363"/>
      <c r="ES16" s="363"/>
      <c r="ET16" s="363"/>
      <c r="EU16" s="363"/>
      <c r="EV16" s="363"/>
      <c r="EW16" s="363"/>
      <c r="EX16" s="363"/>
      <c r="EY16" s="363"/>
      <c r="EZ16" s="363"/>
      <c r="FA16" s="363"/>
      <c r="FB16" s="363"/>
      <c r="FC16" s="363"/>
      <c r="FD16" s="363"/>
      <c r="FE16" s="363"/>
      <c r="FF16" s="363"/>
      <c r="FG16" s="363"/>
      <c r="FH16" s="363"/>
      <c r="FI16" s="363"/>
      <c r="FJ16" s="363"/>
      <c r="FK16" s="363"/>
      <c r="FL16" s="363"/>
      <c r="FM16" s="363"/>
      <c r="FN16" s="363"/>
      <c r="FO16" s="363"/>
      <c r="FP16" s="363"/>
      <c r="FQ16" s="363"/>
      <c r="FR16" s="363"/>
      <c r="FS16" s="363"/>
      <c r="FT16" s="363"/>
      <c r="FU16" s="363"/>
      <c r="FV16" s="363"/>
      <c r="FW16" s="363"/>
      <c r="FX16" s="363"/>
      <c r="FY16" s="363"/>
      <c r="FZ16" s="363"/>
      <c r="GA16" s="363"/>
      <c r="GB16" s="363"/>
      <c r="GC16" s="363"/>
      <c r="GD16" s="363"/>
      <c r="GE16" s="363"/>
      <c r="GF16" s="363"/>
      <c r="GG16" s="363"/>
      <c r="GH16" s="363"/>
      <c r="GI16" s="363"/>
      <c r="GJ16" s="363"/>
      <c r="GK16" s="363"/>
      <c r="GL16" s="363"/>
      <c r="GM16" s="363"/>
      <c r="GN16" s="363"/>
      <c r="GO16" s="363"/>
      <c r="GP16" s="363"/>
      <c r="GQ16" s="363"/>
      <c r="GR16" s="363"/>
      <c r="GS16" s="363"/>
      <c r="GT16" s="363"/>
      <c r="GU16" s="363"/>
      <c r="GV16" s="363"/>
      <c r="GW16" s="363"/>
      <c r="GX16" s="363"/>
      <c r="GY16" s="363"/>
      <c r="GZ16" s="363"/>
      <c r="HA16" s="363"/>
      <c r="HB16" s="363"/>
      <c r="HC16" s="363"/>
      <c r="HD16" s="363"/>
      <c r="HE16" s="363"/>
      <c r="HF16" s="363"/>
      <c r="HG16" s="363"/>
      <c r="HH16" s="363"/>
      <c r="HI16" s="363"/>
      <c r="HJ16" s="363"/>
      <c r="HK16" s="363"/>
      <c r="HL16" s="363"/>
      <c r="HM16" s="363"/>
      <c r="HN16" s="363"/>
      <c r="HO16" s="363"/>
      <c r="HP16" s="363"/>
      <c r="HQ16" s="363"/>
      <c r="HR16" s="363"/>
      <c r="HS16" s="363"/>
      <c r="HT16" s="363"/>
      <c r="HU16" s="363"/>
      <c r="HV16" s="363"/>
      <c r="HW16" s="363"/>
      <c r="HX16" s="363"/>
      <c r="HY16" s="363"/>
      <c r="HZ16" s="363"/>
      <c r="IA16" s="363"/>
      <c r="IB16" s="363"/>
      <c r="IC16" s="363"/>
      <c r="ID16" s="363"/>
      <c r="IE16" s="363"/>
      <c r="IF16" s="363"/>
      <c r="IG16" s="363"/>
      <c r="IH16" s="363"/>
      <c r="II16" s="363"/>
      <c r="IJ16" s="363"/>
      <c r="IK16" s="363"/>
      <c r="IL16" s="363"/>
      <c r="IM16" s="363"/>
      <c r="IN16" s="363"/>
      <c r="IO16" s="363"/>
      <c r="IP16" s="363"/>
      <c r="IQ16" s="363"/>
      <c r="IR16" s="363"/>
      <c r="IS16" s="363"/>
      <c r="IT16" s="363"/>
      <c r="IU16" s="363"/>
      <c r="IV16" s="363"/>
      <c r="IW16" s="363"/>
      <c r="IX16" s="363"/>
      <c r="IY16" s="363"/>
      <c r="IZ16" s="363"/>
      <c r="JA16" s="363"/>
      <c r="JB16" s="363"/>
      <c r="JC16" s="363"/>
      <c r="JD16" s="363"/>
      <c r="JE16" s="363"/>
      <c r="JF16" s="363"/>
      <c r="JG16" s="363"/>
      <c r="JH16" s="363"/>
      <c r="JI16" s="363"/>
      <c r="JJ16" s="363"/>
      <c r="JK16" s="363"/>
      <c r="JL16" s="363"/>
      <c r="JM16" s="363"/>
      <c r="JN16" s="363"/>
      <c r="JO16" s="363"/>
      <c r="JP16" s="363"/>
      <c r="JQ16" s="363"/>
      <c r="JR16" s="363"/>
      <c r="JS16" s="363"/>
      <c r="JT16" s="363"/>
      <c r="JU16" s="363"/>
      <c r="JV16" s="363"/>
      <c r="JW16" s="363"/>
      <c r="JX16" s="363"/>
      <c r="JY16" s="363"/>
      <c r="JZ16" s="363"/>
      <c r="KA16" s="363"/>
      <c r="KB16" s="363"/>
      <c r="KC16" s="363"/>
      <c r="KD16" s="363"/>
      <c r="KE16" s="363"/>
      <c r="KF16" s="363"/>
      <c r="KG16" s="363"/>
      <c r="KH16" s="363"/>
      <c r="KI16" s="363"/>
      <c r="KJ16" s="363"/>
      <c r="KK16" s="363"/>
      <c r="KL16" s="363"/>
      <c r="KM16" s="363"/>
      <c r="KN16" s="363"/>
      <c r="KO16" s="363"/>
      <c r="KP16" s="363"/>
      <c r="KQ16" s="363"/>
      <c r="KR16" s="363"/>
      <c r="KS16" s="363"/>
      <c r="KT16" s="363"/>
      <c r="KU16" s="363"/>
      <c r="KV16" s="363"/>
      <c r="KW16" s="363"/>
      <c r="KX16" s="363"/>
      <c r="KY16" s="363"/>
      <c r="KZ16" s="363"/>
      <c r="LA16" s="363"/>
      <c r="LB16" s="363"/>
      <c r="LC16" s="363"/>
      <c r="LD16" s="363"/>
      <c r="LE16" s="363"/>
      <c r="LF16" s="363"/>
      <c r="LG16" s="363"/>
      <c r="LH16" s="363"/>
      <c r="LI16" s="363"/>
      <c r="LJ16" s="363"/>
      <c r="LK16" s="363"/>
      <c r="LL16" s="363"/>
      <c r="LM16" s="363"/>
      <c r="LN16" s="363"/>
      <c r="LO16" s="363"/>
      <c r="LP16" s="363"/>
      <c r="LQ16" s="363"/>
      <c r="LR16" s="363"/>
      <c r="LS16" s="363"/>
      <c r="LT16" s="363"/>
      <c r="LU16" s="363"/>
      <c r="LV16" s="363"/>
      <c r="LW16" s="363"/>
      <c r="LX16" s="363"/>
      <c r="LY16" s="363"/>
      <c r="LZ16" s="363"/>
      <c r="MA16" s="363"/>
      <c r="MB16" s="363"/>
      <c r="MC16" s="363"/>
      <c r="MD16" s="363"/>
      <c r="ME16" s="363"/>
      <c r="MF16" s="363"/>
      <c r="MG16" s="363"/>
      <c r="MH16" s="363"/>
      <c r="MI16" s="363"/>
      <c r="MJ16" s="363"/>
      <c r="MK16" s="363"/>
      <c r="ML16" s="363"/>
      <c r="MM16" s="363"/>
      <c r="MN16" s="363"/>
      <c r="MO16" s="363"/>
      <c r="MP16" s="363"/>
      <c r="MQ16" s="363"/>
      <c r="MR16" s="363"/>
      <c r="MS16" s="363"/>
      <c r="MT16" s="363"/>
      <c r="MU16" s="363"/>
      <c r="MV16" s="363"/>
      <c r="MW16" s="363"/>
      <c r="MX16" s="363"/>
      <c r="MY16" s="363"/>
      <c r="MZ16" s="363"/>
      <c r="NA16" s="363"/>
      <c r="NB16" s="363"/>
      <c r="NC16" s="363"/>
      <c r="ND16" s="363"/>
      <c r="NE16" s="363"/>
      <c r="NF16" s="363"/>
      <c r="NG16" s="363"/>
      <c r="NH16" s="363"/>
      <c r="NI16" s="363"/>
      <c r="NJ16" s="363"/>
      <c r="NK16" s="363"/>
      <c r="NL16" s="363"/>
      <c r="NM16" s="363"/>
      <c r="NN16" s="363"/>
      <c r="NO16" s="363"/>
      <c r="NP16" s="363"/>
      <c r="NQ16" s="363"/>
      <c r="NR16" s="363"/>
      <c r="NS16" s="363"/>
      <c r="NT16" s="363"/>
      <c r="NU16" s="363"/>
      <c r="NV16" s="363"/>
      <c r="NW16" s="363"/>
      <c r="NX16" s="363"/>
      <c r="NY16" s="363"/>
      <c r="NZ16" s="363"/>
      <c r="OA16" s="363"/>
      <c r="OB16" s="363"/>
      <c r="OC16" s="363"/>
      <c r="OD16" s="363"/>
      <c r="OE16" s="363"/>
      <c r="OF16" s="363"/>
      <c r="OG16" s="363"/>
      <c r="OH16" s="363"/>
      <c r="OI16" s="363"/>
      <c r="OJ16" s="363"/>
      <c r="OK16" s="363"/>
      <c r="OL16" s="363"/>
      <c r="OM16" s="363"/>
      <c r="ON16" s="363"/>
      <c r="OO16" s="363"/>
      <c r="OP16" s="363"/>
      <c r="OQ16" s="363"/>
      <c r="OR16" s="363"/>
      <c r="OS16" s="363"/>
      <c r="OT16" s="363"/>
      <c r="OU16" s="363"/>
      <c r="OV16" s="363"/>
      <c r="OW16" s="363"/>
      <c r="OX16" s="363"/>
      <c r="OY16" s="363"/>
      <c r="OZ16" s="363"/>
      <c r="PA16" s="363"/>
      <c r="PB16" s="363"/>
      <c r="PC16" s="363"/>
      <c r="PD16" s="363"/>
      <c r="PE16" s="363"/>
      <c r="PF16" s="363"/>
      <c r="PG16" s="363"/>
      <c r="PH16" s="363"/>
      <c r="PI16" s="363"/>
      <c r="PJ16" s="363"/>
      <c r="PK16" s="363"/>
      <c r="PL16" s="363"/>
      <c r="PM16" s="363"/>
      <c r="PN16" s="363"/>
      <c r="PO16" s="363"/>
      <c r="PP16" s="363"/>
      <c r="PQ16" s="363"/>
      <c r="PR16" s="363"/>
      <c r="PS16" s="363"/>
      <c r="PT16" s="363"/>
      <c r="PU16" s="363"/>
      <c r="PV16" s="363"/>
      <c r="PW16" s="363"/>
      <c r="PX16" s="363"/>
      <c r="PY16" s="363"/>
      <c r="PZ16" s="363"/>
      <c r="QA16" s="363"/>
      <c r="QB16" s="363"/>
      <c r="QC16" s="363"/>
      <c r="QD16" s="363"/>
      <c r="QE16" s="363"/>
      <c r="QF16" s="363"/>
      <c r="QG16" s="363"/>
      <c r="QH16" s="363"/>
      <c r="QI16" s="363"/>
      <c r="QJ16" s="363"/>
      <c r="QK16" s="363"/>
      <c r="QL16" s="363"/>
      <c r="QM16" s="363"/>
      <c r="QN16" s="363"/>
      <c r="QO16" s="363"/>
      <c r="QP16" s="363"/>
      <c r="QQ16" s="363"/>
      <c r="QR16" s="363"/>
      <c r="QS16" s="363"/>
      <c r="QT16" s="363"/>
      <c r="QU16" s="363"/>
      <c r="QV16" s="363"/>
      <c r="QW16" s="363"/>
      <c r="QX16" s="363"/>
      <c r="QY16" s="363"/>
      <c r="QZ16" s="363"/>
      <c r="RA16" s="363"/>
      <c r="RB16" s="363"/>
      <c r="RC16" s="363"/>
      <c r="RD16" s="363"/>
      <c r="RE16" s="363"/>
      <c r="RF16" s="363"/>
      <c r="RG16" s="363"/>
      <c r="RH16" s="363"/>
      <c r="RI16" s="363"/>
      <c r="RJ16" s="363"/>
      <c r="RK16" s="363"/>
      <c r="RL16" s="363"/>
      <c r="RM16" s="363"/>
      <c r="RN16" s="363"/>
      <c r="RO16" s="363"/>
      <c r="RP16" s="363"/>
      <c r="RQ16" s="363"/>
      <c r="RR16" s="363"/>
      <c r="RS16" s="363"/>
      <c r="RT16" s="363"/>
      <c r="RU16" s="363"/>
      <c r="RV16" s="363"/>
      <c r="RW16" s="363"/>
      <c r="RX16" s="363"/>
      <c r="RY16" s="363"/>
      <c r="RZ16" s="363"/>
      <c r="SA16" s="363"/>
      <c r="SB16" s="363"/>
      <c r="SC16" s="363"/>
      <c r="SD16" s="363"/>
      <c r="SE16" s="363"/>
      <c r="SF16" s="363"/>
      <c r="SG16" s="363"/>
      <c r="SH16" s="363"/>
      <c r="SI16" s="363"/>
      <c r="SJ16" s="363"/>
      <c r="SK16" s="363"/>
      <c r="SL16" s="363"/>
      <c r="SM16" s="363"/>
      <c r="SN16" s="363"/>
      <c r="SO16" s="363"/>
      <c r="SP16" s="363"/>
      <c r="SQ16" s="363"/>
      <c r="SR16" s="363"/>
      <c r="SS16" s="363"/>
      <c r="ST16" s="363"/>
      <c r="SU16" s="363"/>
      <c r="SV16" s="363"/>
      <c r="SW16" s="363"/>
      <c r="SX16" s="363"/>
      <c r="SY16" s="363"/>
      <c r="SZ16" s="363"/>
      <c r="TA16" s="363"/>
      <c r="TB16" s="363"/>
      <c r="TC16" s="363"/>
      <c r="TD16" s="363"/>
      <c r="TE16" s="363"/>
      <c r="TF16" s="363"/>
      <c r="TG16" s="363"/>
      <c r="TH16" s="363"/>
      <c r="TI16" s="363"/>
      <c r="TJ16" s="363"/>
      <c r="TK16" s="363"/>
      <c r="TL16" s="363"/>
      <c r="TM16" s="363"/>
      <c r="TN16" s="363"/>
      <c r="TO16" s="363"/>
      <c r="TP16" s="363"/>
      <c r="TQ16" s="363"/>
      <c r="TR16" s="363"/>
      <c r="TS16" s="363"/>
      <c r="TT16" s="363"/>
      <c r="TU16" s="363"/>
      <c r="TV16" s="363"/>
      <c r="TW16" s="363"/>
      <c r="TX16" s="363"/>
      <c r="TY16" s="363"/>
      <c r="TZ16" s="363"/>
      <c r="UA16" s="363"/>
      <c r="UB16" s="363"/>
      <c r="UC16" s="363"/>
      <c r="UD16" s="363"/>
      <c r="UE16" s="363"/>
      <c r="UF16" s="363"/>
      <c r="UG16" s="363"/>
      <c r="UH16" s="363"/>
      <c r="UI16" s="363"/>
      <c r="UJ16" s="363"/>
      <c r="UK16" s="363"/>
      <c r="UL16" s="363"/>
      <c r="UM16" s="363"/>
      <c r="UN16" s="363"/>
      <c r="UO16" s="363"/>
      <c r="UP16" s="363"/>
      <c r="UQ16" s="363"/>
      <c r="UR16" s="363"/>
      <c r="US16" s="363"/>
      <c r="UT16" s="363"/>
      <c r="UU16" s="363"/>
      <c r="UV16" s="363"/>
      <c r="UW16" s="363"/>
      <c r="UX16" s="363"/>
      <c r="UY16" s="363"/>
      <c r="UZ16" s="363"/>
      <c r="VA16" s="363"/>
      <c r="VB16" s="363"/>
      <c r="VC16" s="363"/>
      <c r="VD16" s="363"/>
      <c r="VE16" s="363"/>
      <c r="VF16" s="363"/>
      <c r="VG16" s="363"/>
      <c r="VH16" s="363"/>
      <c r="VI16" s="363"/>
      <c r="VJ16" s="363"/>
      <c r="VK16" s="363"/>
      <c r="VL16" s="363"/>
      <c r="VM16" s="363"/>
      <c r="VN16" s="363"/>
      <c r="VO16" s="363"/>
      <c r="VP16" s="363"/>
      <c r="VQ16" s="363"/>
      <c r="VR16" s="363"/>
      <c r="VS16" s="363"/>
      <c r="VT16" s="363"/>
      <c r="VU16" s="363"/>
      <c r="VV16" s="363"/>
      <c r="VW16" s="363"/>
      <c r="VX16" s="363"/>
      <c r="VY16" s="363"/>
      <c r="VZ16" s="363"/>
      <c r="WA16" s="363"/>
      <c r="WB16" s="363"/>
      <c r="WC16" s="363"/>
      <c r="WD16" s="363"/>
      <c r="WE16" s="363"/>
      <c r="WF16" s="363"/>
      <c r="WG16" s="363"/>
      <c r="WH16" s="363"/>
      <c r="WI16" s="363"/>
      <c r="WJ16" s="363"/>
      <c r="WK16" s="363"/>
      <c r="WL16" s="363"/>
      <c r="WM16" s="363"/>
      <c r="WN16" s="363"/>
      <c r="WO16" s="363"/>
      <c r="WP16" s="363"/>
      <c r="WQ16" s="363"/>
      <c r="WR16" s="363"/>
      <c r="WS16" s="363"/>
      <c r="WT16" s="363"/>
      <c r="WU16" s="363"/>
      <c r="WV16" s="363"/>
      <c r="WW16" s="363"/>
      <c r="WX16" s="363"/>
      <c r="WY16" s="363"/>
      <c r="WZ16" s="363"/>
      <c r="XA16" s="363"/>
      <c r="XB16" s="363"/>
      <c r="XC16" s="363"/>
      <c r="XD16" s="363"/>
      <c r="XE16" s="363"/>
      <c r="XF16" s="363"/>
      <c r="XG16" s="363"/>
      <c r="XH16" s="363"/>
      <c r="XI16" s="363"/>
      <c r="XJ16" s="363"/>
      <c r="XK16" s="363"/>
      <c r="XL16" s="363"/>
      <c r="XM16" s="363"/>
      <c r="XN16" s="363"/>
      <c r="XO16" s="363"/>
      <c r="XP16" s="363"/>
      <c r="XQ16" s="363"/>
      <c r="XR16" s="363"/>
      <c r="XS16" s="363"/>
      <c r="XT16" s="363"/>
      <c r="XU16" s="363"/>
      <c r="XV16" s="363"/>
      <c r="XW16" s="363"/>
      <c r="XX16" s="363"/>
      <c r="XY16" s="363"/>
      <c r="XZ16" s="363"/>
      <c r="YA16" s="363"/>
      <c r="YB16" s="363"/>
      <c r="YC16" s="363"/>
      <c r="YD16" s="363"/>
      <c r="YE16" s="363"/>
      <c r="YF16" s="363"/>
      <c r="YG16" s="363"/>
      <c r="YH16" s="363"/>
      <c r="YI16" s="363"/>
      <c r="YJ16" s="363"/>
      <c r="YK16" s="363"/>
      <c r="YL16" s="363"/>
      <c r="YM16" s="363"/>
      <c r="YN16" s="363"/>
      <c r="YO16" s="363"/>
      <c r="YP16" s="363"/>
      <c r="YQ16" s="363"/>
      <c r="YR16" s="363"/>
      <c r="YS16" s="363"/>
      <c r="YT16" s="363"/>
      <c r="YU16" s="363"/>
      <c r="YV16" s="363"/>
      <c r="YW16" s="363"/>
      <c r="YX16" s="363"/>
      <c r="YY16" s="363"/>
      <c r="YZ16" s="363"/>
      <c r="ZA16" s="363"/>
      <c r="ZB16" s="363"/>
      <c r="ZC16" s="363"/>
      <c r="ZD16" s="363"/>
      <c r="ZE16" s="363"/>
      <c r="ZF16" s="363"/>
      <c r="ZG16" s="363"/>
      <c r="ZH16" s="363"/>
      <c r="ZI16" s="363"/>
      <c r="ZJ16" s="363"/>
      <c r="ZK16" s="363"/>
      <c r="ZL16" s="363"/>
      <c r="ZM16" s="363"/>
      <c r="ZN16" s="363"/>
      <c r="ZO16" s="363"/>
      <c r="ZP16" s="363"/>
      <c r="ZQ16" s="363"/>
      <c r="ZR16" s="363"/>
      <c r="ZS16" s="363"/>
      <c r="ZT16" s="363"/>
      <c r="ZU16" s="363"/>
      <c r="ZV16" s="363"/>
      <c r="ZW16" s="363"/>
      <c r="ZX16" s="363"/>
      <c r="ZY16" s="363"/>
      <c r="ZZ16" s="363"/>
      <c r="AAA16" s="363"/>
      <c r="AAB16" s="363"/>
      <c r="AAC16" s="363"/>
      <c r="AAD16" s="363"/>
      <c r="AAE16" s="363"/>
      <c r="AAF16" s="363"/>
      <c r="AAG16" s="363"/>
      <c r="AAH16" s="363"/>
      <c r="AAI16" s="363"/>
      <c r="AAJ16" s="363"/>
      <c r="AAK16" s="363"/>
      <c r="AAL16" s="363"/>
      <c r="AAM16" s="363"/>
      <c r="AAN16" s="363"/>
      <c r="AAO16" s="363"/>
      <c r="AAP16" s="363"/>
      <c r="AAQ16" s="363"/>
      <c r="AAR16" s="363"/>
      <c r="AAS16" s="363"/>
      <c r="AAT16" s="363"/>
      <c r="AAU16" s="363"/>
      <c r="AAV16" s="363"/>
      <c r="AAW16" s="363"/>
      <c r="AAX16" s="363"/>
      <c r="AAY16" s="363"/>
      <c r="AAZ16" s="363"/>
      <c r="ABA16" s="363"/>
      <c r="ABB16" s="363"/>
      <c r="ABC16" s="363"/>
      <c r="ABD16" s="363"/>
      <c r="ABE16" s="363"/>
      <c r="ABF16" s="363"/>
      <c r="ABG16" s="363"/>
      <c r="ABH16" s="363"/>
      <c r="ABI16" s="363"/>
      <c r="ABJ16" s="363"/>
      <c r="ABK16" s="363"/>
      <c r="ABL16" s="363"/>
      <c r="ABM16" s="363"/>
      <c r="ABN16" s="363"/>
      <c r="ABO16" s="363"/>
      <c r="ABP16" s="363"/>
      <c r="ABQ16" s="363"/>
      <c r="ABR16" s="363"/>
      <c r="ABS16" s="363"/>
      <c r="ABT16" s="363"/>
      <c r="ABU16" s="363"/>
      <c r="ABV16" s="363"/>
      <c r="ABW16" s="363"/>
      <c r="ABX16" s="363"/>
      <c r="ABY16" s="363"/>
      <c r="ABZ16" s="363"/>
      <c r="ACA16" s="363"/>
      <c r="ACB16" s="363"/>
      <c r="ACC16" s="363"/>
      <c r="ACD16" s="363"/>
      <c r="ACE16" s="363"/>
      <c r="ACF16" s="363"/>
      <c r="ACG16" s="363"/>
      <c r="ACH16" s="363"/>
      <c r="ACI16" s="363"/>
      <c r="ACJ16" s="363"/>
      <c r="ACK16" s="363"/>
      <c r="ACL16" s="363"/>
      <c r="ACM16" s="363"/>
      <c r="ACN16" s="363"/>
      <c r="ACO16" s="363"/>
      <c r="ACP16" s="363"/>
      <c r="ACQ16" s="363"/>
      <c r="ACR16" s="363"/>
      <c r="ACS16" s="363"/>
      <c r="ACT16" s="363"/>
      <c r="ACU16" s="363"/>
      <c r="ACV16" s="363"/>
      <c r="ACW16" s="363"/>
      <c r="ACX16" s="363"/>
      <c r="ACY16" s="363"/>
      <c r="ACZ16" s="363"/>
      <c r="ADA16" s="363"/>
      <c r="ADB16" s="363"/>
      <c r="ADC16" s="363"/>
      <c r="ADD16" s="363"/>
      <c r="ADE16" s="363"/>
      <c r="ADF16" s="363"/>
      <c r="ADG16" s="363"/>
      <c r="ADH16" s="363"/>
      <c r="ADI16" s="363"/>
      <c r="ADJ16" s="363"/>
      <c r="ADK16" s="363"/>
      <c r="ADL16" s="363"/>
      <c r="ADM16" s="363"/>
      <c r="ADN16" s="363"/>
      <c r="ADO16" s="363"/>
      <c r="ADP16" s="363"/>
      <c r="ADQ16" s="363"/>
      <c r="ADR16" s="363"/>
      <c r="ADS16" s="363"/>
      <c r="ADT16" s="363"/>
      <c r="ADU16" s="363"/>
      <c r="ADV16" s="363"/>
      <c r="ADW16" s="363"/>
      <c r="ADX16" s="363"/>
      <c r="ADY16" s="363"/>
      <c r="ADZ16" s="363"/>
      <c r="AEA16" s="363"/>
      <c r="AEB16" s="363"/>
      <c r="AEC16" s="363"/>
      <c r="AED16" s="363"/>
      <c r="AEE16" s="363"/>
      <c r="AEF16" s="363"/>
      <c r="AEG16" s="363"/>
      <c r="AEH16" s="363"/>
      <c r="AEI16" s="363"/>
      <c r="AEJ16" s="363"/>
      <c r="AEK16" s="363"/>
      <c r="AEL16" s="363"/>
      <c r="AEM16" s="363"/>
      <c r="AEN16" s="363"/>
      <c r="AEO16" s="363"/>
      <c r="AEP16" s="363"/>
      <c r="AEQ16" s="363"/>
      <c r="AER16" s="363"/>
      <c r="AES16" s="363"/>
      <c r="AET16" s="363"/>
      <c r="AEU16" s="363"/>
      <c r="AEV16" s="363"/>
      <c r="AEW16" s="363"/>
      <c r="AEX16" s="363"/>
      <c r="AEY16" s="363"/>
      <c r="AEZ16" s="363"/>
      <c r="AFA16" s="363"/>
      <c r="AFB16" s="363"/>
      <c r="AFC16" s="363"/>
      <c r="AFD16" s="363"/>
      <c r="AFE16" s="363"/>
      <c r="AFF16" s="363"/>
      <c r="AFG16" s="363"/>
      <c r="AFH16" s="363"/>
      <c r="AFI16" s="363"/>
      <c r="AFJ16" s="363"/>
      <c r="AFK16" s="363"/>
      <c r="AFL16" s="363"/>
      <c r="AFM16" s="363"/>
      <c r="AFN16" s="363"/>
      <c r="AFO16" s="363"/>
      <c r="AFP16" s="363"/>
      <c r="AFQ16" s="363"/>
      <c r="AFR16" s="363"/>
      <c r="AFS16" s="363"/>
      <c r="AFT16" s="363"/>
      <c r="AFU16" s="363"/>
      <c r="AFV16" s="363"/>
      <c r="AFW16" s="363"/>
      <c r="AFX16" s="363"/>
      <c r="AFY16" s="363"/>
      <c r="AFZ16" s="363"/>
      <c r="AGA16" s="363"/>
      <c r="AGB16" s="363"/>
      <c r="AGC16" s="363"/>
      <c r="AGD16" s="363"/>
      <c r="AGE16" s="363"/>
      <c r="AGF16" s="363"/>
      <c r="AGG16" s="363"/>
      <c r="AGH16" s="363"/>
      <c r="AGI16" s="363"/>
      <c r="AGJ16" s="363"/>
      <c r="AGK16" s="363"/>
      <c r="AGL16" s="363"/>
      <c r="AGM16" s="363"/>
      <c r="AGN16" s="363"/>
      <c r="AGO16" s="363"/>
      <c r="AGP16" s="363"/>
      <c r="AGQ16" s="363"/>
      <c r="AGR16" s="363"/>
      <c r="AGS16" s="363"/>
      <c r="AGT16" s="363"/>
      <c r="AGU16" s="363"/>
      <c r="AGV16" s="363"/>
      <c r="AGW16" s="363"/>
      <c r="AGX16" s="363"/>
      <c r="AGY16" s="363"/>
      <c r="AGZ16" s="363"/>
      <c r="AHA16" s="363"/>
      <c r="AHB16" s="363"/>
      <c r="AHC16" s="363"/>
      <c r="AHD16" s="363"/>
      <c r="AHE16" s="363"/>
      <c r="AHF16" s="363"/>
      <c r="AHG16" s="363"/>
      <c r="AHH16" s="363"/>
      <c r="AHI16" s="363"/>
      <c r="AHJ16" s="363"/>
      <c r="AHK16" s="363"/>
      <c r="AHL16" s="363"/>
      <c r="AHM16" s="363"/>
      <c r="AHN16" s="363"/>
      <c r="AHO16" s="363"/>
      <c r="AHP16" s="363"/>
      <c r="AHQ16" s="363"/>
      <c r="AHR16" s="363"/>
      <c r="AHS16" s="363"/>
      <c r="AHT16" s="363"/>
      <c r="AHU16" s="363"/>
      <c r="AHV16" s="363"/>
      <c r="AHW16" s="363"/>
      <c r="AHX16" s="363"/>
      <c r="AHY16" s="363"/>
      <c r="AHZ16" s="363"/>
      <c r="AIA16" s="363"/>
      <c r="AIB16" s="363"/>
      <c r="AIC16" s="363"/>
      <c r="AID16" s="363"/>
      <c r="AIE16" s="363"/>
      <c r="AIF16" s="363"/>
      <c r="AIG16" s="363"/>
      <c r="AIH16" s="363"/>
      <c r="AII16" s="363"/>
      <c r="AIJ16" s="363"/>
      <c r="AIK16" s="363"/>
      <c r="AIL16" s="363"/>
      <c r="AIM16" s="363"/>
      <c r="AIN16" s="363"/>
      <c r="AIO16" s="363"/>
      <c r="AIP16" s="363"/>
      <c r="AIQ16" s="363"/>
      <c r="AIR16" s="363"/>
      <c r="AIS16" s="363"/>
      <c r="AIT16" s="363"/>
      <c r="AIU16" s="363"/>
      <c r="AIV16" s="363"/>
      <c r="AIW16" s="363"/>
      <c r="AIX16" s="363"/>
      <c r="AIY16" s="363"/>
      <c r="AIZ16" s="363"/>
      <c r="AJA16" s="363"/>
      <c r="AJB16" s="363"/>
      <c r="AJC16" s="363"/>
      <c r="AJD16" s="363"/>
      <c r="AJE16" s="363"/>
      <c r="AJF16" s="363"/>
      <c r="AJG16" s="363"/>
      <c r="AJH16" s="363"/>
      <c r="AJI16" s="363"/>
      <c r="AJJ16" s="363"/>
      <c r="AJK16" s="363"/>
      <c r="AJL16" s="363"/>
      <c r="AJM16" s="363"/>
      <c r="AJN16" s="363"/>
      <c r="AJO16" s="363"/>
      <c r="AJP16" s="363"/>
      <c r="AJQ16" s="363"/>
      <c r="AJR16" s="363"/>
      <c r="AJS16" s="363"/>
      <c r="AJT16" s="363"/>
      <c r="AJU16" s="363"/>
      <c r="AJV16" s="363"/>
      <c r="AJW16" s="363"/>
      <c r="AJX16" s="363"/>
      <c r="AJY16" s="363"/>
      <c r="AJZ16" s="363"/>
      <c r="AKA16" s="363"/>
      <c r="AKB16" s="363"/>
      <c r="AKC16" s="363"/>
      <c r="AKD16" s="363"/>
      <c r="AKE16" s="363"/>
      <c r="AKF16" s="363"/>
      <c r="AKG16" s="363"/>
      <c r="AKH16" s="363"/>
      <c r="AKI16" s="363"/>
      <c r="AKJ16" s="363"/>
      <c r="AKK16" s="363"/>
      <c r="AKL16" s="363"/>
      <c r="AKM16" s="363"/>
      <c r="AKN16" s="363"/>
      <c r="AKO16" s="363"/>
      <c r="AKP16" s="363"/>
      <c r="AKQ16" s="363"/>
      <c r="AKR16" s="363"/>
      <c r="AKS16" s="363"/>
      <c r="AKT16" s="363"/>
      <c r="AKU16" s="363"/>
      <c r="AKV16" s="363"/>
      <c r="AKW16" s="363"/>
      <c r="AKX16" s="363"/>
      <c r="AKY16" s="363"/>
      <c r="AKZ16" s="363"/>
      <c r="ALA16" s="363"/>
      <c r="ALB16" s="363"/>
      <c r="ALC16" s="363"/>
      <c r="ALD16" s="363"/>
      <c r="ALE16" s="363"/>
      <c r="ALF16" s="363"/>
      <c r="ALG16" s="363"/>
      <c r="ALH16" s="363"/>
      <c r="ALI16" s="363"/>
      <c r="ALJ16" s="363"/>
      <c r="ALK16" s="363"/>
      <c r="ALL16" s="363"/>
      <c r="ALM16" s="363"/>
      <c r="ALN16" s="363"/>
      <c r="ALO16" s="363"/>
      <c r="ALP16" s="363"/>
      <c r="ALQ16" s="363"/>
      <c r="ALR16" s="363"/>
      <c r="ALS16" s="363"/>
      <c r="ALT16" s="363"/>
      <c r="ALU16" s="363"/>
      <c r="ALV16" s="363"/>
      <c r="ALW16" s="363"/>
      <c r="ALX16" s="363"/>
      <c r="ALY16" s="363"/>
      <c r="ALZ16" s="363"/>
      <c r="AMA16" s="363"/>
      <c r="AMB16" s="363"/>
      <c r="AMC16" s="363"/>
      <c r="AMD16" s="363"/>
      <c r="AME16" s="363"/>
      <c r="AMF16" s="363"/>
      <c r="AMG16" s="363"/>
      <c r="AMH16" s="363"/>
      <c r="AMI16" s="363"/>
      <c r="AMJ16" s="363"/>
      <c r="AMK16" s="363"/>
      <c r="AML16" s="363"/>
      <c r="AMM16" s="363"/>
      <c r="AMN16" s="363"/>
      <c r="AMO16" s="363"/>
      <c r="AMP16" s="363"/>
      <c r="AMQ16" s="363"/>
      <c r="AMR16" s="363"/>
      <c r="AMS16" s="363"/>
      <c r="AMT16" s="363"/>
      <c r="AMU16" s="363"/>
      <c r="AMV16" s="363"/>
      <c r="AMW16" s="363"/>
      <c r="AMX16" s="363"/>
      <c r="AMY16" s="363"/>
      <c r="AMZ16" s="363"/>
      <c r="ANA16" s="363"/>
      <c r="ANB16" s="363"/>
      <c r="ANC16" s="363"/>
      <c r="AND16" s="363"/>
      <c r="ANE16" s="363"/>
      <c r="ANF16" s="363"/>
      <c r="ANG16" s="363"/>
      <c r="ANH16" s="363"/>
      <c r="ANI16" s="363"/>
      <c r="ANJ16" s="363"/>
      <c r="ANK16" s="363"/>
      <c r="ANL16" s="363"/>
      <c r="ANM16" s="363"/>
      <c r="ANN16" s="363"/>
      <c r="ANO16" s="363"/>
      <c r="ANP16" s="363"/>
      <c r="ANQ16" s="363"/>
      <c r="ANR16" s="363"/>
      <c r="ANS16" s="363"/>
      <c r="ANT16" s="363"/>
      <c r="ANU16" s="363"/>
      <c r="ANV16" s="363"/>
      <c r="ANW16" s="363"/>
      <c r="ANX16" s="363"/>
      <c r="ANY16" s="363"/>
      <c r="ANZ16" s="363"/>
      <c r="AOA16" s="363"/>
      <c r="AOB16" s="363"/>
      <c r="AOC16" s="363"/>
      <c r="AOD16" s="363"/>
      <c r="AOE16" s="363"/>
      <c r="AOF16" s="363"/>
      <c r="AOG16" s="363"/>
      <c r="AOH16" s="363"/>
      <c r="AOI16" s="363"/>
      <c r="AOJ16" s="363"/>
      <c r="AOK16" s="363"/>
      <c r="AOL16" s="363"/>
      <c r="AOM16" s="363"/>
      <c r="AON16" s="363"/>
      <c r="AOO16" s="363"/>
      <c r="AOP16" s="363"/>
      <c r="AOQ16" s="363"/>
      <c r="AOR16" s="363"/>
      <c r="AOS16" s="363"/>
      <c r="AOT16" s="363"/>
      <c r="AOU16" s="363"/>
      <c r="AOV16" s="363"/>
      <c r="AOW16" s="363"/>
      <c r="AOX16" s="363"/>
      <c r="AOY16" s="363"/>
      <c r="AOZ16" s="363"/>
      <c r="APA16" s="363"/>
      <c r="APB16" s="363"/>
      <c r="APC16" s="363"/>
      <c r="APD16" s="363"/>
      <c r="APE16" s="363"/>
      <c r="APF16" s="363"/>
      <c r="APG16" s="363"/>
      <c r="APH16" s="363"/>
      <c r="API16" s="363"/>
      <c r="APJ16" s="363"/>
      <c r="APK16" s="363"/>
      <c r="APL16" s="363"/>
      <c r="APM16" s="363"/>
      <c r="APN16" s="363"/>
      <c r="APO16" s="363"/>
      <c r="APP16" s="363"/>
      <c r="APQ16" s="363"/>
      <c r="APR16" s="363"/>
      <c r="APS16" s="363"/>
      <c r="APT16" s="363"/>
      <c r="APU16" s="363"/>
      <c r="APV16" s="363"/>
      <c r="APW16" s="363"/>
      <c r="APX16" s="363"/>
      <c r="APY16" s="363"/>
      <c r="APZ16" s="363"/>
      <c r="AQA16" s="363"/>
      <c r="AQB16" s="363"/>
      <c r="AQC16" s="363"/>
      <c r="AQD16" s="363"/>
      <c r="AQE16" s="363"/>
      <c r="AQF16" s="363"/>
      <c r="AQG16" s="363"/>
      <c r="AQH16" s="363"/>
      <c r="AQI16" s="363"/>
      <c r="AQJ16" s="363"/>
      <c r="AQK16" s="363"/>
      <c r="AQL16" s="363"/>
      <c r="AQM16" s="363"/>
      <c r="AQN16" s="363"/>
      <c r="AQO16" s="363"/>
      <c r="AQP16" s="363"/>
      <c r="AQQ16" s="363"/>
      <c r="AQR16" s="363"/>
      <c r="AQS16" s="363"/>
      <c r="AQT16" s="363"/>
      <c r="AQU16" s="363"/>
      <c r="AQV16" s="363"/>
      <c r="AQW16" s="363"/>
      <c r="AQX16" s="363"/>
      <c r="AQY16" s="363"/>
      <c r="AQZ16" s="363"/>
      <c r="ARA16" s="363"/>
      <c r="ARB16" s="363"/>
      <c r="ARC16" s="363"/>
      <c r="ARD16" s="363"/>
      <c r="ARE16" s="363"/>
      <c r="ARF16" s="363"/>
      <c r="ARG16" s="363"/>
      <c r="ARH16" s="363"/>
      <c r="ARI16" s="363"/>
      <c r="ARJ16" s="363"/>
      <c r="ARK16" s="363"/>
      <c r="ARL16" s="363"/>
      <c r="ARM16" s="363"/>
      <c r="ARN16" s="363"/>
      <c r="ARO16" s="363"/>
      <c r="ARP16" s="363"/>
      <c r="ARQ16" s="363"/>
      <c r="ARR16" s="363"/>
      <c r="ARS16" s="363"/>
      <c r="ART16" s="363"/>
      <c r="ARU16" s="363"/>
      <c r="ARV16" s="363"/>
      <c r="ARW16" s="363"/>
      <c r="ARX16" s="363"/>
      <c r="ARY16" s="363"/>
      <c r="ARZ16" s="363"/>
      <c r="ASA16" s="363"/>
      <c r="ASB16" s="363"/>
      <c r="ASC16" s="363"/>
      <c r="ASD16" s="363"/>
      <c r="ASE16" s="363"/>
      <c r="ASF16" s="363"/>
      <c r="ASG16" s="363"/>
      <c r="ASH16" s="363"/>
      <c r="ASI16" s="363"/>
      <c r="ASJ16" s="363"/>
      <c r="ASK16" s="363"/>
      <c r="ASL16" s="363"/>
      <c r="ASM16" s="363"/>
      <c r="ASN16" s="363"/>
      <c r="ASO16" s="363"/>
      <c r="ASP16" s="363"/>
      <c r="ASQ16" s="363"/>
      <c r="ASR16" s="363"/>
      <c r="ASS16" s="363"/>
      <c r="AST16" s="363"/>
      <c r="ASU16" s="363"/>
      <c r="ASV16" s="363"/>
      <c r="ASW16" s="363"/>
      <c r="ASX16" s="363"/>
      <c r="ASY16" s="363"/>
      <c r="ASZ16" s="363"/>
      <c r="ATA16" s="363"/>
      <c r="ATB16" s="363"/>
      <c r="ATC16" s="363"/>
      <c r="ATD16" s="363"/>
      <c r="ATE16" s="363"/>
      <c r="ATF16" s="363"/>
      <c r="ATG16" s="363"/>
      <c r="ATH16" s="363"/>
      <c r="ATI16" s="363"/>
      <c r="ATJ16" s="363"/>
      <c r="ATK16" s="363"/>
      <c r="ATL16" s="363"/>
      <c r="ATM16" s="363"/>
      <c r="ATN16" s="363"/>
      <c r="ATO16" s="363"/>
      <c r="ATP16" s="363"/>
      <c r="ATQ16" s="363"/>
      <c r="ATR16" s="363"/>
      <c r="ATS16" s="363"/>
      <c r="ATT16" s="363"/>
      <c r="ATU16" s="363"/>
      <c r="ATV16" s="363"/>
      <c r="ATW16" s="363"/>
      <c r="ATX16" s="363"/>
      <c r="ATY16" s="363"/>
      <c r="ATZ16" s="363"/>
      <c r="AUA16" s="363"/>
      <c r="AUB16" s="363"/>
      <c r="AUC16" s="363"/>
      <c r="AUD16" s="363"/>
      <c r="AUE16" s="363"/>
      <c r="AUF16" s="363"/>
      <c r="AUG16" s="363"/>
      <c r="AUH16" s="363"/>
      <c r="AUI16" s="363"/>
      <c r="AUJ16" s="363"/>
      <c r="AUK16" s="363"/>
      <c r="AUL16" s="363"/>
      <c r="AUM16" s="363"/>
      <c r="AUN16" s="363"/>
      <c r="AUO16" s="363"/>
      <c r="AUP16" s="363"/>
      <c r="AUQ16" s="363"/>
      <c r="AUR16" s="363"/>
      <c r="AUS16" s="363"/>
      <c r="AUT16" s="363"/>
      <c r="AUU16" s="363"/>
      <c r="AUV16" s="363"/>
      <c r="AUW16" s="363"/>
      <c r="AUX16" s="363"/>
      <c r="AUY16" s="363"/>
      <c r="AUZ16" s="363"/>
      <c r="AVA16" s="363"/>
      <c r="AVB16" s="363"/>
      <c r="AVC16" s="363"/>
      <c r="AVD16" s="363"/>
      <c r="AVE16" s="363"/>
      <c r="AVF16" s="363"/>
      <c r="AVG16" s="363"/>
      <c r="AVH16" s="363"/>
      <c r="AVI16" s="363"/>
      <c r="AVJ16" s="363"/>
      <c r="AVK16" s="363"/>
      <c r="AVL16" s="363"/>
      <c r="AVM16" s="363"/>
      <c r="AVN16" s="363"/>
      <c r="AVO16" s="363"/>
      <c r="AVP16" s="363"/>
      <c r="AVQ16" s="363"/>
      <c r="AVR16" s="363"/>
      <c r="AVS16" s="363"/>
      <c r="AVT16" s="363"/>
      <c r="AVU16" s="363"/>
      <c r="AVV16" s="363"/>
      <c r="AVW16" s="363"/>
      <c r="AVX16" s="363"/>
      <c r="AVY16" s="363"/>
      <c r="AVZ16" s="363"/>
      <c r="AWA16" s="363"/>
      <c r="AWB16" s="363"/>
      <c r="AWC16" s="363"/>
      <c r="AWD16" s="363"/>
      <c r="AWE16" s="363"/>
      <c r="AWF16" s="363"/>
      <c r="AWG16" s="363"/>
      <c r="AWH16" s="363"/>
      <c r="AWI16" s="363"/>
      <c r="AWJ16" s="363"/>
      <c r="AWK16" s="363"/>
      <c r="AWL16" s="363"/>
      <c r="AWM16" s="363"/>
      <c r="AWN16" s="363"/>
      <c r="AWO16" s="363"/>
      <c r="AWP16" s="363"/>
      <c r="AWQ16" s="363"/>
      <c r="AWR16" s="363"/>
      <c r="AWS16" s="363"/>
      <c r="AWT16" s="363"/>
      <c r="AWU16" s="363"/>
      <c r="AWV16" s="363"/>
      <c r="AWW16" s="363"/>
      <c r="AWX16" s="363"/>
      <c r="AWY16" s="363"/>
      <c r="AWZ16" s="363"/>
      <c r="AXA16" s="363"/>
      <c r="AXB16" s="363"/>
      <c r="AXC16" s="363"/>
      <c r="AXD16" s="363"/>
      <c r="AXE16" s="363"/>
      <c r="AXF16" s="363"/>
      <c r="AXG16" s="363"/>
      <c r="AXH16" s="363"/>
      <c r="AXI16" s="363"/>
      <c r="AXJ16" s="363"/>
      <c r="AXK16" s="363"/>
      <c r="AXL16" s="363"/>
      <c r="AXM16" s="363"/>
      <c r="AXN16" s="363"/>
      <c r="AXO16" s="363"/>
      <c r="AXP16" s="363"/>
      <c r="AXQ16" s="363"/>
      <c r="AXR16" s="363"/>
      <c r="AXS16" s="363"/>
      <c r="AXT16" s="363"/>
      <c r="AXU16" s="363"/>
      <c r="AXV16" s="363"/>
      <c r="AXW16" s="363"/>
      <c r="AXX16" s="363"/>
      <c r="AXY16" s="363"/>
      <c r="AXZ16" s="363"/>
      <c r="AYA16" s="363"/>
      <c r="AYB16" s="363"/>
      <c r="AYC16" s="363"/>
      <c r="AYD16" s="363"/>
      <c r="AYE16" s="363"/>
      <c r="AYF16" s="363"/>
      <c r="AYG16" s="363"/>
      <c r="AYH16" s="363"/>
      <c r="AYI16" s="363"/>
      <c r="AYJ16" s="363"/>
      <c r="AYK16" s="363"/>
      <c r="AYL16" s="363"/>
      <c r="AYM16" s="363"/>
      <c r="AYN16" s="363"/>
      <c r="AYO16" s="363"/>
      <c r="AYP16" s="363"/>
      <c r="AYQ16" s="363"/>
      <c r="AYR16" s="363"/>
      <c r="AYS16" s="363"/>
      <c r="AYT16" s="363"/>
      <c r="AYU16" s="363"/>
      <c r="AYV16" s="363"/>
      <c r="AYW16" s="363"/>
      <c r="AYX16" s="363"/>
      <c r="AYY16" s="363"/>
      <c r="AYZ16" s="363"/>
      <c r="AZA16" s="363"/>
      <c r="AZB16" s="363"/>
      <c r="AZC16" s="363"/>
      <c r="AZD16" s="363"/>
      <c r="AZE16" s="363"/>
      <c r="AZF16" s="363"/>
      <c r="AZG16" s="363"/>
      <c r="AZH16" s="363"/>
      <c r="AZI16" s="363"/>
      <c r="AZJ16" s="363"/>
      <c r="AZK16" s="363"/>
      <c r="AZL16" s="363"/>
      <c r="AZM16" s="363"/>
      <c r="AZN16" s="363"/>
      <c r="AZO16" s="363"/>
      <c r="AZP16" s="363"/>
      <c r="AZQ16" s="363"/>
      <c r="AZR16" s="363"/>
      <c r="AZS16" s="363"/>
      <c r="AZT16" s="363"/>
      <c r="AZU16" s="363"/>
      <c r="AZV16" s="363"/>
      <c r="AZW16" s="363"/>
      <c r="AZX16" s="363"/>
      <c r="AZY16" s="363"/>
      <c r="AZZ16" s="363"/>
      <c r="BAA16" s="363"/>
      <c r="BAB16" s="363"/>
      <c r="BAC16" s="363"/>
      <c r="BAD16" s="363"/>
      <c r="BAE16" s="363"/>
      <c r="BAF16" s="363"/>
      <c r="BAG16" s="363"/>
      <c r="BAH16" s="363"/>
      <c r="BAI16" s="363"/>
      <c r="BAJ16" s="363"/>
      <c r="BAK16" s="363"/>
      <c r="BAL16" s="363"/>
      <c r="BAM16" s="363"/>
      <c r="BAN16" s="363"/>
      <c r="BAO16" s="363"/>
      <c r="BAP16" s="363"/>
      <c r="BAQ16" s="363"/>
      <c r="BAR16" s="363"/>
      <c r="BAS16" s="363"/>
      <c r="BAT16" s="363"/>
      <c r="BAU16" s="363"/>
      <c r="BAV16" s="363"/>
      <c r="BAW16" s="363"/>
      <c r="BAX16" s="363"/>
      <c r="BAY16" s="363"/>
      <c r="BAZ16" s="363"/>
      <c r="BBA16" s="363"/>
      <c r="BBB16" s="363"/>
      <c r="BBC16" s="363"/>
      <c r="BBD16" s="363"/>
      <c r="BBE16" s="363"/>
      <c r="BBF16" s="363"/>
      <c r="BBG16" s="363"/>
      <c r="BBH16" s="363"/>
      <c r="BBI16" s="363"/>
      <c r="BBJ16" s="363"/>
      <c r="BBK16" s="363"/>
      <c r="BBL16" s="363"/>
      <c r="BBM16" s="363"/>
      <c r="BBN16" s="363"/>
      <c r="BBO16" s="363"/>
      <c r="BBP16" s="363"/>
      <c r="BBQ16" s="363"/>
      <c r="BBR16" s="363"/>
      <c r="BBS16" s="363"/>
      <c r="BBT16" s="363"/>
      <c r="BBU16" s="363"/>
      <c r="BBV16" s="363"/>
      <c r="BBW16" s="363"/>
      <c r="BBX16" s="363"/>
      <c r="BBY16" s="363"/>
      <c r="BBZ16" s="363"/>
      <c r="BCA16" s="363"/>
      <c r="BCB16" s="363"/>
      <c r="BCC16" s="363"/>
      <c r="BCD16" s="363"/>
      <c r="BCE16" s="363"/>
      <c r="BCF16" s="363"/>
      <c r="BCG16" s="363"/>
      <c r="BCH16" s="363"/>
      <c r="BCI16" s="363"/>
      <c r="BCJ16" s="363"/>
      <c r="BCK16" s="363"/>
      <c r="BCL16" s="363"/>
      <c r="BCM16" s="363"/>
      <c r="BCN16" s="363"/>
      <c r="BCO16" s="363"/>
      <c r="BCP16" s="363"/>
      <c r="BCQ16" s="363"/>
      <c r="BCR16" s="363"/>
      <c r="BCS16" s="363"/>
      <c r="BCT16" s="363"/>
      <c r="BCU16" s="363"/>
      <c r="BCV16" s="363"/>
      <c r="BCW16" s="363"/>
      <c r="BCX16" s="363"/>
      <c r="BCY16" s="363"/>
      <c r="BCZ16" s="363"/>
      <c r="BDA16" s="363"/>
      <c r="BDB16" s="363"/>
      <c r="BDC16" s="363"/>
      <c r="BDD16" s="363"/>
      <c r="BDE16" s="363"/>
      <c r="BDF16" s="363"/>
      <c r="BDG16" s="363"/>
      <c r="BDH16" s="363"/>
      <c r="BDI16" s="363"/>
      <c r="BDJ16" s="363"/>
      <c r="BDK16" s="363"/>
      <c r="BDL16" s="363"/>
      <c r="BDM16" s="363"/>
      <c r="BDN16" s="363"/>
      <c r="BDO16" s="363"/>
      <c r="BDP16" s="363"/>
      <c r="BDQ16" s="363"/>
      <c r="BDR16" s="363"/>
      <c r="BDS16" s="363"/>
      <c r="BDT16" s="363"/>
      <c r="BDU16" s="363"/>
      <c r="BDV16" s="363"/>
      <c r="BDW16" s="363"/>
      <c r="BDX16" s="363"/>
      <c r="BDY16" s="363"/>
      <c r="BDZ16" s="363"/>
      <c r="BEA16" s="363"/>
      <c r="BEB16" s="363"/>
      <c r="BEC16" s="363"/>
      <c r="BED16" s="363"/>
      <c r="BEE16" s="363"/>
      <c r="BEF16" s="363"/>
      <c r="BEG16" s="363"/>
      <c r="BEH16" s="363"/>
      <c r="BEI16" s="363"/>
      <c r="BEJ16" s="363"/>
      <c r="BEK16" s="363"/>
      <c r="BEL16" s="363"/>
      <c r="BEM16" s="363"/>
      <c r="BEN16" s="363"/>
      <c r="BEO16" s="363"/>
      <c r="BEP16" s="363"/>
      <c r="BEQ16" s="363"/>
      <c r="BER16" s="363"/>
      <c r="BES16" s="363"/>
      <c r="BET16" s="363"/>
      <c r="BEU16" s="363"/>
      <c r="BEV16" s="363"/>
      <c r="BEW16" s="363"/>
      <c r="BEX16" s="363"/>
      <c r="BEY16" s="363"/>
      <c r="BEZ16" s="363"/>
      <c r="BFA16" s="363"/>
      <c r="BFB16" s="363"/>
      <c r="BFC16" s="363"/>
      <c r="BFD16" s="363"/>
      <c r="BFE16" s="363"/>
      <c r="BFF16" s="363"/>
      <c r="BFG16" s="363"/>
      <c r="BFH16" s="363"/>
      <c r="BFI16" s="363"/>
      <c r="BFJ16" s="363"/>
      <c r="BFK16" s="363"/>
      <c r="BFL16" s="363"/>
      <c r="BFM16" s="363"/>
      <c r="BFN16" s="363"/>
      <c r="BFO16" s="363"/>
      <c r="BFP16" s="363"/>
      <c r="BFQ16" s="363"/>
      <c r="BFR16" s="363"/>
      <c r="BFS16" s="363"/>
      <c r="BFT16" s="363"/>
      <c r="BFU16" s="363"/>
      <c r="BFV16" s="363"/>
      <c r="BFW16" s="363"/>
      <c r="BFX16" s="363"/>
      <c r="BFY16" s="363"/>
      <c r="BFZ16" s="363"/>
      <c r="BGA16" s="363"/>
      <c r="BGB16" s="363"/>
      <c r="BGC16" s="363"/>
      <c r="BGD16" s="363"/>
      <c r="BGE16" s="363"/>
      <c r="BGF16" s="363"/>
      <c r="BGG16" s="363"/>
      <c r="BGH16" s="363"/>
      <c r="BGI16" s="363"/>
      <c r="BGJ16" s="363"/>
      <c r="BGK16" s="363"/>
      <c r="BGL16" s="363"/>
      <c r="BGM16" s="363"/>
      <c r="BGN16" s="363"/>
      <c r="BGO16" s="363"/>
      <c r="BGP16" s="363"/>
      <c r="BGQ16" s="363"/>
      <c r="BGR16" s="363"/>
      <c r="BGS16" s="363"/>
      <c r="BGT16" s="363"/>
      <c r="BGU16" s="363"/>
      <c r="BGV16" s="363"/>
      <c r="BGW16" s="363"/>
      <c r="BGX16" s="363"/>
      <c r="BGY16" s="363"/>
      <c r="BGZ16" s="363"/>
      <c r="BHA16" s="363"/>
      <c r="BHB16" s="363"/>
      <c r="BHC16" s="363"/>
      <c r="BHD16" s="363"/>
      <c r="BHE16" s="363"/>
      <c r="BHF16" s="363"/>
      <c r="BHG16" s="363"/>
      <c r="BHH16" s="363"/>
      <c r="BHI16" s="363"/>
      <c r="BHJ16" s="363"/>
      <c r="BHK16" s="363"/>
      <c r="BHL16" s="363"/>
      <c r="BHM16" s="363"/>
      <c r="BHN16" s="363"/>
      <c r="BHO16" s="363"/>
      <c r="BHP16" s="363"/>
      <c r="BHQ16" s="363"/>
      <c r="BHR16" s="363"/>
      <c r="BHS16" s="363"/>
      <c r="BHT16" s="363"/>
      <c r="BHU16" s="363"/>
      <c r="BHV16" s="363"/>
      <c r="BHW16" s="363"/>
      <c r="BHX16" s="363"/>
      <c r="BHY16" s="363"/>
      <c r="BHZ16" s="363"/>
      <c r="BIA16" s="363"/>
      <c r="BIB16" s="363"/>
      <c r="BIC16" s="363"/>
      <c r="BID16" s="363"/>
      <c r="BIE16" s="363"/>
      <c r="BIF16" s="363"/>
      <c r="BIG16" s="363"/>
      <c r="BIH16" s="363"/>
      <c r="BII16" s="363"/>
      <c r="BIJ16" s="363"/>
      <c r="BIK16" s="363"/>
      <c r="BIL16" s="363"/>
      <c r="BIM16" s="363"/>
      <c r="BIN16" s="363"/>
      <c r="BIO16" s="363"/>
      <c r="BIP16" s="363"/>
      <c r="BIQ16" s="363"/>
      <c r="BIR16" s="363"/>
      <c r="BIS16" s="363"/>
      <c r="BIT16" s="363"/>
      <c r="BIU16" s="363"/>
      <c r="BIV16" s="363"/>
      <c r="BIW16" s="363"/>
      <c r="BIX16" s="363"/>
      <c r="BIY16" s="363"/>
      <c r="BIZ16" s="363"/>
      <c r="BJA16" s="363"/>
      <c r="BJB16" s="363"/>
      <c r="BJC16" s="363"/>
      <c r="BJD16" s="363"/>
      <c r="BJE16" s="363"/>
      <c r="BJF16" s="363"/>
      <c r="BJG16" s="363"/>
      <c r="BJH16" s="363"/>
      <c r="BJI16" s="363"/>
      <c r="BJJ16" s="363"/>
      <c r="BJK16" s="363"/>
      <c r="BJL16" s="363"/>
      <c r="BJM16" s="363"/>
      <c r="BJN16" s="363"/>
      <c r="BJO16" s="363"/>
      <c r="BJP16" s="363"/>
      <c r="BJQ16" s="363"/>
      <c r="BJR16" s="363"/>
      <c r="BJS16" s="363"/>
      <c r="BJT16" s="363"/>
      <c r="BJU16" s="363"/>
      <c r="BJV16" s="363"/>
      <c r="BJW16" s="363"/>
      <c r="BJX16" s="363"/>
      <c r="BJY16" s="363"/>
      <c r="BJZ16" s="363"/>
      <c r="BKA16" s="363"/>
      <c r="BKB16" s="363"/>
      <c r="BKC16" s="363"/>
      <c r="BKD16" s="363"/>
      <c r="BKE16" s="363"/>
      <c r="BKF16" s="363"/>
      <c r="BKG16" s="363"/>
      <c r="BKH16" s="363"/>
      <c r="BKI16" s="363"/>
      <c r="BKJ16" s="363"/>
      <c r="BKK16" s="363"/>
      <c r="BKL16" s="363"/>
      <c r="BKM16" s="363"/>
      <c r="BKN16" s="363"/>
      <c r="BKO16" s="363"/>
      <c r="BKP16" s="363"/>
      <c r="BKQ16" s="363"/>
      <c r="BKR16" s="363"/>
      <c r="BKS16" s="363"/>
      <c r="BKT16" s="363"/>
      <c r="BKU16" s="363"/>
      <c r="BKV16" s="363"/>
      <c r="BKW16" s="363"/>
      <c r="BKX16" s="363"/>
      <c r="BKY16" s="363"/>
      <c r="BKZ16" s="363"/>
      <c r="BLA16" s="363"/>
      <c r="BLB16" s="363"/>
      <c r="BLC16" s="363"/>
      <c r="BLD16" s="363"/>
      <c r="BLE16" s="363"/>
      <c r="BLF16" s="363"/>
      <c r="BLG16" s="363"/>
      <c r="BLH16" s="363"/>
      <c r="BLI16" s="363"/>
      <c r="BLJ16" s="363"/>
      <c r="BLK16" s="363"/>
      <c r="BLL16" s="363"/>
      <c r="BLM16" s="363"/>
      <c r="BLN16" s="363"/>
      <c r="BLO16" s="363"/>
      <c r="BLP16" s="363"/>
      <c r="BLQ16" s="363"/>
      <c r="BLR16" s="363"/>
      <c r="BLS16" s="363"/>
      <c r="BLT16" s="363"/>
      <c r="BLU16" s="363"/>
      <c r="BLV16" s="363"/>
      <c r="BLW16" s="363"/>
      <c r="BLX16" s="363"/>
      <c r="BLY16" s="363"/>
      <c r="BLZ16" s="363"/>
      <c r="BMA16" s="363"/>
      <c r="BMB16" s="363"/>
      <c r="BMC16" s="363"/>
      <c r="BMD16" s="363"/>
      <c r="BME16" s="363"/>
      <c r="BMF16" s="363"/>
      <c r="BMG16" s="363"/>
      <c r="BMH16" s="363"/>
      <c r="BMI16" s="363"/>
      <c r="BMJ16" s="363"/>
      <c r="BMK16" s="363"/>
      <c r="BML16" s="363"/>
      <c r="BMM16" s="363"/>
      <c r="BMN16" s="363"/>
      <c r="BMO16" s="363"/>
      <c r="BMP16" s="363"/>
      <c r="BMQ16" s="363"/>
      <c r="BMR16" s="363"/>
      <c r="BMS16" s="363"/>
      <c r="BMT16" s="363"/>
      <c r="BMU16" s="363"/>
      <c r="BMV16" s="363"/>
      <c r="BMW16" s="363"/>
      <c r="BMX16" s="363"/>
      <c r="BMY16" s="363"/>
      <c r="BMZ16" s="363"/>
      <c r="BNA16" s="363"/>
      <c r="BNB16" s="363"/>
      <c r="BNC16" s="363"/>
      <c r="BND16" s="363"/>
      <c r="BNE16" s="363"/>
      <c r="BNF16" s="363"/>
      <c r="BNG16" s="363"/>
      <c r="BNH16" s="363"/>
      <c r="BNI16" s="363"/>
      <c r="BNJ16" s="363"/>
      <c r="BNK16" s="363"/>
      <c r="BNL16" s="363"/>
      <c r="BNM16" s="363"/>
      <c r="BNN16" s="363"/>
      <c r="BNO16" s="363"/>
      <c r="BNP16" s="363"/>
      <c r="BNQ16" s="363"/>
      <c r="BNR16" s="363"/>
      <c r="BNS16" s="363"/>
      <c r="BNT16" s="363"/>
      <c r="BNU16" s="363"/>
      <c r="BNV16" s="363"/>
      <c r="BNW16" s="363"/>
      <c r="BNX16" s="363"/>
      <c r="BNY16" s="363"/>
      <c r="BNZ16" s="363"/>
      <c r="BOA16" s="363"/>
      <c r="BOB16" s="363"/>
      <c r="BOC16" s="363"/>
      <c r="BOD16" s="363"/>
      <c r="BOE16" s="363"/>
      <c r="BOF16" s="363"/>
      <c r="BOG16" s="363"/>
      <c r="BOH16" s="363"/>
      <c r="BOI16" s="363"/>
      <c r="BOJ16" s="363"/>
      <c r="BOK16" s="363"/>
      <c r="BOL16" s="363"/>
      <c r="BOM16" s="363"/>
      <c r="BON16" s="363"/>
      <c r="BOO16" s="363"/>
      <c r="BOP16" s="363"/>
      <c r="BOQ16" s="363"/>
      <c r="BOR16" s="363"/>
      <c r="BOS16" s="363"/>
      <c r="BOT16" s="363"/>
      <c r="BOU16" s="363"/>
      <c r="BOV16" s="363"/>
      <c r="BOW16" s="363"/>
      <c r="BOX16" s="363"/>
      <c r="BOY16" s="363"/>
      <c r="BOZ16" s="363"/>
      <c r="BPA16" s="363"/>
      <c r="BPB16" s="363"/>
      <c r="BPC16" s="363"/>
      <c r="BPD16" s="363"/>
      <c r="BPE16" s="363"/>
      <c r="BPF16" s="363"/>
      <c r="BPG16" s="363"/>
      <c r="BPH16" s="363"/>
      <c r="BPI16" s="363"/>
      <c r="BPJ16" s="363"/>
      <c r="BPK16" s="363"/>
      <c r="BPL16" s="363"/>
      <c r="BPM16" s="363"/>
      <c r="BPN16" s="363"/>
      <c r="BPO16" s="363"/>
      <c r="BPP16" s="363"/>
      <c r="BPQ16" s="363"/>
      <c r="BPR16" s="363"/>
      <c r="BPS16" s="363"/>
      <c r="BPT16" s="363"/>
      <c r="BPU16" s="363"/>
      <c r="BPV16" s="363"/>
      <c r="BPW16" s="363"/>
      <c r="BPX16" s="363"/>
      <c r="BPY16" s="363"/>
      <c r="BPZ16" s="363"/>
      <c r="BQA16" s="363"/>
      <c r="BQB16" s="363"/>
      <c r="BQC16" s="363"/>
      <c r="BQD16" s="363"/>
      <c r="BQE16" s="363"/>
      <c r="BQF16" s="363"/>
      <c r="BQG16" s="363"/>
      <c r="BQH16" s="363"/>
      <c r="BQI16" s="363"/>
      <c r="BQJ16" s="363"/>
      <c r="BQK16" s="363"/>
      <c r="BQL16" s="363"/>
      <c r="BQM16" s="363"/>
      <c r="BQN16" s="363"/>
      <c r="BQO16" s="363"/>
      <c r="BQP16" s="363"/>
      <c r="BQQ16" s="363"/>
      <c r="BQR16" s="363"/>
      <c r="BQS16" s="363"/>
      <c r="BQT16" s="363"/>
      <c r="BQU16" s="363"/>
      <c r="BQV16" s="363"/>
      <c r="BQW16" s="363"/>
      <c r="BQX16" s="363"/>
      <c r="BQY16" s="363"/>
      <c r="BQZ16" s="363"/>
      <c r="BRA16" s="363"/>
      <c r="BRB16" s="363"/>
      <c r="BRC16" s="363"/>
      <c r="BRD16" s="363"/>
      <c r="BRE16" s="363"/>
      <c r="BRF16" s="363"/>
      <c r="BRG16" s="363"/>
      <c r="BRH16" s="363"/>
      <c r="BRI16" s="363"/>
      <c r="BRJ16" s="363"/>
      <c r="BRK16" s="363"/>
      <c r="BRL16" s="363"/>
      <c r="BRM16" s="363"/>
      <c r="BRN16" s="363"/>
      <c r="BRO16" s="363"/>
      <c r="BRP16" s="363"/>
      <c r="BRQ16" s="363"/>
      <c r="BRR16" s="363"/>
      <c r="BRS16" s="363"/>
      <c r="BRT16" s="363"/>
      <c r="BRU16" s="363"/>
      <c r="BRV16" s="363"/>
      <c r="BRW16" s="363"/>
      <c r="BRX16" s="363"/>
      <c r="BRY16" s="363"/>
      <c r="BRZ16" s="363"/>
      <c r="BSA16" s="363"/>
      <c r="BSB16" s="363"/>
      <c r="BSC16" s="363"/>
      <c r="BSD16" s="363"/>
      <c r="BSE16" s="363"/>
      <c r="BSF16" s="363"/>
      <c r="BSG16" s="363"/>
      <c r="BSH16" s="363"/>
      <c r="BSI16" s="363"/>
      <c r="BSJ16" s="363"/>
      <c r="BSK16" s="363"/>
      <c r="BSL16" s="363"/>
      <c r="BSM16" s="363"/>
      <c r="BSN16" s="363"/>
      <c r="BSO16" s="363"/>
      <c r="BSP16" s="363"/>
      <c r="BSQ16" s="363"/>
      <c r="BSR16" s="363"/>
      <c r="BSS16" s="363"/>
      <c r="BST16" s="363"/>
      <c r="BSU16" s="363"/>
      <c r="BSV16" s="363"/>
      <c r="BSW16" s="363"/>
      <c r="BSX16" s="363"/>
      <c r="BSY16" s="363"/>
      <c r="BSZ16" s="363"/>
      <c r="BTA16" s="363"/>
      <c r="BTB16" s="363"/>
      <c r="BTC16" s="363"/>
      <c r="BTD16" s="363"/>
      <c r="BTE16" s="363"/>
      <c r="BTF16" s="363"/>
      <c r="BTG16" s="363"/>
      <c r="BTH16" s="363"/>
      <c r="BTI16" s="363"/>
      <c r="BTJ16" s="363"/>
      <c r="BTK16" s="363"/>
      <c r="BTL16" s="363"/>
      <c r="BTM16" s="363"/>
      <c r="BTN16" s="363"/>
      <c r="BTO16" s="363"/>
      <c r="BTP16" s="363"/>
      <c r="BTQ16" s="363"/>
      <c r="BTR16" s="363"/>
      <c r="BTS16" s="363"/>
      <c r="BTT16" s="363"/>
      <c r="BTU16" s="363"/>
      <c r="BTV16" s="363"/>
      <c r="BTW16" s="363"/>
      <c r="BTX16" s="363"/>
      <c r="BTY16" s="363"/>
      <c r="BTZ16" s="363"/>
      <c r="BUA16" s="363"/>
      <c r="BUB16" s="363"/>
      <c r="BUC16" s="363"/>
      <c r="BUD16" s="363"/>
      <c r="BUE16" s="363"/>
      <c r="BUF16" s="363"/>
      <c r="BUG16" s="363"/>
      <c r="BUH16" s="363"/>
      <c r="BUI16" s="363"/>
      <c r="BUJ16" s="363"/>
      <c r="BUK16" s="363"/>
      <c r="BUL16" s="363"/>
      <c r="BUM16" s="363"/>
      <c r="BUN16" s="363"/>
      <c r="BUO16" s="363"/>
      <c r="BUP16" s="363"/>
      <c r="BUQ16" s="363"/>
      <c r="BUR16" s="363"/>
      <c r="BUS16" s="363"/>
      <c r="BUT16" s="363"/>
      <c r="BUU16" s="363"/>
      <c r="BUV16" s="363"/>
      <c r="BUW16" s="363"/>
      <c r="BUX16" s="363"/>
      <c r="BUY16" s="363"/>
      <c r="BUZ16" s="363"/>
      <c r="BVA16" s="363"/>
      <c r="BVB16" s="363"/>
      <c r="BVC16" s="363"/>
      <c r="BVD16" s="363"/>
      <c r="BVE16" s="363"/>
      <c r="BVF16" s="363"/>
      <c r="BVG16" s="363"/>
      <c r="BVH16" s="363"/>
      <c r="BVI16" s="363"/>
      <c r="BVJ16" s="363"/>
      <c r="BVK16" s="363"/>
      <c r="BVL16" s="363"/>
      <c r="BVM16" s="363"/>
      <c r="BVN16" s="363"/>
      <c r="BVO16" s="363"/>
      <c r="BVP16" s="363"/>
      <c r="BVQ16" s="363"/>
      <c r="BVR16" s="363"/>
      <c r="BVS16" s="363"/>
      <c r="BVT16" s="363"/>
      <c r="BVU16" s="363"/>
      <c r="BVV16" s="363"/>
      <c r="BVW16" s="363"/>
      <c r="BVX16" s="363"/>
      <c r="BVY16" s="363"/>
      <c r="BVZ16" s="363"/>
      <c r="BWA16" s="363"/>
      <c r="BWB16" s="363"/>
      <c r="BWC16" s="363"/>
      <c r="BWD16" s="363"/>
      <c r="BWE16" s="363"/>
      <c r="BWF16" s="363"/>
      <c r="BWG16" s="363"/>
      <c r="BWH16" s="363"/>
      <c r="BWI16" s="363"/>
      <c r="BWJ16" s="363"/>
      <c r="BWK16" s="363"/>
      <c r="BWL16" s="363"/>
      <c r="BWM16" s="363"/>
      <c r="BWN16" s="363"/>
      <c r="BWO16" s="363"/>
      <c r="BWP16" s="363"/>
      <c r="BWQ16" s="363"/>
      <c r="BWR16" s="363"/>
      <c r="BWS16" s="363"/>
      <c r="BWT16" s="363"/>
      <c r="BWU16" s="363"/>
      <c r="BWV16" s="363"/>
      <c r="BWW16" s="363"/>
      <c r="BWX16" s="363"/>
      <c r="BWY16" s="363"/>
      <c r="BWZ16" s="363"/>
      <c r="BXA16" s="363"/>
      <c r="BXB16" s="363"/>
      <c r="BXC16" s="363"/>
      <c r="BXD16" s="363"/>
      <c r="BXE16" s="363"/>
      <c r="BXF16" s="363"/>
      <c r="BXG16" s="363"/>
      <c r="BXH16" s="363"/>
      <c r="BXI16" s="363"/>
      <c r="BXJ16" s="363"/>
      <c r="BXK16" s="363"/>
      <c r="BXL16" s="363"/>
      <c r="BXM16" s="363"/>
      <c r="BXN16" s="363"/>
      <c r="BXO16" s="363"/>
      <c r="BXP16" s="363"/>
      <c r="BXQ16" s="363"/>
      <c r="BXR16" s="363"/>
      <c r="BXS16" s="363"/>
      <c r="BXT16" s="363"/>
      <c r="BXU16" s="363"/>
      <c r="BXV16" s="363"/>
      <c r="BXW16" s="363"/>
      <c r="BXX16" s="363"/>
      <c r="BXY16" s="363"/>
      <c r="BXZ16" s="363"/>
      <c r="BYA16" s="363"/>
      <c r="BYB16" s="363"/>
      <c r="BYC16" s="363"/>
      <c r="BYD16" s="363"/>
      <c r="BYE16" s="363"/>
      <c r="BYF16" s="363"/>
      <c r="BYG16" s="363"/>
      <c r="BYH16" s="363"/>
      <c r="BYI16" s="363"/>
      <c r="BYJ16" s="363"/>
      <c r="BYK16" s="363"/>
      <c r="BYL16" s="363"/>
      <c r="BYM16" s="363"/>
      <c r="BYN16" s="363"/>
      <c r="BYO16" s="363"/>
      <c r="BYP16" s="363"/>
      <c r="BYQ16" s="363"/>
      <c r="BYR16" s="363"/>
      <c r="BYS16" s="363"/>
      <c r="BYT16" s="363"/>
      <c r="BYU16" s="363"/>
      <c r="BYV16" s="363"/>
      <c r="BYW16" s="363"/>
      <c r="BYX16" s="363"/>
      <c r="BYY16" s="363"/>
      <c r="BYZ16" s="363"/>
      <c r="BZA16" s="363"/>
      <c r="BZB16" s="363"/>
      <c r="BZC16" s="363"/>
      <c r="BZD16" s="363"/>
      <c r="BZE16" s="363"/>
      <c r="BZF16" s="363"/>
      <c r="BZG16" s="363"/>
      <c r="BZH16" s="363"/>
      <c r="BZI16" s="363"/>
      <c r="BZJ16" s="363"/>
      <c r="BZK16" s="363"/>
      <c r="BZL16" s="363"/>
      <c r="BZM16" s="363"/>
      <c r="BZN16" s="363"/>
      <c r="BZO16" s="363"/>
      <c r="BZP16" s="363"/>
      <c r="BZQ16" s="363"/>
      <c r="BZR16" s="363"/>
      <c r="BZS16" s="363"/>
      <c r="BZT16" s="363"/>
      <c r="BZU16" s="363"/>
      <c r="BZV16" s="363"/>
      <c r="BZW16" s="363"/>
      <c r="BZX16" s="363"/>
      <c r="BZY16" s="363"/>
      <c r="BZZ16" s="363"/>
      <c r="CAA16" s="363"/>
      <c r="CAB16" s="363"/>
      <c r="CAC16" s="363"/>
      <c r="CAD16" s="363"/>
      <c r="CAE16" s="363"/>
      <c r="CAF16" s="363"/>
      <c r="CAG16" s="363"/>
      <c r="CAH16" s="363"/>
      <c r="CAI16" s="363"/>
      <c r="CAJ16" s="363"/>
      <c r="CAK16" s="363"/>
      <c r="CAL16" s="363"/>
      <c r="CAM16" s="363"/>
      <c r="CAN16" s="363"/>
      <c r="CAO16" s="363"/>
      <c r="CAP16" s="363"/>
      <c r="CAQ16" s="363"/>
      <c r="CAR16" s="363"/>
      <c r="CAS16" s="363"/>
      <c r="CAT16" s="363"/>
      <c r="CAU16" s="363"/>
      <c r="CAV16" s="363"/>
      <c r="CAW16" s="363"/>
      <c r="CAX16" s="363"/>
      <c r="CAY16" s="363"/>
      <c r="CAZ16" s="363"/>
      <c r="CBA16" s="363"/>
      <c r="CBB16" s="363"/>
      <c r="CBC16" s="363"/>
      <c r="CBD16" s="363"/>
      <c r="CBE16" s="363"/>
      <c r="CBF16" s="363"/>
      <c r="CBG16" s="363"/>
      <c r="CBH16" s="363"/>
      <c r="CBI16" s="363"/>
      <c r="CBJ16" s="363"/>
      <c r="CBK16" s="363"/>
      <c r="CBL16" s="363"/>
      <c r="CBM16" s="363"/>
      <c r="CBN16" s="363"/>
      <c r="CBO16" s="363"/>
      <c r="CBP16" s="363"/>
      <c r="CBQ16" s="363"/>
      <c r="CBR16" s="363"/>
      <c r="CBS16" s="363"/>
      <c r="CBT16" s="363"/>
      <c r="CBU16" s="363"/>
      <c r="CBV16" s="363"/>
      <c r="CBW16" s="363"/>
      <c r="CBX16" s="363"/>
      <c r="CBY16" s="363"/>
      <c r="CBZ16" s="363"/>
      <c r="CCA16" s="363"/>
      <c r="CCB16" s="363"/>
      <c r="CCC16" s="363"/>
      <c r="CCD16" s="363"/>
      <c r="CCE16" s="363"/>
      <c r="CCF16" s="363"/>
      <c r="CCG16" s="363"/>
      <c r="CCH16" s="363"/>
      <c r="CCI16" s="363"/>
      <c r="CCJ16" s="363"/>
      <c r="CCK16" s="363"/>
      <c r="CCL16" s="363"/>
      <c r="CCM16" s="363"/>
      <c r="CCN16" s="363"/>
      <c r="CCO16" s="363"/>
      <c r="CCP16" s="363"/>
      <c r="CCQ16" s="363"/>
      <c r="CCR16" s="363"/>
      <c r="CCS16" s="363"/>
      <c r="CCT16" s="363"/>
      <c r="CCU16" s="363"/>
      <c r="CCV16" s="363"/>
      <c r="CCW16" s="363"/>
      <c r="CCX16" s="363"/>
      <c r="CCY16" s="363"/>
      <c r="CCZ16" s="363"/>
      <c r="CDA16" s="363"/>
      <c r="CDB16" s="363"/>
      <c r="CDC16" s="363"/>
      <c r="CDD16" s="363"/>
      <c r="CDE16" s="363"/>
      <c r="CDF16" s="363"/>
      <c r="CDG16" s="363"/>
      <c r="CDH16" s="363"/>
      <c r="CDI16" s="363"/>
      <c r="CDJ16" s="363"/>
      <c r="CDK16" s="363"/>
      <c r="CDL16" s="363"/>
      <c r="CDM16" s="363"/>
      <c r="CDN16" s="363"/>
      <c r="CDO16" s="363"/>
      <c r="CDP16" s="363"/>
      <c r="CDQ16" s="363"/>
      <c r="CDR16" s="363"/>
      <c r="CDS16" s="363"/>
      <c r="CDT16" s="363"/>
      <c r="CDU16" s="363"/>
      <c r="CDV16" s="363"/>
      <c r="CDW16" s="363"/>
      <c r="CDX16" s="363"/>
      <c r="CDY16" s="363"/>
      <c r="CDZ16" s="363"/>
      <c r="CEA16" s="363"/>
      <c r="CEB16" s="363"/>
      <c r="CEC16" s="363"/>
      <c r="CED16" s="363"/>
      <c r="CEE16" s="363"/>
      <c r="CEF16" s="363"/>
      <c r="CEG16" s="363"/>
      <c r="CEH16" s="363"/>
      <c r="CEI16" s="363"/>
      <c r="CEJ16" s="363"/>
      <c r="CEK16" s="363"/>
      <c r="CEL16" s="363"/>
      <c r="CEM16" s="363"/>
      <c r="CEN16" s="363"/>
      <c r="CEO16" s="363"/>
      <c r="CEP16" s="363"/>
      <c r="CEQ16" s="363"/>
      <c r="CER16" s="363"/>
      <c r="CES16" s="363"/>
      <c r="CET16" s="363"/>
      <c r="CEU16" s="363"/>
      <c r="CEV16" s="363"/>
      <c r="CEW16" s="363"/>
      <c r="CEX16" s="363"/>
      <c r="CEY16" s="363"/>
      <c r="CEZ16" s="363"/>
      <c r="CFA16" s="363"/>
      <c r="CFB16" s="363"/>
      <c r="CFC16" s="363"/>
      <c r="CFD16" s="363"/>
      <c r="CFE16" s="363"/>
      <c r="CFF16" s="363"/>
      <c r="CFG16" s="363"/>
      <c r="CFH16" s="363"/>
      <c r="CFI16" s="363"/>
      <c r="CFJ16" s="363"/>
      <c r="CFK16" s="363"/>
      <c r="CFL16" s="363"/>
      <c r="CFM16" s="363"/>
      <c r="CFN16" s="363"/>
      <c r="CFO16" s="363"/>
      <c r="CFP16" s="363"/>
      <c r="CFQ16" s="363"/>
      <c r="CFR16" s="363"/>
      <c r="CFS16" s="363"/>
      <c r="CFT16" s="363"/>
      <c r="CFU16" s="363"/>
      <c r="CFV16" s="363"/>
      <c r="CFW16" s="363"/>
      <c r="CFX16" s="363"/>
      <c r="CFY16" s="363"/>
      <c r="CFZ16" s="363"/>
      <c r="CGA16" s="363"/>
      <c r="CGB16" s="363"/>
      <c r="CGC16" s="363"/>
      <c r="CGD16" s="363"/>
      <c r="CGE16" s="363"/>
      <c r="CGF16" s="363"/>
      <c r="CGG16" s="363"/>
      <c r="CGH16" s="363"/>
      <c r="CGI16" s="363"/>
      <c r="CGJ16" s="363"/>
      <c r="CGK16" s="363"/>
      <c r="CGL16" s="363"/>
      <c r="CGM16" s="363"/>
      <c r="CGN16" s="363"/>
      <c r="CGO16" s="363"/>
      <c r="CGP16" s="363"/>
      <c r="CGQ16" s="363"/>
      <c r="CGR16" s="363"/>
      <c r="CGS16" s="363"/>
      <c r="CGT16" s="363"/>
      <c r="CGU16" s="363"/>
      <c r="CGV16" s="363"/>
      <c r="CGW16" s="363"/>
      <c r="CGX16" s="363"/>
      <c r="CGY16" s="363"/>
      <c r="CGZ16" s="363"/>
      <c r="CHA16" s="363"/>
      <c r="CHB16" s="363"/>
      <c r="CHC16" s="363"/>
      <c r="CHD16" s="363"/>
      <c r="CHE16" s="363"/>
      <c r="CHF16" s="363"/>
      <c r="CHG16" s="363"/>
      <c r="CHH16" s="363"/>
      <c r="CHI16" s="363"/>
      <c r="CHJ16" s="363"/>
      <c r="CHK16" s="363"/>
      <c r="CHL16" s="363"/>
      <c r="CHM16" s="363"/>
      <c r="CHN16" s="363"/>
      <c r="CHO16" s="363"/>
      <c r="CHP16" s="363"/>
      <c r="CHQ16" s="363"/>
      <c r="CHR16" s="363"/>
      <c r="CHS16" s="363"/>
      <c r="CHT16" s="363"/>
      <c r="CHU16" s="363"/>
      <c r="CHV16" s="363"/>
      <c r="CHW16" s="363"/>
      <c r="CHX16" s="363"/>
      <c r="CHY16" s="363"/>
      <c r="CHZ16" s="363"/>
      <c r="CIA16" s="363"/>
      <c r="CIB16" s="363"/>
      <c r="CIC16" s="363"/>
      <c r="CID16" s="363"/>
      <c r="CIE16" s="363"/>
      <c r="CIF16" s="363"/>
      <c r="CIG16" s="363"/>
      <c r="CIH16" s="363"/>
      <c r="CII16" s="363"/>
      <c r="CIJ16" s="363"/>
      <c r="CIK16" s="363"/>
      <c r="CIL16" s="363"/>
      <c r="CIM16" s="363"/>
      <c r="CIN16" s="363"/>
      <c r="CIO16" s="363"/>
      <c r="CIP16" s="363"/>
      <c r="CIQ16" s="363"/>
      <c r="CIR16" s="363"/>
      <c r="CIS16" s="363"/>
      <c r="CIT16" s="363"/>
      <c r="CIU16" s="363"/>
      <c r="CIV16" s="363"/>
      <c r="CIW16" s="363"/>
      <c r="CIX16" s="363"/>
      <c r="CIY16" s="363"/>
      <c r="CIZ16" s="363"/>
      <c r="CJA16" s="363"/>
      <c r="CJB16" s="363"/>
      <c r="CJC16" s="363"/>
      <c r="CJD16" s="363"/>
      <c r="CJE16" s="363"/>
      <c r="CJF16" s="363"/>
      <c r="CJG16" s="363"/>
      <c r="CJH16" s="363"/>
      <c r="CJI16" s="363"/>
      <c r="CJJ16" s="363"/>
      <c r="CJK16" s="363"/>
      <c r="CJL16" s="363"/>
      <c r="CJM16" s="363"/>
      <c r="CJN16" s="363"/>
      <c r="CJO16" s="363"/>
      <c r="CJP16" s="363"/>
      <c r="CJQ16" s="363"/>
      <c r="CJR16" s="363"/>
      <c r="CJS16" s="363"/>
      <c r="CJT16" s="363"/>
      <c r="CJU16" s="363"/>
      <c r="CJV16" s="363"/>
      <c r="CJW16" s="363"/>
      <c r="CJX16" s="363"/>
      <c r="CJY16" s="363"/>
      <c r="CJZ16" s="363"/>
      <c r="CKA16" s="363"/>
      <c r="CKB16" s="363"/>
      <c r="CKC16" s="363"/>
      <c r="CKD16" s="363"/>
      <c r="CKE16" s="363"/>
      <c r="CKF16" s="363"/>
      <c r="CKG16" s="363"/>
      <c r="CKH16" s="363"/>
      <c r="CKI16" s="363"/>
      <c r="CKJ16" s="363"/>
      <c r="CKK16" s="363"/>
      <c r="CKL16" s="363"/>
      <c r="CKM16" s="363"/>
      <c r="CKN16" s="363"/>
      <c r="CKO16" s="363"/>
      <c r="CKP16" s="363"/>
      <c r="CKQ16" s="363"/>
      <c r="CKR16" s="363"/>
      <c r="CKS16" s="363"/>
      <c r="CKT16" s="363"/>
      <c r="CKU16" s="363"/>
      <c r="CKV16" s="363"/>
      <c r="CKW16" s="363"/>
      <c r="CKX16" s="363"/>
      <c r="CKY16" s="363"/>
      <c r="CKZ16" s="363"/>
      <c r="CLA16" s="363"/>
      <c r="CLB16" s="363"/>
      <c r="CLC16" s="363"/>
      <c r="CLD16" s="363"/>
      <c r="CLE16" s="363"/>
      <c r="CLF16" s="363"/>
      <c r="CLG16" s="363"/>
      <c r="CLH16" s="363"/>
      <c r="CLI16" s="363"/>
      <c r="CLJ16" s="363"/>
      <c r="CLK16" s="363"/>
      <c r="CLL16" s="363"/>
      <c r="CLM16" s="363"/>
      <c r="CLN16" s="363"/>
      <c r="CLO16" s="363"/>
      <c r="CLP16" s="363"/>
      <c r="CLQ16" s="363"/>
      <c r="CLR16" s="363"/>
      <c r="CLS16" s="363"/>
      <c r="CLT16" s="363"/>
      <c r="CLU16" s="363"/>
      <c r="CLV16" s="363"/>
      <c r="CLW16" s="363"/>
      <c r="CLX16" s="363"/>
      <c r="CLY16" s="363"/>
      <c r="CLZ16" s="363"/>
      <c r="CMA16" s="363"/>
      <c r="CMB16" s="363"/>
      <c r="CMC16" s="363"/>
      <c r="CMD16" s="363"/>
      <c r="CME16" s="363"/>
      <c r="CMF16" s="363"/>
      <c r="CMG16" s="363"/>
      <c r="CMH16" s="363"/>
      <c r="CMI16" s="363"/>
      <c r="CMJ16" s="363"/>
      <c r="CMK16" s="363"/>
      <c r="CML16" s="363"/>
      <c r="CMM16" s="363"/>
      <c r="CMN16" s="363"/>
      <c r="CMO16" s="363"/>
      <c r="CMP16" s="363"/>
      <c r="CMQ16" s="363"/>
      <c r="CMR16" s="363"/>
      <c r="CMS16" s="363"/>
      <c r="CMT16" s="363"/>
      <c r="CMU16" s="363"/>
      <c r="CMV16" s="363"/>
      <c r="CMW16" s="363"/>
      <c r="CMX16" s="363"/>
      <c r="CMY16" s="363"/>
      <c r="CMZ16" s="363"/>
      <c r="CNA16" s="363"/>
      <c r="CNB16" s="363"/>
      <c r="CNC16" s="363"/>
      <c r="CND16" s="363"/>
      <c r="CNE16" s="363"/>
      <c r="CNF16" s="363"/>
      <c r="CNG16" s="363"/>
      <c r="CNH16" s="363"/>
      <c r="CNI16" s="363"/>
      <c r="CNJ16" s="363"/>
      <c r="CNK16" s="363"/>
      <c r="CNL16" s="363"/>
      <c r="CNM16" s="363"/>
      <c r="CNN16" s="363"/>
      <c r="CNO16" s="363"/>
      <c r="CNP16" s="363"/>
      <c r="CNQ16" s="363"/>
      <c r="CNR16" s="363"/>
      <c r="CNS16" s="363"/>
      <c r="CNT16" s="363"/>
      <c r="CNU16" s="363"/>
      <c r="CNV16" s="363"/>
      <c r="CNW16" s="363"/>
      <c r="CNX16" s="363"/>
      <c r="CNY16" s="363"/>
      <c r="CNZ16" s="363"/>
      <c r="COA16" s="363"/>
      <c r="COB16" s="363"/>
      <c r="COC16" s="363"/>
      <c r="COD16" s="363"/>
      <c r="COE16" s="363"/>
      <c r="COF16" s="363"/>
      <c r="COG16" s="363"/>
      <c r="COH16" s="363"/>
      <c r="COI16" s="363"/>
      <c r="COJ16" s="363"/>
      <c r="COK16" s="363"/>
      <c r="COL16" s="363"/>
      <c r="COM16" s="363"/>
      <c r="CON16" s="363"/>
      <c r="COO16" s="363"/>
      <c r="COP16" s="363"/>
      <c r="COQ16" s="363"/>
      <c r="COR16" s="363"/>
      <c r="COS16" s="363"/>
      <c r="COT16" s="363"/>
      <c r="COU16" s="363"/>
      <c r="COV16" s="363"/>
      <c r="COW16" s="363"/>
      <c r="COX16" s="363"/>
      <c r="COY16" s="363"/>
      <c r="COZ16" s="363"/>
      <c r="CPA16" s="363"/>
      <c r="CPB16" s="363"/>
      <c r="CPC16" s="363"/>
      <c r="CPD16" s="363"/>
      <c r="CPE16" s="363"/>
      <c r="CPF16" s="363"/>
      <c r="CPG16" s="363"/>
      <c r="CPH16" s="363"/>
      <c r="CPI16" s="363"/>
      <c r="CPJ16" s="363"/>
      <c r="CPK16" s="363"/>
      <c r="CPL16" s="363"/>
      <c r="CPM16" s="363"/>
      <c r="CPN16" s="363"/>
      <c r="CPO16" s="363"/>
      <c r="CPP16" s="363"/>
      <c r="CPQ16" s="363"/>
      <c r="CPR16" s="363"/>
      <c r="CPS16" s="363"/>
      <c r="CPT16" s="363"/>
      <c r="CPU16" s="363"/>
      <c r="CPV16" s="363"/>
      <c r="CPW16" s="363"/>
      <c r="CPX16" s="363"/>
      <c r="CPY16" s="363"/>
      <c r="CPZ16" s="363"/>
      <c r="CQA16" s="363"/>
      <c r="CQB16" s="363"/>
      <c r="CQC16" s="363"/>
      <c r="CQD16" s="363"/>
      <c r="CQE16" s="363"/>
      <c r="CQF16" s="363"/>
      <c r="CQG16" s="363"/>
      <c r="CQH16" s="363"/>
      <c r="CQI16" s="363"/>
      <c r="CQJ16" s="363"/>
      <c r="CQK16" s="363"/>
      <c r="CQL16" s="363"/>
      <c r="CQM16" s="363"/>
      <c r="CQN16" s="363"/>
      <c r="CQO16" s="363"/>
      <c r="CQP16" s="363"/>
      <c r="CQQ16" s="363"/>
      <c r="CQR16" s="363"/>
      <c r="CQS16" s="363"/>
      <c r="CQT16" s="363"/>
      <c r="CQU16" s="363"/>
      <c r="CQV16" s="363"/>
      <c r="CQW16" s="363"/>
      <c r="CQX16" s="363"/>
      <c r="CQY16" s="363"/>
      <c r="CQZ16" s="363"/>
      <c r="CRA16" s="363"/>
      <c r="CRB16" s="363"/>
      <c r="CRC16" s="363"/>
      <c r="CRD16" s="363"/>
      <c r="CRE16" s="363"/>
      <c r="CRF16" s="363"/>
      <c r="CRG16" s="363"/>
      <c r="CRH16" s="363"/>
      <c r="CRI16" s="363"/>
      <c r="CRJ16" s="363"/>
      <c r="CRK16" s="363"/>
      <c r="CRL16" s="363"/>
      <c r="CRM16" s="363"/>
      <c r="CRN16" s="363"/>
      <c r="CRO16" s="363"/>
      <c r="CRP16" s="363"/>
      <c r="CRQ16" s="363"/>
      <c r="CRR16" s="363"/>
      <c r="CRS16" s="363"/>
      <c r="CRT16" s="363"/>
      <c r="CRU16" s="363"/>
      <c r="CRV16" s="363"/>
      <c r="CRW16" s="363"/>
      <c r="CRX16" s="363"/>
      <c r="CRY16" s="363"/>
      <c r="CRZ16" s="363"/>
      <c r="CSA16" s="363"/>
      <c r="CSB16" s="363"/>
      <c r="CSC16" s="363"/>
      <c r="CSD16" s="363"/>
      <c r="CSE16" s="363"/>
      <c r="CSF16" s="363"/>
      <c r="CSG16" s="363"/>
      <c r="CSH16" s="363"/>
      <c r="CSI16" s="363"/>
      <c r="CSJ16" s="363"/>
      <c r="CSK16" s="363"/>
      <c r="CSL16" s="363"/>
      <c r="CSM16" s="363"/>
      <c r="CSN16" s="363"/>
      <c r="CSO16" s="363"/>
      <c r="CSP16" s="363"/>
      <c r="CSQ16" s="363"/>
      <c r="CSR16" s="363"/>
      <c r="CSS16" s="363"/>
      <c r="CST16" s="363"/>
      <c r="CSU16" s="363"/>
      <c r="CSV16" s="363"/>
      <c r="CSW16" s="363"/>
      <c r="CSX16" s="363"/>
      <c r="CSY16" s="363"/>
      <c r="CSZ16" s="363"/>
      <c r="CTA16" s="363"/>
      <c r="CTB16" s="363"/>
      <c r="CTC16" s="363"/>
      <c r="CTD16" s="363"/>
      <c r="CTE16" s="363"/>
      <c r="CTF16" s="363"/>
      <c r="CTG16" s="363"/>
      <c r="CTH16" s="363"/>
      <c r="CTI16" s="363"/>
      <c r="CTJ16" s="363"/>
      <c r="CTK16" s="363"/>
      <c r="CTL16" s="363"/>
      <c r="CTM16" s="363"/>
      <c r="CTN16" s="363"/>
      <c r="CTO16" s="363"/>
      <c r="CTP16" s="363"/>
      <c r="CTQ16" s="363"/>
      <c r="CTR16" s="363"/>
      <c r="CTS16" s="363"/>
      <c r="CTT16" s="363"/>
      <c r="CTU16" s="363"/>
      <c r="CTV16" s="363"/>
      <c r="CTW16" s="363"/>
      <c r="CTX16" s="363"/>
      <c r="CTY16" s="363"/>
      <c r="CTZ16" s="363"/>
      <c r="CUA16" s="363"/>
      <c r="CUB16" s="363"/>
      <c r="CUC16" s="363"/>
      <c r="CUD16" s="363"/>
      <c r="CUE16" s="363"/>
      <c r="CUF16" s="363"/>
      <c r="CUG16" s="363"/>
      <c r="CUH16" s="363"/>
      <c r="CUI16" s="363"/>
      <c r="CUJ16" s="363"/>
      <c r="CUK16" s="363"/>
      <c r="CUL16" s="363"/>
      <c r="CUM16" s="363"/>
      <c r="CUN16" s="363"/>
      <c r="CUO16" s="363"/>
      <c r="CUP16" s="363"/>
      <c r="CUQ16" s="363"/>
      <c r="CUR16" s="363"/>
      <c r="CUS16" s="363"/>
      <c r="CUT16" s="363"/>
      <c r="CUU16" s="363"/>
      <c r="CUV16" s="363"/>
      <c r="CUW16" s="363"/>
      <c r="CUX16" s="363"/>
      <c r="CUY16" s="363"/>
      <c r="CUZ16" s="363"/>
      <c r="CVA16" s="363"/>
      <c r="CVB16" s="363"/>
      <c r="CVC16" s="363"/>
      <c r="CVD16" s="363"/>
      <c r="CVE16" s="363"/>
      <c r="CVF16" s="363"/>
      <c r="CVG16" s="363"/>
      <c r="CVH16" s="363"/>
      <c r="CVI16" s="363"/>
      <c r="CVJ16" s="363"/>
      <c r="CVK16" s="363"/>
      <c r="CVL16" s="363"/>
      <c r="CVM16" s="363"/>
      <c r="CVN16" s="363"/>
      <c r="CVO16" s="363"/>
      <c r="CVP16" s="363"/>
      <c r="CVQ16" s="363"/>
      <c r="CVR16" s="363"/>
      <c r="CVS16" s="363"/>
      <c r="CVT16" s="363"/>
      <c r="CVU16" s="363"/>
      <c r="CVV16" s="363"/>
      <c r="CVW16" s="363"/>
      <c r="CVX16" s="363"/>
      <c r="CVY16" s="363"/>
      <c r="CVZ16" s="363"/>
      <c r="CWA16" s="363"/>
      <c r="CWB16" s="363"/>
      <c r="CWC16" s="363"/>
      <c r="CWD16" s="363"/>
      <c r="CWE16" s="363"/>
      <c r="CWF16" s="363"/>
      <c r="CWG16" s="363"/>
      <c r="CWH16" s="363"/>
      <c r="CWI16" s="363"/>
      <c r="CWJ16" s="363"/>
      <c r="CWK16" s="363"/>
      <c r="CWL16" s="363"/>
      <c r="CWM16" s="363"/>
      <c r="CWN16" s="363"/>
      <c r="CWO16" s="363"/>
      <c r="CWP16" s="363"/>
      <c r="CWQ16" s="363"/>
      <c r="CWR16" s="363"/>
      <c r="CWS16" s="363"/>
      <c r="CWT16" s="363"/>
      <c r="CWU16" s="363"/>
      <c r="CWV16" s="363"/>
      <c r="CWW16" s="363"/>
      <c r="CWX16" s="363"/>
      <c r="CWY16" s="363"/>
      <c r="CWZ16" s="363"/>
      <c r="CXA16" s="363"/>
      <c r="CXB16" s="363"/>
      <c r="CXC16" s="363"/>
      <c r="CXD16" s="363"/>
      <c r="CXE16" s="363"/>
      <c r="CXF16" s="363"/>
      <c r="CXG16" s="363"/>
      <c r="CXH16" s="363"/>
      <c r="CXI16" s="363"/>
      <c r="CXJ16" s="363"/>
      <c r="CXK16" s="363"/>
      <c r="CXL16" s="363"/>
      <c r="CXM16" s="363"/>
      <c r="CXN16" s="363"/>
      <c r="CXO16" s="363"/>
      <c r="CXP16" s="363"/>
      <c r="CXQ16" s="363"/>
      <c r="CXR16" s="363"/>
      <c r="CXS16" s="363"/>
      <c r="CXT16" s="363"/>
      <c r="CXU16" s="363"/>
      <c r="CXV16" s="363"/>
      <c r="CXW16" s="363"/>
      <c r="CXX16" s="363"/>
      <c r="CXY16" s="363"/>
      <c r="CXZ16" s="363"/>
      <c r="CYA16" s="363"/>
      <c r="CYB16" s="363"/>
      <c r="CYC16" s="363"/>
      <c r="CYD16" s="363"/>
      <c r="CYE16" s="363"/>
      <c r="CYF16" s="363"/>
      <c r="CYG16" s="363"/>
      <c r="CYH16" s="363"/>
      <c r="CYI16" s="363"/>
      <c r="CYJ16" s="363"/>
      <c r="CYK16" s="363"/>
      <c r="CYL16" s="363"/>
      <c r="CYM16" s="363"/>
      <c r="CYN16" s="363"/>
      <c r="CYO16" s="363"/>
      <c r="CYP16" s="363"/>
      <c r="CYQ16" s="363"/>
      <c r="CYR16" s="363"/>
      <c r="CYS16" s="363"/>
      <c r="CYT16" s="363"/>
      <c r="CYU16" s="363"/>
      <c r="CYV16" s="363"/>
      <c r="CYW16" s="363"/>
      <c r="CYX16" s="363"/>
      <c r="CYY16" s="363"/>
      <c r="CYZ16" s="363"/>
      <c r="CZA16" s="363"/>
      <c r="CZB16" s="363"/>
      <c r="CZC16" s="363"/>
      <c r="CZD16" s="363"/>
      <c r="CZE16" s="363"/>
      <c r="CZF16" s="363"/>
      <c r="CZG16" s="363"/>
      <c r="CZH16" s="363"/>
      <c r="CZI16" s="363"/>
      <c r="CZJ16" s="363"/>
      <c r="CZK16" s="363"/>
      <c r="CZL16" s="363"/>
      <c r="CZM16" s="363"/>
      <c r="CZN16" s="363"/>
      <c r="CZO16" s="363"/>
      <c r="CZP16" s="363"/>
      <c r="CZQ16" s="363"/>
      <c r="CZR16" s="363"/>
      <c r="CZS16" s="363"/>
      <c r="CZT16" s="363"/>
      <c r="CZU16" s="363"/>
      <c r="CZV16" s="363"/>
      <c r="CZW16" s="363"/>
      <c r="CZX16" s="363"/>
      <c r="CZY16" s="363"/>
      <c r="CZZ16" s="363"/>
      <c r="DAA16" s="363"/>
      <c r="DAB16" s="363"/>
      <c r="DAC16" s="363"/>
      <c r="DAD16" s="363"/>
      <c r="DAE16" s="363"/>
      <c r="DAF16" s="363"/>
      <c r="DAG16" s="363"/>
      <c r="DAH16" s="363"/>
      <c r="DAI16" s="363"/>
      <c r="DAJ16" s="363"/>
      <c r="DAK16" s="363"/>
      <c r="DAL16" s="363"/>
      <c r="DAM16" s="363"/>
      <c r="DAN16" s="363"/>
      <c r="DAO16" s="363"/>
      <c r="DAP16" s="363"/>
      <c r="DAQ16" s="363"/>
      <c r="DAR16" s="363"/>
      <c r="DAS16" s="363"/>
      <c r="DAT16" s="363"/>
      <c r="DAU16" s="363"/>
      <c r="DAV16" s="363"/>
      <c r="DAW16" s="363"/>
      <c r="DAX16" s="363"/>
      <c r="DAY16" s="363"/>
      <c r="DAZ16" s="363"/>
      <c r="DBA16" s="363"/>
      <c r="DBB16" s="363"/>
      <c r="DBC16" s="363"/>
      <c r="DBD16" s="363"/>
      <c r="DBE16" s="363"/>
      <c r="DBF16" s="363"/>
      <c r="DBG16" s="363"/>
      <c r="DBH16" s="363"/>
      <c r="DBI16" s="363"/>
      <c r="DBJ16" s="363"/>
      <c r="DBK16" s="363"/>
      <c r="DBL16" s="363"/>
      <c r="DBM16" s="363"/>
      <c r="DBN16" s="363"/>
      <c r="DBO16" s="363"/>
      <c r="DBP16" s="363"/>
      <c r="DBQ16" s="363"/>
      <c r="DBR16" s="363"/>
      <c r="DBS16" s="363"/>
      <c r="DBT16" s="363"/>
      <c r="DBU16" s="363"/>
      <c r="DBV16" s="363"/>
      <c r="DBW16" s="363"/>
      <c r="DBX16" s="363"/>
      <c r="DBY16" s="363"/>
      <c r="DBZ16" s="363"/>
      <c r="DCA16" s="363"/>
      <c r="DCB16" s="363"/>
      <c r="DCC16" s="363"/>
      <c r="DCD16" s="363"/>
      <c r="DCE16" s="363"/>
      <c r="DCF16" s="363"/>
      <c r="DCG16" s="363"/>
      <c r="DCH16" s="363"/>
      <c r="DCI16" s="363"/>
      <c r="DCJ16" s="363"/>
      <c r="DCK16" s="363"/>
      <c r="DCL16" s="363"/>
      <c r="DCM16" s="363"/>
      <c r="DCN16" s="363"/>
      <c r="DCO16" s="363"/>
      <c r="DCP16" s="363"/>
      <c r="DCQ16" s="363"/>
      <c r="DCR16" s="363"/>
      <c r="DCS16" s="363"/>
      <c r="DCT16" s="363"/>
      <c r="DCU16" s="363"/>
      <c r="DCV16" s="363"/>
      <c r="DCW16" s="363"/>
      <c r="DCX16" s="363"/>
      <c r="DCY16" s="363"/>
      <c r="DCZ16" s="363"/>
      <c r="DDA16" s="363"/>
      <c r="DDB16" s="363"/>
      <c r="DDC16" s="363"/>
      <c r="DDD16" s="363"/>
      <c r="DDE16" s="363"/>
      <c r="DDF16" s="363"/>
      <c r="DDG16" s="363"/>
      <c r="DDH16" s="363"/>
      <c r="DDI16" s="363"/>
      <c r="DDJ16" s="363"/>
      <c r="DDK16" s="363"/>
      <c r="DDL16" s="363"/>
      <c r="DDM16" s="363"/>
      <c r="DDN16" s="363"/>
      <c r="DDO16" s="363"/>
      <c r="DDP16" s="363"/>
      <c r="DDQ16" s="363"/>
      <c r="DDR16" s="363"/>
      <c r="DDS16" s="363"/>
      <c r="DDT16" s="363"/>
      <c r="DDU16" s="363"/>
      <c r="DDV16" s="363"/>
      <c r="DDW16" s="363"/>
      <c r="DDX16" s="363"/>
      <c r="DDY16" s="363"/>
      <c r="DDZ16" s="363"/>
      <c r="DEA16" s="363"/>
      <c r="DEB16" s="363"/>
      <c r="DEC16" s="363"/>
      <c r="DED16" s="363"/>
      <c r="DEE16" s="363"/>
      <c r="DEF16" s="363"/>
      <c r="DEG16" s="363"/>
      <c r="DEH16" s="363"/>
      <c r="DEI16" s="363"/>
      <c r="DEJ16" s="363"/>
      <c r="DEK16" s="363"/>
      <c r="DEL16" s="363"/>
      <c r="DEM16" s="363"/>
      <c r="DEN16" s="363"/>
      <c r="DEO16" s="363"/>
      <c r="DEP16" s="363"/>
      <c r="DEQ16" s="363"/>
      <c r="DER16" s="363"/>
      <c r="DES16" s="363"/>
      <c r="DET16" s="363"/>
      <c r="DEU16" s="363"/>
      <c r="DEV16" s="363"/>
      <c r="DEW16" s="363"/>
      <c r="DEX16" s="363"/>
      <c r="DEY16" s="363"/>
      <c r="DEZ16" s="363"/>
      <c r="DFA16" s="363"/>
      <c r="DFB16" s="363"/>
      <c r="DFC16" s="363"/>
      <c r="DFD16" s="363"/>
      <c r="DFE16" s="363"/>
      <c r="DFF16" s="363"/>
      <c r="DFG16" s="363"/>
      <c r="DFH16" s="363"/>
      <c r="DFI16" s="363"/>
      <c r="DFJ16" s="363"/>
      <c r="DFK16" s="363"/>
      <c r="DFL16" s="363"/>
      <c r="DFM16" s="363"/>
      <c r="DFN16" s="363"/>
      <c r="DFO16" s="363"/>
      <c r="DFP16" s="363"/>
      <c r="DFQ16" s="363"/>
      <c r="DFR16" s="363"/>
      <c r="DFS16" s="363"/>
      <c r="DFT16" s="363"/>
      <c r="DFU16" s="363"/>
      <c r="DFV16" s="363"/>
      <c r="DFW16" s="363"/>
      <c r="DFX16" s="363"/>
      <c r="DFY16" s="363"/>
      <c r="DFZ16" s="363"/>
      <c r="DGA16" s="363"/>
      <c r="DGB16" s="363"/>
      <c r="DGC16" s="363"/>
      <c r="DGD16" s="363"/>
      <c r="DGE16" s="363"/>
      <c r="DGF16" s="363"/>
      <c r="DGG16" s="363"/>
      <c r="DGH16" s="363"/>
      <c r="DGI16" s="363"/>
      <c r="DGJ16" s="363"/>
      <c r="DGK16" s="363"/>
      <c r="DGL16" s="363"/>
      <c r="DGM16" s="363"/>
      <c r="DGN16" s="363"/>
      <c r="DGO16" s="363"/>
      <c r="DGP16" s="363"/>
      <c r="DGQ16" s="363"/>
      <c r="DGR16" s="363"/>
      <c r="DGS16" s="363"/>
      <c r="DGT16" s="363"/>
      <c r="DGU16" s="363"/>
      <c r="DGV16" s="363"/>
      <c r="DGW16" s="363"/>
      <c r="DGX16" s="363"/>
      <c r="DGY16" s="363"/>
      <c r="DGZ16" s="363"/>
      <c r="DHA16" s="363"/>
      <c r="DHB16" s="363"/>
      <c r="DHC16" s="363"/>
      <c r="DHD16" s="363"/>
      <c r="DHE16" s="363"/>
      <c r="DHF16" s="363"/>
      <c r="DHG16" s="363"/>
      <c r="DHH16" s="363"/>
      <c r="DHI16" s="363"/>
      <c r="DHJ16" s="363"/>
      <c r="DHK16" s="363"/>
      <c r="DHL16" s="363"/>
      <c r="DHM16" s="363"/>
      <c r="DHN16" s="363"/>
      <c r="DHO16" s="363"/>
      <c r="DHP16" s="363"/>
      <c r="DHQ16" s="363"/>
      <c r="DHR16" s="363"/>
      <c r="DHS16" s="363"/>
      <c r="DHT16" s="363"/>
      <c r="DHU16" s="363"/>
      <c r="DHV16" s="363"/>
      <c r="DHW16" s="363"/>
      <c r="DHX16" s="363"/>
      <c r="DHY16" s="363"/>
      <c r="DHZ16" s="363"/>
      <c r="DIA16" s="363"/>
      <c r="DIB16" s="363"/>
      <c r="DIC16" s="363"/>
      <c r="DID16" s="363"/>
      <c r="DIE16" s="363"/>
      <c r="DIF16" s="363"/>
      <c r="DIG16" s="363"/>
      <c r="DIH16" s="363"/>
      <c r="DII16" s="363"/>
      <c r="DIJ16" s="363"/>
      <c r="DIK16" s="363"/>
      <c r="DIL16" s="363"/>
      <c r="DIM16" s="363"/>
      <c r="DIN16" s="363"/>
      <c r="DIO16" s="363"/>
      <c r="DIP16" s="363"/>
      <c r="DIQ16" s="363"/>
      <c r="DIR16" s="363"/>
      <c r="DIS16" s="363"/>
      <c r="DIT16" s="363"/>
      <c r="DIU16" s="363"/>
      <c r="DIV16" s="363"/>
      <c r="DIW16" s="363"/>
      <c r="DIX16" s="363"/>
      <c r="DIY16" s="363"/>
      <c r="DIZ16" s="363"/>
      <c r="DJA16" s="363"/>
      <c r="DJB16" s="363"/>
      <c r="DJC16" s="363"/>
      <c r="DJD16" s="363"/>
      <c r="DJE16" s="363"/>
      <c r="DJF16" s="363"/>
      <c r="DJG16" s="363"/>
      <c r="DJH16" s="363"/>
      <c r="DJI16" s="363"/>
      <c r="DJJ16" s="363"/>
      <c r="DJK16" s="363"/>
      <c r="DJL16" s="363"/>
      <c r="DJM16" s="363"/>
      <c r="DJN16" s="363"/>
      <c r="DJO16" s="363"/>
      <c r="DJP16" s="363"/>
      <c r="DJQ16" s="363"/>
      <c r="DJR16" s="363"/>
      <c r="DJS16" s="363"/>
      <c r="DJT16" s="363"/>
      <c r="DJU16" s="363"/>
      <c r="DJV16" s="363"/>
      <c r="DJW16" s="363"/>
      <c r="DJX16" s="363"/>
      <c r="DJY16" s="363"/>
      <c r="DJZ16" s="363"/>
      <c r="DKA16" s="363"/>
      <c r="DKB16" s="363"/>
      <c r="DKC16" s="363"/>
      <c r="DKD16" s="363"/>
      <c r="DKE16" s="363"/>
      <c r="DKF16" s="363"/>
      <c r="DKG16" s="363"/>
      <c r="DKH16" s="363"/>
      <c r="DKI16" s="363"/>
      <c r="DKJ16" s="363"/>
      <c r="DKK16" s="363"/>
      <c r="DKL16" s="363"/>
      <c r="DKM16" s="363"/>
      <c r="DKN16" s="363"/>
      <c r="DKO16" s="363"/>
      <c r="DKP16" s="363"/>
      <c r="DKQ16" s="363"/>
      <c r="DKR16" s="363"/>
      <c r="DKS16" s="363"/>
      <c r="DKT16" s="363"/>
      <c r="DKU16" s="363"/>
      <c r="DKV16" s="363"/>
      <c r="DKW16" s="363"/>
      <c r="DKX16" s="363"/>
      <c r="DKY16" s="363"/>
      <c r="DKZ16" s="363"/>
      <c r="DLA16" s="363"/>
      <c r="DLB16" s="363"/>
      <c r="DLC16" s="363"/>
      <c r="DLD16" s="363"/>
      <c r="DLE16" s="363"/>
      <c r="DLF16" s="363"/>
      <c r="DLG16" s="363"/>
      <c r="DLH16" s="363"/>
      <c r="DLI16" s="363"/>
      <c r="DLJ16" s="363"/>
      <c r="DLK16" s="363"/>
      <c r="DLL16" s="363"/>
      <c r="DLM16" s="363"/>
      <c r="DLN16" s="363"/>
      <c r="DLO16" s="363"/>
      <c r="DLP16" s="363"/>
      <c r="DLQ16" s="363"/>
      <c r="DLR16" s="363"/>
      <c r="DLS16" s="363"/>
      <c r="DLT16" s="363"/>
      <c r="DLU16" s="363"/>
      <c r="DLV16" s="363"/>
      <c r="DLW16" s="363"/>
      <c r="DLX16" s="363"/>
      <c r="DLY16" s="363"/>
      <c r="DLZ16" s="363"/>
      <c r="DMA16" s="363"/>
      <c r="DMB16" s="363"/>
      <c r="DMC16" s="363"/>
      <c r="DMD16" s="363"/>
      <c r="DME16" s="363"/>
      <c r="DMF16" s="363"/>
      <c r="DMG16" s="363"/>
      <c r="DMH16" s="363"/>
      <c r="DMI16" s="363"/>
      <c r="DMJ16" s="363"/>
      <c r="DMK16" s="363"/>
      <c r="DML16" s="363"/>
      <c r="DMM16" s="363"/>
      <c r="DMN16" s="363"/>
      <c r="DMO16" s="363"/>
      <c r="DMP16" s="363"/>
      <c r="DMQ16" s="363"/>
      <c r="DMR16" s="363"/>
      <c r="DMS16" s="363"/>
      <c r="DMT16" s="363"/>
      <c r="DMU16" s="363"/>
      <c r="DMV16" s="363"/>
      <c r="DMW16" s="363"/>
      <c r="DMX16" s="363"/>
      <c r="DMY16" s="363"/>
      <c r="DMZ16" s="363"/>
      <c r="DNA16" s="363"/>
      <c r="DNB16" s="363"/>
      <c r="DNC16" s="363"/>
      <c r="DND16" s="363"/>
      <c r="DNE16" s="363"/>
      <c r="DNF16" s="363"/>
      <c r="DNG16" s="363"/>
      <c r="DNH16" s="363"/>
      <c r="DNI16" s="363"/>
      <c r="DNJ16" s="363"/>
      <c r="DNK16" s="363"/>
      <c r="DNL16" s="363"/>
      <c r="DNM16" s="363"/>
      <c r="DNN16" s="363"/>
      <c r="DNO16" s="363"/>
      <c r="DNP16" s="363"/>
      <c r="DNQ16" s="363"/>
      <c r="DNR16" s="363"/>
      <c r="DNS16" s="363"/>
      <c r="DNT16" s="363"/>
      <c r="DNU16" s="363"/>
      <c r="DNV16" s="363"/>
      <c r="DNW16" s="363"/>
      <c r="DNX16" s="363"/>
      <c r="DNY16" s="363"/>
      <c r="DNZ16" s="363"/>
      <c r="DOA16" s="363"/>
      <c r="DOB16" s="363"/>
      <c r="DOC16" s="363"/>
      <c r="DOD16" s="363"/>
      <c r="DOE16" s="363"/>
      <c r="DOF16" s="363"/>
      <c r="DOG16" s="363"/>
      <c r="DOH16" s="363"/>
      <c r="DOI16" s="363"/>
      <c r="DOJ16" s="363"/>
      <c r="DOK16" s="363"/>
      <c r="DOL16" s="363"/>
      <c r="DOM16" s="363"/>
      <c r="DON16" s="363"/>
      <c r="DOO16" s="363"/>
      <c r="DOP16" s="363"/>
      <c r="DOQ16" s="363"/>
      <c r="DOR16" s="363"/>
      <c r="DOS16" s="363"/>
      <c r="DOT16" s="363"/>
      <c r="DOU16" s="363"/>
      <c r="DOV16" s="363"/>
      <c r="DOW16" s="363"/>
      <c r="DOX16" s="363"/>
      <c r="DOY16" s="363"/>
      <c r="DOZ16" s="363"/>
      <c r="DPA16" s="363"/>
      <c r="DPB16" s="363"/>
      <c r="DPC16" s="363"/>
      <c r="DPD16" s="363"/>
      <c r="DPE16" s="363"/>
      <c r="DPF16" s="363"/>
      <c r="DPG16" s="363"/>
      <c r="DPH16" s="363"/>
      <c r="DPI16" s="363"/>
      <c r="DPJ16" s="363"/>
      <c r="DPK16" s="363"/>
      <c r="DPL16" s="363"/>
      <c r="DPM16" s="363"/>
      <c r="DPN16" s="363"/>
      <c r="DPO16" s="363"/>
      <c r="DPP16" s="363"/>
      <c r="DPQ16" s="363"/>
      <c r="DPR16" s="363"/>
      <c r="DPS16" s="363"/>
      <c r="DPT16" s="363"/>
      <c r="DPU16" s="363"/>
      <c r="DPV16" s="363"/>
      <c r="DPW16" s="363"/>
      <c r="DPX16" s="363"/>
      <c r="DPY16" s="363"/>
      <c r="DPZ16" s="363"/>
      <c r="DQA16" s="363"/>
      <c r="DQB16" s="363"/>
      <c r="DQC16" s="363"/>
      <c r="DQD16" s="363"/>
      <c r="DQE16" s="363"/>
      <c r="DQF16" s="363"/>
      <c r="DQG16" s="363"/>
      <c r="DQH16" s="363"/>
      <c r="DQI16" s="363"/>
      <c r="DQJ16" s="363"/>
      <c r="DQK16" s="363"/>
      <c r="DQL16" s="363"/>
      <c r="DQM16" s="363"/>
      <c r="DQN16" s="363"/>
      <c r="DQO16" s="363"/>
      <c r="DQP16" s="363"/>
      <c r="DQQ16" s="363"/>
      <c r="DQR16" s="363"/>
      <c r="DQS16" s="363"/>
      <c r="DQT16" s="363"/>
      <c r="DQU16" s="363"/>
      <c r="DQV16" s="363"/>
      <c r="DQW16" s="363"/>
      <c r="DQX16" s="363"/>
      <c r="DQY16" s="363"/>
      <c r="DQZ16" s="363"/>
      <c r="DRA16" s="363"/>
      <c r="DRB16" s="363"/>
      <c r="DRC16" s="363"/>
      <c r="DRD16" s="363"/>
      <c r="DRE16" s="363"/>
      <c r="DRF16" s="363"/>
      <c r="DRG16" s="363"/>
      <c r="DRH16" s="363"/>
      <c r="DRI16" s="363"/>
      <c r="DRJ16" s="363"/>
      <c r="DRK16" s="363"/>
      <c r="DRL16" s="363"/>
      <c r="DRM16" s="363"/>
      <c r="DRN16" s="363"/>
      <c r="DRO16" s="363"/>
      <c r="DRP16" s="363"/>
      <c r="DRQ16" s="363"/>
      <c r="DRR16" s="363"/>
      <c r="DRS16" s="363"/>
      <c r="DRT16" s="363"/>
      <c r="DRU16" s="363"/>
      <c r="DRV16" s="363"/>
      <c r="DRW16" s="363"/>
      <c r="DRX16" s="363"/>
      <c r="DRY16" s="363"/>
      <c r="DRZ16" s="363"/>
      <c r="DSA16" s="363"/>
      <c r="DSB16" s="363"/>
      <c r="DSC16" s="363"/>
      <c r="DSD16" s="363"/>
      <c r="DSE16" s="363"/>
      <c r="DSF16" s="363"/>
      <c r="DSG16" s="363"/>
      <c r="DSH16" s="363"/>
      <c r="DSI16" s="363"/>
      <c r="DSJ16" s="363"/>
      <c r="DSK16" s="363"/>
      <c r="DSL16" s="363"/>
      <c r="DSM16" s="363"/>
      <c r="DSN16" s="363"/>
      <c r="DSO16" s="363"/>
      <c r="DSP16" s="363"/>
      <c r="DSQ16" s="363"/>
      <c r="DSR16" s="363"/>
      <c r="DSS16" s="363"/>
      <c r="DST16" s="363"/>
      <c r="DSU16" s="363"/>
      <c r="DSV16" s="363"/>
      <c r="DSW16" s="363"/>
      <c r="DSX16" s="363"/>
      <c r="DSY16" s="363"/>
      <c r="DSZ16" s="363"/>
      <c r="DTA16" s="363"/>
      <c r="DTB16" s="363"/>
      <c r="DTC16" s="363"/>
      <c r="DTD16" s="363"/>
      <c r="DTE16" s="363"/>
      <c r="DTF16" s="363"/>
      <c r="DTG16" s="363"/>
      <c r="DTH16" s="363"/>
      <c r="DTI16" s="363"/>
      <c r="DTJ16" s="363"/>
      <c r="DTK16" s="363"/>
      <c r="DTL16" s="363"/>
      <c r="DTM16" s="363"/>
      <c r="DTN16" s="363"/>
      <c r="DTO16" s="363"/>
      <c r="DTP16" s="363"/>
      <c r="DTQ16" s="363"/>
      <c r="DTR16" s="363"/>
      <c r="DTS16" s="363"/>
      <c r="DTT16" s="363"/>
      <c r="DTU16" s="363"/>
      <c r="DTV16" s="363"/>
      <c r="DTW16" s="363"/>
      <c r="DTX16" s="363"/>
      <c r="DTY16" s="363"/>
      <c r="DTZ16" s="363"/>
      <c r="DUA16" s="363"/>
      <c r="DUB16" s="363"/>
      <c r="DUC16" s="363"/>
      <c r="DUD16" s="363"/>
      <c r="DUE16" s="363"/>
      <c r="DUF16" s="363"/>
      <c r="DUG16" s="363"/>
      <c r="DUH16" s="363"/>
      <c r="DUI16" s="363"/>
      <c r="DUJ16" s="363"/>
      <c r="DUK16" s="363"/>
      <c r="DUL16" s="363"/>
      <c r="DUM16" s="363"/>
      <c r="DUN16" s="363"/>
      <c r="DUO16" s="363"/>
      <c r="DUP16" s="363"/>
      <c r="DUQ16" s="363"/>
      <c r="DUR16" s="363"/>
      <c r="DUS16" s="363"/>
      <c r="DUT16" s="363"/>
      <c r="DUU16" s="363"/>
      <c r="DUV16" s="363"/>
      <c r="DUW16" s="363"/>
      <c r="DUX16" s="363"/>
      <c r="DUY16" s="363"/>
      <c r="DUZ16" s="363"/>
      <c r="DVA16" s="363"/>
      <c r="DVB16" s="363"/>
      <c r="DVC16" s="363"/>
      <c r="DVD16" s="363"/>
      <c r="DVE16" s="363"/>
      <c r="DVF16" s="363"/>
      <c r="DVG16" s="363"/>
      <c r="DVH16" s="363"/>
      <c r="DVI16" s="363"/>
      <c r="DVJ16" s="363"/>
      <c r="DVK16" s="363"/>
      <c r="DVL16" s="363"/>
      <c r="DVM16" s="363"/>
      <c r="DVN16" s="363"/>
      <c r="DVO16" s="363"/>
      <c r="DVP16" s="363"/>
      <c r="DVQ16" s="363"/>
      <c r="DVR16" s="363"/>
      <c r="DVS16" s="363"/>
      <c r="DVT16" s="363"/>
      <c r="DVU16" s="363"/>
      <c r="DVV16" s="363"/>
      <c r="DVW16" s="363"/>
      <c r="DVX16" s="363"/>
      <c r="DVY16" s="363"/>
      <c r="DVZ16" s="363"/>
      <c r="DWA16" s="363"/>
      <c r="DWB16" s="363"/>
      <c r="DWC16" s="363"/>
      <c r="DWD16" s="363"/>
      <c r="DWE16" s="363"/>
      <c r="DWF16" s="363"/>
      <c r="DWG16" s="363"/>
      <c r="DWH16" s="363"/>
      <c r="DWI16" s="363"/>
      <c r="DWJ16" s="363"/>
      <c r="DWK16" s="363"/>
      <c r="DWL16" s="363"/>
      <c r="DWM16" s="363"/>
      <c r="DWN16" s="363"/>
      <c r="DWO16" s="363"/>
      <c r="DWP16" s="363"/>
      <c r="DWQ16" s="363"/>
      <c r="DWR16" s="363"/>
      <c r="DWS16" s="363"/>
      <c r="DWT16" s="363"/>
      <c r="DWU16" s="363"/>
      <c r="DWV16" s="363"/>
      <c r="DWW16" s="363"/>
      <c r="DWX16" s="363"/>
      <c r="DWY16" s="363"/>
      <c r="DWZ16" s="363"/>
      <c r="DXA16" s="363"/>
      <c r="DXB16" s="363"/>
      <c r="DXC16" s="363"/>
      <c r="DXD16" s="363"/>
      <c r="DXE16" s="363"/>
      <c r="DXF16" s="363"/>
      <c r="DXG16" s="363"/>
      <c r="DXH16" s="363"/>
      <c r="DXI16" s="363"/>
      <c r="DXJ16" s="363"/>
      <c r="DXK16" s="363"/>
      <c r="DXL16" s="363"/>
      <c r="DXM16" s="363"/>
      <c r="DXN16" s="363"/>
      <c r="DXO16" s="363"/>
      <c r="DXP16" s="363"/>
      <c r="DXQ16" s="363"/>
      <c r="DXR16" s="363"/>
      <c r="DXS16" s="363"/>
      <c r="DXT16" s="363"/>
      <c r="DXU16" s="363"/>
      <c r="DXV16" s="363"/>
      <c r="DXW16" s="363"/>
      <c r="DXX16" s="363"/>
      <c r="DXY16" s="363"/>
      <c r="DXZ16" s="363"/>
      <c r="DYA16" s="363"/>
      <c r="DYB16" s="363"/>
      <c r="DYC16" s="363"/>
      <c r="DYD16" s="363"/>
      <c r="DYE16" s="363"/>
      <c r="DYF16" s="363"/>
      <c r="DYG16" s="363"/>
      <c r="DYH16" s="363"/>
      <c r="DYI16" s="363"/>
      <c r="DYJ16" s="363"/>
      <c r="DYK16" s="363"/>
      <c r="DYL16" s="363"/>
      <c r="DYM16" s="363"/>
      <c r="DYN16" s="363"/>
      <c r="DYO16" s="363"/>
      <c r="DYP16" s="363"/>
      <c r="DYQ16" s="363"/>
      <c r="DYR16" s="363"/>
      <c r="DYS16" s="363"/>
      <c r="DYT16" s="363"/>
      <c r="DYU16" s="363"/>
      <c r="DYV16" s="363"/>
      <c r="DYW16" s="363"/>
      <c r="DYX16" s="363"/>
      <c r="DYY16" s="363"/>
      <c r="DYZ16" s="363"/>
      <c r="DZA16" s="363"/>
      <c r="DZB16" s="363"/>
      <c r="DZC16" s="363"/>
      <c r="DZD16" s="363"/>
      <c r="DZE16" s="363"/>
      <c r="DZF16" s="363"/>
      <c r="DZG16" s="363"/>
      <c r="DZH16" s="363"/>
      <c r="DZI16" s="363"/>
      <c r="DZJ16" s="363"/>
      <c r="DZK16" s="363"/>
      <c r="DZL16" s="363"/>
      <c r="DZM16" s="363"/>
      <c r="DZN16" s="363"/>
      <c r="DZO16" s="363"/>
      <c r="DZP16" s="363"/>
      <c r="DZQ16" s="363"/>
      <c r="DZR16" s="363"/>
      <c r="DZS16" s="363"/>
      <c r="DZT16" s="363"/>
      <c r="DZU16" s="363"/>
      <c r="DZV16" s="363"/>
      <c r="DZW16" s="363"/>
      <c r="DZX16" s="363"/>
      <c r="DZY16" s="363"/>
      <c r="DZZ16" s="363"/>
      <c r="EAA16" s="363"/>
      <c r="EAB16" s="363"/>
      <c r="EAC16" s="363"/>
      <c r="EAD16" s="363"/>
      <c r="EAE16" s="363"/>
      <c r="EAF16" s="363"/>
      <c r="EAG16" s="363"/>
      <c r="EAH16" s="363"/>
      <c r="EAI16" s="363"/>
      <c r="EAJ16" s="363"/>
      <c r="EAK16" s="363"/>
      <c r="EAL16" s="363"/>
      <c r="EAM16" s="363"/>
      <c r="EAN16" s="363"/>
      <c r="EAO16" s="363"/>
      <c r="EAP16" s="363"/>
      <c r="EAQ16" s="363"/>
      <c r="EAR16" s="363"/>
      <c r="EAS16" s="363"/>
      <c r="EAT16" s="363"/>
      <c r="EAU16" s="363"/>
      <c r="EAV16" s="363"/>
      <c r="EAW16" s="363"/>
      <c r="EAX16" s="363"/>
      <c r="EAY16" s="363"/>
      <c r="EAZ16" s="363"/>
      <c r="EBA16" s="363"/>
      <c r="EBB16" s="363"/>
      <c r="EBC16" s="363"/>
      <c r="EBD16" s="363"/>
      <c r="EBE16" s="363"/>
      <c r="EBF16" s="363"/>
      <c r="EBG16" s="363"/>
      <c r="EBH16" s="363"/>
      <c r="EBI16" s="363"/>
      <c r="EBJ16" s="363"/>
      <c r="EBK16" s="363"/>
      <c r="EBL16" s="363"/>
      <c r="EBM16" s="363"/>
      <c r="EBN16" s="363"/>
      <c r="EBO16" s="363"/>
      <c r="EBP16" s="363"/>
      <c r="EBQ16" s="363"/>
      <c r="EBR16" s="363"/>
      <c r="EBS16" s="363"/>
      <c r="EBT16" s="363"/>
      <c r="EBU16" s="363"/>
      <c r="EBV16" s="363"/>
      <c r="EBW16" s="363"/>
      <c r="EBX16" s="363"/>
      <c r="EBY16" s="363"/>
      <c r="EBZ16" s="363"/>
      <c r="ECA16" s="363"/>
      <c r="ECB16" s="363"/>
      <c r="ECC16" s="363"/>
      <c r="ECD16" s="363"/>
      <c r="ECE16" s="363"/>
      <c r="ECF16" s="363"/>
      <c r="ECG16" s="363"/>
      <c r="ECH16" s="363"/>
      <c r="ECI16" s="363"/>
      <c r="ECJ16" s="363"/>
      <c r="ECK16" s="363"/>
      <c r="ECL16" s="363"/>
      <c r="ECM16" s="363"/>
      <c r="ECN16" s="363"/>
      <c r="ECO16" s="363"/>
      <c r="ECP16" s="363"/>
      <c r="ECQ16" s="363"/>
      <c r="ECR16" s="363"/>
      <c r="ECS16" s="363"/>
      <c r="ECT16" s="363"/>
      <c r="ECU16" s="363"/>
      <c r="ECV16" s="363"/>
      <c r="ECW16" s="363"/>
      <c r="ECX16" s="363"/>
      <c r="ECY16" s="363"/>
      <c r="ECZ16" s="363"/>
      <c r="EDA16" s="363"/>
      <c r="EDB16" s="363"/>
      <c r="EDC16" s="363"/>
      <c r="EDD16" s="363"/>
      <c r="EDE16" s="363"/>
      <c r="EDF16" s="363"/>
      <c r="EDG16" s="363"/>
      <c r="EDH16" s="363"/>
      <c r="EDI16" s="363"/>
      <c r="EDJ16" s="363"/>
      <c r="EDK16" s="363"/>
      <c r="EDL16" s="363"/>
      <c r="EDM16" s="363"/>
      <c r="EDN16" s="363"/>
      <c r="EDO16" s="363"/>
      <c r="EDP16" s="363"/>
      <c r="EDQ16" s="363"/>
      <c r="EDR16" s="363"/>
      <c r="EDS16" s="363"/>
      <c r="EDT16" s="363"/>
      <c r="EDU16" s="363"/>
      <c r="EDV16" s="363"/>
      <c r="EDW16" s="363"/>
      <c r="EDX16" s="363"/>
      <c r="EDY16" s="363"/>
      <c r="EDZ16" s="363"/>
      <c r="EEA16" s="363"/>
      <c r="EEB16" s="363"/>
      <c r="EEC16" s="363"/>
      <c r="EED16" s="363"/>
      <c r="EEE16" s="363"/>
      <c r="EEF16" s="363"/>
      <c r="EEG16" s="363"/>
      <c r="EEH16" s="363"/>
      <c r="EEI16" s="363"/>
      <c r="EEJ16" s="363"/>
      <c r="EEK16" s="363"/>
      <c r="EEL16" s="363"/>
      <c r="EEM16" s="363"/>
      <c r="EEN16" s="363"/>
      <c r="EEO16" s="363"/>
      <c r="EEP16" s="363"/>
      <c r="EEQ16" s="363"/>
      <c r="EER16" s="363"/>
      <c r="EES16" s="363"/>
      <c r="EET16" s="363"/>
      <c r="EEU16" s="363"/>
      <c r="EEV16" s="363"/>
      <c r="EEW16" s="363"/>
      <c r="EEX16" s="363"/>
      <c r="EEY16" s="363"/>
      <c r="EEZ16" s="363"/>
      <c r="EFA16" s="363"/>
      <c r="EFB16" s="363"/>
      <c r="EFC16" s="363"/>
      <c r="EFD16" s="363"/>
      <c r="EFE16" s="363"/>
      <c r="EFF16" s="363"/>
      <c r="EFG16" s="363"/>
      <c r="EFH16" s="363"/>
      <c r="EFI16" s="363"/>
      <c r="EFJ16" s="363"/>
      <c r="EFK16" s="363"/>
      <c r="EFL16" s="363"/>
      <c r="EFM16" s="363"/>
      <c r="EFN16" s="363"/>
      <c r="EFO16" s="363"/>
      <c r="EFP16" s="363"/>
      <c r="EFQ16" s="363"/>
      <c r="EFR16" s="363"/>
      <c r="EFS16" s="363"/>
      <c r="EFT16" s="363"/>
      <c r="EFU16" s="363"/>
      <c r="EFV16" s="363"/>
      <c r="EFW16" s="363"/>
      <c r="EFX16" s="363"/>
      <c r="EFY16" s="363"/>
      <c r="EFZ16" s="363"/>
      <c r="EGA16" s="363"/>
      <c r="EGB16" s="363"/>
      <c r="EGC16" s="363"/>
      <c r="EGD16" s="363"/>
      <c r="EGE16" s="363"/>
      <c r="EGF16" s="363"/>
      <c r="EGG16" s="363"/>
      <c r="EGH16" s="363"/>
      <c r="EGI16" s="363"/>
      <c r="EGJ16" s="363"/>
      <c r="EGK16" s="363"/>
      <c r="EGL16" s="363"/>
      <c r="EGM16" s="363"/>
      <c r="EGN16" s="363"/>
      <c r="EGO16" s="363"/>
      <c r="EGP16" s="363"/>
      <c r="EGQ16" s="363"/>
      <c r="EGR16" s="363"/>
      <c r="EGS16" s="363"/>
      <c r="EGT16" s="363"/>
      <c r="EGU16" s="363"/>
      <c r="EGV16" s="363"/>
      <c r="EGW16" s="363"/>
      <c r="EGX16" s="363"/>
      <c r="EGY16" s="363"/>
      <c r="EGZ16" s="363"/>
      <c r="EHA16" s="363"/>
      <c r="EHB16" s="363"/>
      <c r="EHC16" s="363"/>
      <c r="EHD16" s="363"/>
      <c r="EHE16" s="363"/>
      <c r="EHF16" s="363"/>
      <c r="EHG16" s="363"/>
      <c r="EHH16" s="363"/>
      <c r="EHI16" s="363"/>
      <c r="EHJ16" s="363"/>
      <c r="EHK16" s="363"/>
      <c r="EHL16" s="363"/>
      <c r="EHM16" s="363"/>
      <c r="EHN16" s="363"/>
      <c r="EHO16" s="363"/>
      <c r="EHP16" s="363"/>
      <c r="EHQ16" s="363"/>
      <c r="EHR16" s="363"/>
      <c r="EHS16" s="363"/>
      <c r="EHT16" s="363"/>
      <c r="EHU16" s="363"/>
      <c r="EHV16" s="363"/>
      <c r="EHW16" s="363"/>
      <c r="EHX16" s="363"/>
      <c r="EHY16" s="363"/>
      <c r="EHZ16" s="363"/>
      <c r="EIA16" s="363"/>
      <c r="EIB16" s="363"/>
      <c r="EIC16" s="363"/>
      <c r="EID16" s="363"/>
      <c r="EIE16" s="363"/>
      <c r="EIF16" s="363"/>
      <c r="EIG16" s="363"/>
      <c r="EIH16" s="363"/>
      <c r="EII16" s="363"/>
      <c r="EIJ16" s="363"/>
      <c r="EIK16" s="363"/>
      <c r="EIL16" s="363"/>
      <c r="EIM16" s="363"/>
      <c r="EIN16" s="363"/>
      <c r="EIO16" s="363"/>
      <c r="EIP16" s="363"/>
      <c r="EIQ16" s="363"/>
      <c r="EIR16" s="363"/>
      <c r="EIS16" s="363"/>
      <c r="EIT16" s="363"/>
      <c r="EIU16" s="363"/>
      <c r="EIV16" s="363"/>
      <c r="EIW16" s="363"/>
      <c r="EIX16" s="363"/>
      <c r="EIY16" s="363"/>
      <c r="EIZ16" s="363"/>
      <c r="EJA16" s="363"/>
      <c r="EJB16" s="363"/>
      <c r="EJC16" s="363"/>
      <c r="EJD16" s="363"/>
      <c r="EJE16" s="363"/>
      <c r="EJF16" s="363"/>
      <c r="EJG16" s="363"/>
      <c r="EJH16" s="363"/>
      <c r="EJI16" s="363"/>
      <c r="EJJ16" s="363"/>
      <c r="EJK16" s="363"/>
      <c r="EJL16" s="363"/>
      <c r="EJM16" s="363"/>
      <c r="EJN16" s="363"/>
      <c r="EJO16" s="363"/>
      <c r="EJP16" s="363"/>
      <c r="EJQ16" s="363"/>
      <c r="EJR16" s="363"/>
      <c r="EJS16" s="363"/>
      <c r="EJT16" s="363"/>
      <c r="EJU16" s="363"/>
      <c r="EJV16" s="363"/>
      <c r="EJW16" s="363"/>
      <c r="EJX16" s="363"/>
      <c r="EJY16" s="363"/>
      <c r="EJZ16" s="363"/>
      <c r="EKA16" s="363"/>
      <c r="EKB16" s="363"/>
      <c r="EKC16" s="363"/>
      <c r="EKD16" s="363"/>
      <c r="EKE16" s="363"/>
      <c r="EKF16" s="363"/>
      <c r="EKG16" s="363"/>
      <c r="EKH16" s="363"/>
      <c r="EKI16" s="363"/>
      <c r="EKJ16" s="363"/>
      <c r="EKK16" s="363"/>
      <c r="EKL16" s="363"/>
      <c r="EKM16" s="363"/>
      <c r="EKN16" s="363"/>
      <c r="EKO16" s="363"/>
      <c r="EKP16" s="363"/>
      <c r="EKQ16" s="363"/>
      <c r="EKR16" s="363"/>
      <c r="EKS16" s="363"/>
      <c r="EKT16" s="363"/>
      <c r="EKU16" s="363"/>
      <c r="EKV16" s="363"/>
      <c r="EKW16" s="363"/>
      <c r="EKX16" s="363"/>
      <c r="EKY16" s="363"/>
      <c r="EKZ16" s="363"/>
      <c r="ELA16" s="363"/>
      <c r="ELB16" s="363"/>
      <c r="ELC16" s="363"/>
      <c r="ELD16" s="363"/>
      <c r="ELE16" s="363"/>
      <c r="ELF16" s="363"/>
      <c r="ELG16" s="363"/>
      <c r="ELH16" s="363"/>
      <c r="ELI16" s="363"/>
      <c r="ELJ16" s="363"/>
      <c r="ELK16" s="363"/>
      <c r="ELL16" s="363"/>
      <c r="ELM16" s="363"/>
      <c r="ELN16" s="363"/>
      <c r="ELO16" s="363"/>
      <c r="ELP16" s="363"/>
      <c r="ELQ16" s="363"/>
      <c r="ELR16" s="363"/>
      <c r="ELS16" s="363"/>
      <c r="ELT16" s="363"/>
      <c r="ELU16" s="363"/>
      <c r="ELV16" s="363"/>
      <c r="ELW16" s="363"/>
      <c r="ELX16" s="363"/>
      <c r="ELY16" s="363"/>
      <c r="ELZ16" s="363"/>
      <c r="EMA16" s="363"/>
      <c r="EMB16" s="363"/>
      <c r="EMC16" s="363"/>
      <c r="EMD16" s="363"/>
      <c r="EME16" s="363"/>
      <c r="EMF16" s="363"/>
      <c r="EMG16" s="363"/>
      <c r="EMH16" s="363"/>
      <c r="EMI16" s="363"/>
      <c r="EMJ16" s="363"/>
      <c r="EMK16" s="363"/>
      <c r="EML16" s="363"/>
      <c r="EMM16" s="363"/>
      <c r="EMN16" s="363"/>
      <c r="EMO16" s="363"/>
      <c r="EMP16" s="363"/>
      <c r="EMQ16" s="363"/>
      <c r="EMR16" s="363"/>
      <c r="EMS16" s="363"/>
      <c r="EMT16" s="363"/>
      <c r="EMU16" s="363"/>
      <c r="EMV16" s="363"/>
      <c r="EMW16" s="363"/>
      <c r="EMX16" s="363"/>
      <c r="EMY16" s="363"/>
      <c r="EMZ16" s="363"/>
      <c r="ENA16" s="363"/>
      <c r="ENB16" s="363"/>
      <c r="ENC16" s="363"/>
      <c r="END16" s="363"/>
      <c r="ENE16" s="363"/>
      <c r="ENF16" s="363"/>
      <c r="ENG16" s="363"/>
      <c r="ENH16" s="363"/>
      <c r="ENI16" s="363"/>
      <c r="ENJ16" s="363"/>
      <c r="ENK16" s="363"/>
      <c r="ENL16" s="363"/>
      <c r="ENM16" s="363"/>
      <c r="ENN16" s="363"/>
      <c r="ENO16" s="363"/>
      <c r="ENP16" s="363"/>
      <c r="ENQ16" s="363"/>
      <c r="ENR16" s="363"/>
      <c r="ENS16" s="363"/>
      <c r="ENT16" s="363"/>
      <c r="ENU16" s="363"/>
      <c r="ENV16" s="363"/>
      <c r="ENW16" s="363"/>
      <c r="ENX16" s="363"/>
      <c r="ENY16" s="363"/>
      <c r="ENZ16" s="363"/>
      <c r="EOA16" s="363"/>
      <c r="EOB16" s="363"/>
      <c r="EOC16" s="363"/>
      <c r="EOD16" s="363"/>
      <c r="EOE16" s="363"/>
      <c r="EOF16" s="363"/>
      <c r="EOG16" s="363"/>
      <c r="EOH16" s="363"/>
      <c r="EOI16" s="363"/>
      <c r="EOJ16" s="363"/>
      <c r="EOK16" s="363"/>
      <c r="EOL16" s="363"/>
      <c r="EOM16" s="363"/>
      <c r="EON16" s="363"/>
      <c r="EOO16" s="363"/>
      <c r="EOP16" s="363"/>
      <c r="EOQ16" s="363"/>
      <c r="EOR16" s="363"/>
      <c r="EOS16" s="363"/>
      <c r="EOT16" s="363"/>
      <c r="EOU16" s="363"/>
      <c r="EOV16" s="363"/>
      <c r="EOW16" s="363"/>
      <c r="EOX16" s="363"/>
      <c r="EOY16" s="363"/>
      <c r="EOZ16" s="363"/>
      <c r="EPA16" s="363"/>
      <c r="EPB16" s="363"/>
      <c r="EPC16" s="363"/>
      <c r="EPD16" s="363"/>
      <c r="EPE16" s="363"/>
      <c r="EPF16" s="363"/>
      <c r="EPG16" s="363"/>
      <c r="EPH16" s="363"/>
      <c r="EPI16" s="363"/>
      <c r="EPJ16" s="363"/>
      <c r="EPK16" s="363"/>
      <c r="EPL16" s="363"/>
      <c r="EPM16" s="363"/>
      <c r="EPN16" s="363"/>
      <c r="EPO16" s="363"/>
      <c r="EPP16" s="363"/>
      <c r="EPQ16" s="363"/>
      <c r="EPR16" s="363"/>
      <c r="EPS16" s="363"/>
      <c r="EPT16" s="363"/>
      <c r="EPU16" s="363"/>
      <c r="EPV16" s="363"/>
      <c r="EPW16" s="363"/>
      <c r="EPX16" s="363"/>
      <c r="EPY16" s="363"/>
      <c r="EPZ16" s="363"/>
      <c r="EQA16" s="363"/>
      <c r="EQB16" s="363"/>
      <c r="EQC16" s="363"/>
      <c r="EQD16" s="363"/>
      <c r="EQE16" s="363"/>
      <c r="EQF16" s="363"/>
      <c r="EQG16" s="363"/>
      <c r="EQH16" s="363"/>
      <c r="EQI16" s="363"/>
      <c r="EQJ16" s="363"/>
      <c r="EQK16" s="363"/>
      <c r="EQL16" s="363"/>
      <c r="EQM16" s="363"/>
      <c r="EQN16" s="363"/>
      <c r="EQO16" s="363"/>
      <c r="EQP16" s="363"/>
      <c r="EQQ16" s="363"/>
      <c r="EQR16" s="363"/>
      <c r="EQS16" s="363"/>
      <c r="EQT16" s="363"/>
      <c r="EQU16" s="363"/>
      <c r="EQV16" s="363"/>
      <c r="EQW16" s="363"/>
      <c r="EQX16" s="363"/>
      <c r="EQY16" s="363"/>
      <c r="EQZ16" s="363"/>
      <c r="ERA16" s="363"/>
      <c r="ERB16" s="363"/>
      <c r="ERC16" s="363"/>
      <c r="ERD16" s="363"/>
      <c r="ERE16" s="363"/>
      <c r="ERF16" s="363"/>
      <c r="ERG16" s="363"/>
      <c r="ERH16" s="363"/>
      <c r="ERI16" s="363"/>
      <c r="ERJ16" s="363"/>
      <c r="ERK16" s="363"/>
      <c r="ERL16" s="363"/>
      <c r="ERM16" s="363"/>
      <c r="ERN16" s="363"/>
      <c r="ERO16" s="363"/>
      <c r="ERP16" s="363"/>
      <c r="ERQ16" s="363"/>
      <c r="ERR16" s="363"/>
      <c r="ERS16" s="363"/>
      <c r="ERT16" s="363"/>
      <c r="ERU16" s="363"/>
      <c r="ERV16" s="363"/>
      <c r="ERW16" s="363"/>
      <c r="ERX16" s="363"/>
      <c r="ERY16" s="363"/>
      <c r="ERZ16" s="363"/>
      <c r="ESA16" s="363"/>
      <c r="ESB16" s="363"/>
      <c r="ESC16" s="363"/>
      <c r="ESD16" s="363"/>
      <c r="ESE16" s="363"/>
      <c r="ESF16" s="363"/>
      <c r="ESG16" s="363"/>
      <c r="ESH16" s="363"/>
      <c r="ESI16" s="363"/>
      <c r="ESJ16" s="363"/>
      <c r="ESK16" s="363"/>
      <c r="ESL16" s="363"/>
      <c r="ESM16" s="363"/>
      <c r="ESN16" s="363"/>
      <c r="ESO16" s="363"/>
      <c r="ESP16" s="363"/>
      <c r="ESQ16" s="363"/>
      <c r="ESR16" s="363"/>
      <c r="ESS16" s="363"/>
      <c r="EST16" s="363"/>
      <c r="ESU16" s="363"/>
      <c r="ESV16" s="363"/>
      <c r="ESW16" s="363"/>
      <c r="ESX16" s="363"/>
      <c r="ESY16" s="363"/>
      <c r="ESZ16" s="363"/>
      <c r="ETA16" s="363"/>
      <c r="ETB16" s="363"/>
      <c r="ETC16" s="363"/>
      <c r="ETD16" s="363"/>
      <c r="ETE16" s="363"/>
      <c r="ETF16" s="363"/>
      <c r="ETG16" s="363"/>
      <c r="ETH16" s="363"/>
      <c r="ETI16" s="363"/>
      <c r="ETJ16" s="363"/>
      <c r="ETK16" s="363"/>
      <c r="ETL16" s="363"/>
      <c r="ETM16" s="363"/>
      <c r="ETN16" s="363"/>
      <c r="ETO16" s="363"/>
      <c r="ETP16" s="363"/>
      <c r="ETQ16" s="363"/>
      <c r="ETR16" s="363"/>
      <c r="ETS16" s="363"/>
      <c r="ETT16" s="363"/>
      <c r="ETU16" s="363"/>
      <c r="ETV16" s="363"/>
      <c r="ETW16" s="363"/>
      <c r="ETX16" s="363"/>
      <c r="ETY16" s="363"/>
      <c r="ETZ16" s="363"/>
      <c r="EUA16" s="363"/>
      <c r="EUB16" s="363"/>
      <c r="EUC16" s="363"/>
      <c r="EUD16" s="363"/>
      <c r="EUE16" s="363"/>
      <c r="EUF16" s="363"/>
      <c r="EUG16" s="363"/>
      <c r="EUH16" s="363"/>
      <c r="EUI16" s="363"/>
      <c r="EUJ16" s="363"/>
      <c r="EUK16" s="363"/>
      <c r="EUL16" s="363"/>
      <c r="EUM16" s="363"/>
      <c r="EUN16" s="363"/>
      <c r="EUO16" s="363"/>
      <c r="EUP16" s="363"/>
      <c r="EUQ16" s="363"/>
      <c r="EUR16" s="363"/>
      <c r="EUS16" s="363"/>
      <c r="EUT16" s="363"/>
      <c r="EUU16" s="363"/>
      <c r="EUV16" s="363"/>
      <c r="EUW16" s="363"/>
      <c r="EUX16" s="363"/>
      <c r="EUY16" s="363"/>
      <c r="EUZ16" s="363"/>
      <c r="EVA16" s="363"/>
      <c r="EVB16" s="363"/>
      <c r="EVC16" s="363"/>
      <c r="EVD16" s="363"/>
      <c r="EVE16" s="363"/>
      <c r="EVF16" s="363"/>
      <c r="EVG16" s="363"/>
      <c r="EVH16" s="363"/>
      <c r="EVI16" s="363"/>
      <c r="EVJ16" s="363"/>
      <c r="EVK16" s="363"/>
      <c r="EVL16" s="363"/>
      <c r="EVM16" s="363"/>
      <c r="EVN16" s="363"/>
      <c r="EVO16" s="363"/>
      <c r="EVP16" s="363"/>
      <c r="EVQ16" s="363"/>
      <c r="EVR16" s="363"/>
      <c r="EVS16" s="363"/>
      <c r="EVT16" s="363"/>
      <c r="EVU16" s="363"/>
      <c r="EVV16" s="363"/>
      <c r="EVW16" s="363"/>
      <c r="EVX16" s="363"/>
      <c r="EVY16" s="363"/>
      <c r="EVZ16" s="363"/>
      <c r="EWA16" s="363"/>
      <c r="EWB16" s="363"/>
      <c r="EWC16" s="363"/>
      <c r="EWD16" s="363"/>
      <c r="EWE16" s="363"/>
      <c r="EWF16" s="363"/>
      <c r="EWG16" s="363"/>
      <c r="EWH16" s="363"/>
      <c r="EWI16" s="363"/>
      <c r="EWJ16" s="363"/>
      <c r="EWK16" s="363"/>
      <c r="EWL16" s="363"/>
      <c r="EWM16" s="363"/>
      <c r="EWN16" s="363"/>
      <c r="EWO16" s="363"/>
      <c r="EWP16" s="363"/>
      <c r="EWQ16" s="363"/>
      <c r="EWR16" s="363"/>
      <c r="EWS16" s="363"/>
      <c r="EWT16" s="363"/>
      <c r="EWU16" s="363"/>
      <c r="EWV16" s="363"/>
      <c r="EWW16" s="363"/>
      <c r="EWX16" s="363"/>
      <c r="EWY16" s="363"/>
      <c r="EWZ16" s="363"/>
      <c r="EXA16" s="363"/>
      <c r="EXB16" s="363"/>
      <c r="EXC16" s="363"/>
      <c r="EXD16" s="363"/>
      <c r="EXE16" s="363"/>
      <c r="EXF16" s="363"/>
      <c r="EXG16" s="363"/>
      <c r="EXH16" s="363"/>
      <c r="EXI16" s="363"/>
      <c r="EXJ16" s="363"/>
      <c r="EXK16" s="363"/>
      <c r="EXL16" s="363"/>
      <c r="EXM16" s="363"/>
      <c r="EXN16" s="363"/>
      <c r="EXO16" s="363"/>
      <c r="EXP16" s="363"/>
      <c r="EXQ16" s="363"/>
      <c r="EXR16" s="363"/>
      <c r="EXS16" s="363"/>
      <c r="EXT16" s="363"/>
      <c r="EXU16" s="363"/>
      <c r="EXV16" s="363"/>
      <c r="EXW16" s="363"/>
      <c r="EXX16" s="363"/>
      <c r="EXY16" s="363"/>
      <c r="EXZ16" s="363"/>
      <c r="EYA16" s="363"/>
      <c r="EYB16" s="363"/>
      <c r="EYC16" s="363"/>
      <c r="EYD16" s="363"/>
      <c r="EYE16" s="363"/>
      <c r="EYF16" s="363"/>
      <c r="EYG16" s="363"/>
      <c r="EYH16" s="363"/>
      <c r="EYI16" s="363"/>
      <c r="EYJ16" s="363"/>
      <c r="EYK16" s="363"/>
      <c r="EYL16" s="363"/>
      <c r="EYM16" s="363"/>
      <c r="EYN16" s="363"/>
      <c r="EYO16" s="363"/>
      <c r="EYP16" s="363"/>
      <c r="EYQ16" s="363"/>
      <c r="EYR16" s="363"/>
      <c r="EYS16" s="363"/>
      <c r="EYT16" s="363"/>
      <c r="EYU16" s="363"/>
      <c r="EYV16" s="363"/>
      <c r="EYW16" s="363"/>
      <c r="EYX16" s="363"/>
      <c r="EYY16" s="363"/>
      <c r="EYZ16" s="363"/>
      <c r="EZA16" s="363"/>
      <c r="EZB16" s="363"/>
      <c r="EZC16" s="363"/>
      <c r="EZD16" s="363"/>
      <c r="EZE16" s="363"/>
      <c r="EZF16" s="363"/>
      <c r="EZG16" s="363"/>
      <c r="EZH16" s="363"/>
      <c r="EZI16" s="363"/>
      <c r="EZJ16" s="363"/>
      <c r="EZK16" s="363"/>
      <c r="EZL16" s="363"/>
      <c r="EZM16" s="363"/>
      <c r="EZN16" s="363"/>
      <c r="EZO16" s="363"/>
      <c r="EZP16" s="363"/>
      <c r="EZQ16" s="363"/>
      <c r="EZR16" s="363"/>
      <c r="EZS16" s="363"/>
      <c r="EZT16" s="363"/>
      <c r="EZU16" s="363"/>
      <c r="EZV16" s="363"/>
      <c r="EZW16" s="363"/>
      <c r="EZX16" s="363"/>
      <c r="EZY16" s="363"/>
      <c r="EZZ16" s="363"/>
      <c r="FAA16" s="363"/>
      <c r="FAB16" s="363"/>
      <c r="FAC16" s="363"/>
      <c r="FAD16" s="363"/>
      <c r="FAE16" s="363"/>
      <c r="FAF16" s="363"/>
      <c r="FAG16" s="363"/>
      <c r="FAH16" s="363"/>
      <c r="FAI16" s="363"/>
      <c r="FAJ16" s="363"/>
      <c r="FAK16" s="363"/>
      <c r="FAL16" s="363"/>
      <c r="FAM16" s="363"/>
      <c r="FAN16" s="363"/>
      <c r="FAO16" s="363"/>
      <c r="FAP16" s="363"/>
      <c r="FAQ16" s="363"/>
      <c r="FAR16" s="363"/>
      <c r="FAS16" s="363"/>
      <c r="FAT16" s="363"/>
      <c r="FAU16" s="363"/>
      <c r="FAV16" s="363"/>
      <c r="FAW16" s="363"/>
      <c r="FAX16" s="363"/>
      <c r="FAY16" s="363"/>
      <c r="FAZ16" s="363"/>
      <c r="FBA16" s="363"/>
      <c r="FBB16" s="363"/>
      <c r="FBC16" s="363"/>
      <c r="FBD16" s="363"/>
      <c r="FBE16" s="363"/>
      <c r="FBF16" s="363"/>
      <c r="FBG16" s="363"/>
      <c r="FBH16" s="363"/>
      <c r="FBI16" s="363"/>
      <c r="FBJ16" s="363"/>
      <c r="FBK16" s="363"/>
      <c r="FBL16" s="363"/>
      <c r="FBM16" s="363"/>
      <c r="FBN16" s="363"/>
      <c r="FBO16" s="363"/>
      <c r="FBP16" s="363"/>
      <c r="FBQ16" s="363"/>
      <c r="FBR16" s="363"/>
      <c r="FBS16" s="363"/>
      <c r="FBT16" s="363"/>
      <c r="FBU16" s="363"/>
      <c r="FBV16" s="363"/>
      <c r="FBW16" s="363"/>
      <c r="FBX16" s="363"/>
      <c r="FBY16" s="363"/>
      <c r="FBZ16" s="363"/>
      <c r="FCA16" s="363"/>
      <c r="FCB16" s="363"/>
      <c r="FCC16" s="363"/>
      <c r="FCD16" s="363"/>
      <c r="FCE16" s="363"/>
      <c r="FCF16" s="363"/>
      <c r="FCG16" s="363"/>
      <c r="FCH16" s="363"/>
      <c r="FCI16" s="363"/>
      <c r="FCJ16" s="363"/>
      <c r="FCK16" s="363"/>
      <c r="FCL16" s="363"/>
      <c r="FCM16" s="363"/>
      <c r="FCN16" s="363"/>
      <c r="FCO16" s="363"/>
      <c r="FCP16" s="363"/>
      <c r="FCQ16" s="363"/>
      <c r="FCR16" s="363"/>
      <c r="FCS16" s="363"/>
      <c r="FCT16" s="363"/>
      <c r="FCU16" s="363"/>
      <c r="FCV16" s="363"/>
      <c r="FCW16" s="363"/>
      <c r="FCX16" s="363"/>
      <c r="FCY16" s="363"/>
      <c r="FCZ16" s="363"/>
      <c r="FDA16" s="363"/>
      <c r="FDB16" s="363"/>
      <c r="FDC16" s="363"/>
      <c r="FDD16" s="363"/>
      <c r="FDE16" s="363"/>
      <c r="FDF16" s="363"/>
      <c r="FDG16" s="363"/>
      <c r="FDH16" s="363"/>
      <c r="FDI16" s="363"/>
      <c r="FDJ16" s="363"/>
      <c r="FDK16" s="363"/>
      <c r="FDL16" s="363"/>
      <c r="FDM16" s="363"/>
      <c r="FDN16" s="363"/>
      <c r="FDO16" s="363"/>
      <c r="FDP16" s="363"/>
      <c r="FDQ16" s="363"/>
      <c r="FDR16" s="363"/>
      <c r="FDS16" s="363"/>
      <c r="FDT16" s="363"/>
      <c r="FDU16" s="363"/>
      <c r="FDV16" s="363"/>
      <c r="FDW16" s="363"/>
      <c r="FDX16" s="363"/>
      <c r="FDY16" s="363"/>
      <c r="FDZ16" s="363"/>
      <c r="FEA16" s="363"/>
      <c r="FEB16" s="363"/>
      <c r="FEC16" s="363"/>
      <c r="FED16" s="363"/>
      <c r="FEE16" s="363"/>
      <c r="FEF16" s="363"/>
      <c r="FEG16" s="363"/>
      <c r="FEH16" s="363"/>
      <c r="FEI16" s="363"/>
      <c r="FEJ16" s="363"/>
      <c r="FEK16" s="363"/>
      <c r="FEL16" s="363"/>
      <c r="FEM16" s="363"/>
      <c r="FEN16" s="363"/>
      <c r="FEO16" s="363"/>
      <c r="FEP16" s="363"/>
      <c r="FEQ16" s="363"/>
      <c r="FER16" s="363"/>
      <c r="FES16" s="363"/>
      <c r="FET16" s="363"/>
      <c r="FEU16" s="363"/>
      <c r="FEV16" s="363"/>
      <c r="FEW16" s="363"/>
      <c r="FEX16" s="363"/>
      <c r="FEY16" s="363"/>
      <c r="FEZ16" s="363"/>
      <c r="FFA16" s="363"/>
      <c r="FFB16" s="363"/>
      <c r="FFC16" s="363"/>
      <c r="FFD16" s="363"/>
      <c r="FFE16" s="363"/>
      <c r="FFF16" s="363"/>
      <c r="FFG16" s="363"/>
      <c r="FFH16" s="363"/>
      <c r="FFI16" s="363"/>
      <c r="FFJ16" s="363"/>
      <c r="FFK16" s="363"/>
      <c r="FFL16" s="363"/>
      <c r="FFM16" s="363"/>
      <c r="FFN16" s="363"/>
      <c r="FFO16" s="363"/>
      <c r="FFP16" s="363"/>
      <c r="FFQ16" s="363"/>
      <c r="FFR16" s="363"/>
      <c r="FFS16" s="363"/>
      <c r="FFT16" s="363"/>
      <c r="FFU16" s="363"/>
      <c r="FFV16" s="363"/>
      <c r="FFW16" s="363"/>
      <c r="FFX16" s="363"/>
      <c r="FFY16" s="363"/>
      <c r="FFZ16" s="363"/>
      <c r="FGA16" s="363"/>
      <c r="FGB16" s="363"/>
      <c r="FGC16" s="363"/>
      <c r="FGD16" s="363"/>
      <c r="FGE16" s="363"/>
      <c r="FGF16" s="363"/>
      <c r="FGG16" s="363"/>
      <c r="FGH16" s="363"/>
      <c r="FGI16" s="363"/>
      <c r="FGJ16" s="363"/>
      <c r="FGK16" s="363"/>
      <c r="FGL16" s="363"/>
      <c r="FGM16" s="363"/>
      <c r="FGN16" s="363"/>
      <c r="FGO16" s="363"/>
      <c r="FGP16" s="363"/>
      <c r="FGQ16" s="363"/>
      <c r="FGR16" s="363"/>
      <c r="FGS16" s="363"/>
      <c r="FGT16" s="363"/>
      <c r="FGU16" s="363"/>
      <c r="FGV16" s="363"/>
      <c r="FGW16" s="363"/>
      <c r="FGX16" s="363"/>
      <c r="FGY16" s="363"/>
      <c r="FGZ16" s="363"/>
      <c r="FHA16" s="363"/>
      <c r="FHB16" s="363"/>
      <c r="FHC16" s="363"/>
      <c r="FHD16" s="363"/>
      <c r="FHE16" s="363"/>
      <c r="FHF16" s="363"/>
      <c r="FHG16" s="363"/>
      <c r="FHH16" s="363"/>
      <c r="FHI16" s="363"/>
      <c r="FHJ16" s="363"/>
      <c r="FHK16" s="363"/>
      <c r="FHL16" s="363"/>
      <c r="FHM16" s="363"/>
      <c r="FHN16" s="363"/>
      <c r="FHO16" s="363"/>
      <c r="FHP16" s="363"/>
      <c r="FHQ16" s="363"/>
      <c r="FHR16" s="363"/>
      <c r="FHS16" s="363"/>
      <c r="FHT16" s="363"/>
      <c r="FHU16" s="363"/>
      <c r="FHV16" s="363"/>
      <c r="FHW16" s="363"/>
      <c r="FHX16" s="363"/>
      <c r="FHY16" s="363"/>
      <c r="FHZ16" s="363"/>
      <c r="FIA16" s="363"/>
      <c r="FIB16" s="363"/>
      <c r="FIC16" s="363"/>
      <c r="FID16" s="363"/>
      <c r="FIE16" s="363"/>
      <c r="FIF16" s="363"/>
      <c r="FIG16" s="363"/>
      <c r="FIH16" s="363"/>
      <c r="FII16" s="363"/>
      <c r="FIJ16" s="363"/>
      <c r="FIK16" s="363"/>
      <c r="FIL16" s="363"/>
      <c r="FIM16" s="363"/>
      <c r="FIN16" s="363"/>
      <c r="FIO16" s="363"/>
      <c r="FIP16" s="363"/>
      <c r="FIQ16" s="363"/>
      <c r="FIR16" s="363"/>
      <c r="FIS16" s="363"/>
      <c r="FIT16" s="363"/>
      <c r="FIU16" s="363"/>
      <c r="FIV16" s="363"/>
      <c r="FIW16" s="363"/>
      <c r="FIX16" s="363"/>
      <c r="FIY16" s="363"/>
      <c r="FIZ16" s="363"/>
      <c r="FJA16" s="363"/>
      <c r="FJB16" s="363"/>
      <c r="FJC16" s="363"/>
      <c r="FJD16" s="363"/>
      <c r="FJE16" s="363"/>
      <c r="FJF16" s="363"/>
      <c r="FJG16" s="363"/>
      <c r="FJH16" s="363"/>
      <c r="FJI16" s="363"/>
      <c r="FJJ16" s="363"/>
      <c r="FJK16" s="363"/>
      <c r="FJL16" s="363"/>
      <c r="FJM16" s="363"/>
      <c r="FJN16" s="363"/>
      <c r="FJO16" s="363"/>
      <c r="FJP16" s="363"/>
      <c r="FJQ16" s="363"/>
      <c r="FJR16" s="363"/>
      <c r="FJS16" s="363"/>
      <c r="FJT16" s="363"/>
      <c r="FJU16" s="363"/>
      <c r="FJV16" s="363"/>
      <c r="FJW16" s="363"/>
      <c r="FJX16" s="363"/>
      <c r="FJY16" s="363"/>
      <c r="FJZ16" s="363"/>
      <c r="FKA16" s="363"/>
      <c r="FKB16" s="363"/>
      <c r="FKC16" s="363"/>
      <c r="FKD16" s="363"/>
      <c r="FKE16" s="363"/>
      <c r="FKF16" s="363"/>
      <c r="FKG16" s="363"/>
      <c r="FKH16" s="363"/>
      <c r="FKI16" s="363"/>
      <c r="FKJ16" s="363"/>
      <c r="FKK16" s="363"/>
      <c r="FKL16" s="363"/>
      <c r="FKM16" s="363"/>
      <c r="FKN16" s="363"/>
      <c r="FKO16" s="363"/>
      <c r="FKP16" s="363"/>
      <c r="FKQ16" s="363"/>
      <c r="FKR16" s="363"/>
      <c r="FKS16" s="363"/>
      <c r="FKT16" s="363"/>
      <c r="FKU16" s="363"/>
      <c r="FKV16" s="363"/>
      <c r="FKW16" s="363"/>
      <c r="FKX16" s="363"/>
      <c r="FKY16" s="363"/>
      <c r="FKZ16" s="363"/>
      <c r="FLA16" s="363"/>
      <c r="FLB16" s="363"/>
      <c r="FLC16" s="363"/>
      <c r="FLD16" s="363"/>
      <c r="FLE16" s="363"/>
      <c r="FLF16" s="363"/>
      <c r="FLG16" s="363"/>
      <c r="FLH16" s="363"/>
      <c r="FLI16" s="363"/>
      <c r="FLJ16" s="363"/>
      <c r="FLK16" s="363"/>
      <c r="FLL16" s="363"/>
      <c r="FLM16" s="363"/>
      <c r="FLN16" s="363"/>
      <c r="FLO16" s="363"/>
      <c r="FLP16" s="363"/>
      <c r="FLQ16" s="363"/>
      <c r="FLR16" s="363"/>
      <c r="FLS16" s="363"/>
      <c r="FLT16" s="363"/>
      <c r="FLU16" s="363"/>
      <c r="FLV16" s="363"/>
      <c r="FLW16" s="363"/>
      <c r="FLX16" s="363"/>
      <c r="FLY16" s="363"/>
      <c r="FLZ16" s="363"/>
      <c r="FMA16" s="363"/>
      <c r="FMB16" s="363"/>
      <c r="FMC16" s="363"/>
      <c r="FMD16" s="363"/>
      <c r="FME16" s="363"/>
      <c r="FMF16" s="363"/>
      <c r="FMG16" s="363"/>
      <c r="FMH16" s="363"/>
      <c r="FMI16" s="363"/>
      <c r="FMJ16" s="363"/>
      <c r="FMK16" s="363"/>
      <c r="FML16" s="363"/>
      <c r="FMM16" s="363"/>
      <c r="FMN16" s="363"/>
      <c r="FMO16" s="363"/>
      <c r="FMP16" s="363"/>
      <c r="FMQ16" s="363"/>
      <c r="FMR16" s="363"/>
      <c r="FMS16" s="363"/>
      <c r="FMT16" s="363"/>
      <c r="FMU16" s="363"/>
      <c r="FMV16" s="363"/>
      <c r="FMW16" s="363"/>
      <c r="FMX16" s="363"/>
      <c r="FMY16" s="363"/>
      <c r="FMZ16" s="363"/>
      <c r="FNA16" s="363"/>
      <c r="FNB16" s="363"/>
      <c r="FNC16" s="363"/>
      <c r="FND16" s="363"/>
      <c r="FNE16" s="363"/>
      <c r="FNF16" s="363"/>
      <c r="FNG16" s="363"/>
      <c r="FNH16" s="363"/>
      <c r="FNI16" s="363"/>
      <c r="FNJ16" s="363"/>
      <c r="FNK16" s="363"/>
      <c r="FNL16" s="363"/>
      <c r="FNM16" s="363"/>
      <c r="FNN16" s="363"/>
      <c r="FNO16" s="363"/>
      <c r="FNP16" s="363"/>
      <c r="FNQ16" s="363"/>
      <c r="FNR16" s="363"/>
      <c r="FNS16" s="363"/>
      <c r="FNT16" s="363"/>
      <c r="FNU16" s="363"/>
      <c r="FNV16" s="363"/>
      <c r="FNW16" s="363"/>
      <c r="FNX16" s="363"/>
      <c r="FNY16" s="363"/>
      <c r="FNZ16" s="363"/>
      <c r="FOA16" s="363"/>
      <c r="FOB16" s="363"/>
      <c r="FOC16" s="363"/>
      <c r="FOD16" s="363"/>
      <c r="FOE16" s="363"/>
      <c r="FOF16" s="363"/>
      <c r="FOG16" s="363"/>
      <c r="FOH16" s="363"/>
      <c r="FOI16" s="363"/>
      <c r="FOJ16" s="363"/>
      <c r="FOK16" s="363"/>
      <c r="FOL16" s="363"/>
      <c r="FOM16" s="363"/>
      <c r="FON16" s="363"/>
      <c r="FOO16" s="363"/>
      <c r="FOP16" s="363"/>
      <c r="FOQ16" s="363"/>
      <c r="FOR16" s="363"/>
      <c r="FOS16" s="363"/>
      <c r="FOT16" s="363"/>
      <c r="FOU16" s="363"/>
      <c r="FOV16" s="363"/>
      <c r="FOW16" s="363"/>
      <c r="FOX16" s="363"/>
      <c r="FOY16" s="363"/>
      <c r="FOZ16" s="363"/>
      <c r="FPA16" s="363"/>
      <c r="FPB16" s="363"/>
      <c r="FPC16" s="363"/>
      <c r="FPD16" s="363"/>
      <c r="FPE16" s="363"/>
      <c r="FPF16" s="363"/>
      <c r="FPG16" s="363"/>
      <c r="FPH16" s="363"/>
      <c r="FPI16" s="363"/>
      <c r="FPJ16" s="363"/>
      <c r="FPK16" s="363"/>
      <c r="FPL16" s="363"/>
      <c r="FPM16" s="363"/>
      <c r="FPN16" s="363"/>
      <c r="FPO16" s="363"/>
      <c r="FPP16" s="363"/>
      <c r="FPQ16" s="363"/>
      <c r="FPR16" s="363"/>
      <c r="FPS16" s="363"/>
      <c r="FPT16" s="363"/>
      <c r="FPU16" s="363"/>
      <c r="FPV16" s="363"/>
      <c r="FPW16" s="363"/>
      <c r="FPX16" s="363"/>
      <c r="FPY16" s="363"/>
      <c r="FPZ16" s="363"/>
      <c r="FQA16" s="363"/>
      <c r="FQB16" s="363"/>
      <c r="FQC16" s="363"/>
      <c r="FQD16" s="363"/>
      <c r="FQE16" s="363"/>
      <c r="FQF16" s="363"/>
      <c r="FQG16" s="363"/>
      <c r="FQH16" s="363"/>
      <c r="FQI16" s="363"/>
      <c r="FQJ16" s="363"/>
      <c r="FQK16" s="363"/>
      <c r="FQL16" s="363"/>
      <c r="FQM16" s="363"/>
      <c r="FQN16" s="363"/>
      <c r="FQO16" s="363"/>
      <c r="FQP16" s="363"/>
      <c r="FQQ16" s="363"/>
      <c r="FQR16" s="363"/>
      <c r="FQS16" s="363"/>
      <c r="FQT16" s="363"/>
      <c r="FQU16" s="363"/>
      <c r="FQV16" s="363"/>
      <c r="FQW16" s="363"/>
      <c r="FQX16" s="363"/>
      <c r="FQY16" s="363"/>
      <c r="FQZ16" s="363"/>
      <c r="FRA16" s="363"/>
      <c r="FRB16" s="363"/>
      <c r="FRC16" s="363"/>
      <c r="FRD16" s="363"/>
      <c r="FRE16" s="363"/>
      <c r="FRF16" s="363"/>
      <c r="FRG16" s="363"/>
      <c r="FRH16" s="363"/>
      <c r="FRI16" s="363"/>
      <c r="FRJ16" s="363"/>
      <c r="FRK16" s="363"/>
      <c r="FRL16" s="363"/>
      <c r="FRM16" s="363"/>
      <c r="FRN16" s="363"/>
      <c r="FRO16" s="363"/>
      <c r="FRP16" s="363"/>
      <c r="FRQ16" s="363"/>
      <c r="FRR16" s="363"/>
      <c r="FRS16" s="363"/>
      <c r="FRT16" s="363"/>
      <c r="FRU16" s="363"/>
      <c r="FRV16" s="363"/>
      <c r="FRW16" s="363"/>
      <c r="FRX16" s="363"/>
      <c r="FRY16" s="363"/>
      <c r="FRZ16" s="363"/>
      <c r="FSA16" s="363"/>
      <c r="FSB16" s="363"/>
      <c r="FSC16" s="363"/>
      <c r="FSD16" s="363"/>
      <c r="FSE16" s="363"/>
      <c r="FSF16" s="363"/>
      <c r="FSG16" s="363"/>
      <c r="FSH16" s="363"/>
      <c r="FSI16" s="363"/>
      <c r="FSJ16" s="363"/>
      <c r="FSK16" s="363"/>
      <c r="FSL16" s="363"/>
      <c r="FSM16" s="363"/>
      <c r="FSN16" s="363"/>
      <c r="FSO16" s="363"/>
      <c r="FSP16" s="363"/>
      <c r="FSQ16" s="363"/>
      <c r="FSR16" s="363"/>
      <c r="FSS16" s="363"/>
      <c r="FST16" s="363"/>
      <c r="FSU16" s="363"/>
      <c r="FSV16" s="363"/>
      <c r="FSW16" s="363"/>
      <c r="FSX16" s="363"/>
      <c r="FSY16" s="363"/>
      <c r="FSZ16" s="363"/>
      <c r="FTA16" s="363"/>
      <c r="FTB16" s="363"/>
      <c r="FTC16" s="363"/>
      <c r="FTD16" s="363"/>
      <c r="FTE16" s="363"/>
      <c r="FTF16" s="363"/>
      <c r="FTG16" s="363"/>
      <c r="FTH16" s="363"/>
      <c r="FTI16" s="363"/>
      <c r="FTJ16" s="363"/>
      <c r="FTK16" s="363"/>
      <c r="FTL16" s="363"/>
      <c r="FTM16" s="363"/>
      <c r="FTN16" s="363"/>
      <c r="FTO16" s="363"/>
      <c r="FTP16" s="363"/>
      <c r="FTQ16" s="363"/>
      <c r="FTR16" s="363"/>
      <c r="FTS16" s="363"/>
      <c r="FTT16" s="363"/>
      <c r="FTU16" s="363"/>
      <c r="FTV16" s="363"/>
      <c r="FTW16" s="363"/>
      <c r="FTX16" s="363"/>
      <c r="FTY16" s="363"/>
      <c r="FTZ16" s="363"/>
      <c r="FUA16" s="363"/>
      <c r="FUB16" s="363"/>
      <c r="FUC16" s="363"/>
      <c r="FUD16" s="363"/>
      <c r="FUE16" s="363"/>
      <c r="FUF16" s="363"/>
      <c r="FUG16" s="363"/>
      <c r="FUH16" s="363"/>
      <c r="FUI16" s="363"/>
      <c r="FUJ16" s="363"/>
      <c r="FUK16" s="363"/>
      <c r="FUL16" s="363"/>
      <c r="FUM16" s="363"/>
      <c r="FUN16" s="363"/>
      <c r="FUO16" s="363"/>
      <c r="FUP16" s="363"/>
      <c r="FUQ16" s="363"/>
      <c r="FUR16" s="363"/>
      <c r="FUS16" s="363"/>
      <c r="FUT16" s="363"/>
      <c r="FUU16" s="363"/>
      <c r="FUV16" s="363"/>
      <c r="FUW16" s="363"/>
      <c r="FUX16" s="363"/>
      <c r="FUY16" s="363"/>
      <c r="FUZ16" s="363"/>
      <c r="FVA16" s="363"/>
      <c r="FVB16" s="363"/>
      <c r="FVC16" s="363"/>
      <c r="FVD16" s="363"/>
      <c r="FVE16" s="363"/>
      <c r="FVF16" s="363"/>
      <c r="FVG16" s="363"/>
      <c r="FVH16" s="363"/>
      <c r="FVI16" s="363"/>
      <c r="FVJ16" s="363"/>
      <c r="FVK16" s="363"/>
      <c r="FVL16" s="363"/>
      <c r="FVM16" s="363"/>
      <c r="FVN16" s="363"/>
      <c r="FVO16" s="363"/>
      <c r="FVP16" s="363"/>
      <c r="FVQ16" s="363"/>
      <c r="FVR16" s="363"/>
      <c r="FVS16" s="363"/>
      <c r="FVT16" s="363"/>
      <c r="FVU16" s="363"/>
      <c r="FVV16" s="363"/>
      <c r="FVW16" s="363"/>
      <c r="FVX16" s="363"/>
      <c r="FVY16" s="363"/>
      <c r="FVZ16" s="363"/>
      <c r="FWA16" s="363"/>
      <c r="FWB16" s="363"/>
      <c r="FWC16" s="363"/>
      <c r="FWD16" s="363"/>
      <c r="FWE16" s="363"/>
      <c r="FWF16" s="363"/>
      <c r="FWG16" s="363"/>
      <c r="FWH16" s="363"/>
      <c r="FWI16" s="363"/>
      <c r="FWJ16" s="363"/>
      <c r="FWK16" s="363"/>
      <c r="FWL16" s="363"/>
      <c r="FWM16" s="363"/>
      <c r="FWN16" s="363"/>
      <c r="FWO16" s="363"/>
      <c r="FWP16" s="363"/>
      <c r="FWQ16" s="363"/>
      <c r="FWR16" s="363"/>
      <c r="FWS16" s="363"/>
      <c r="FWT16" s="363"/>
      <c r="FWU16" s="363"/>
      <c r="FWV16" s="363"/>
      <c r="FWW16" s="363"/>
      <c r="FWX16" s="363"/>
      <c r="FWY16" s="363"/>
      <c r="FWZ16" s="363"/>
      <c r="FXA16" s="363"/>
      <c r="FXB16" s="363"/>
      <c r="FXC16" s="363"/>
      <c r="FXD16" s="363"/>
      <c r="FXE16" s="363"/>
      <c r="FXF16" s="363"/>
      <c r="FXG16" s="363"/>
      <c r="FXH16" s="363"/>
      <c r="FXI16" s="363"/>
      <c r="FXJ16" s="363"/>
      <c r="FXK16" s="363"/>
      <c r="FXL16" s="363"/>
      <c r="FXM16" s="363"/>
      <c r="FXN16" s="363"/>
      <c r="FXO16" s="363"/>
      <c r="FXP16" s="363"/>
      <c r="FXQ16" s="363"/>
      <c r="FXR16" s="363"/>
      <c r="FXS16" s="363"/>
      <c r="FXT16" s="363"/>
      <c r="FXU16" s="363"/>
      <c r="FXV16" s="363"/>
      <c r="FXW16" s="363"/>
      <c r="FXX16" s="363"/>
      <c r="FXY16" s="363"/>
      <c r="FXZ16" s="363"/>
      <c r="FYA16" s="363"/>
      <c r="FYB16" s="363"/>
      <c r="FYC16" s="363"/>
      <c r="FYD16" s="363"/>
      <c r="FYE16" s="363"/>
      <c r="FYF16" s="363"/>
      <c r="FYG16" s="363"/>
      <c r="FYH16" s="363"/>
      <c r="FYI16" s="363"/>
      <c r="FYJ16" s="363"/>
      <c r="FYK16" s="363"/>
      <c r="FYL16" s="363"/>
      <c r="FYM16" s="363"/>
      <c r="FYN16" s="363"/>
      <c r="FYO16" s="363"/>
      <c r="FYP16" s="363"/>
      <c r="FYQ16" s="363"/>
      <c r="FYR16" s="363"/>
      <c r="FYS16" s="363"/>
      <c r="FYT16" s="363"/>
      <c r="FYU16" s="363"/>
      <c r="FYV16" s="363"/>
      <c r="FYW16" s="363"/>
      <c r="FYX16" s="363"/>
      <c r="FYY16" s="363"/>
      <c r="FYZ16" s="363"/>
      <c r="FZA16" s="363"/>
      <c r="FZB16" s="363"/>
      <c r="FZC16" s="363"/>
      <c r="FZD16" s="363"/>
      <c r="FZE16" s="363"/>
      <c r="FZF16" s="363"/>
      <c r="FZG16" s="363"/>
      <c r="FZH16" s="363"/>
      <c r="FZI16" s="363"/>
      <c r="FZJ16" s="363"/>
      <c r="FZK16" s="363"/>
      <c r="FZL16" s="363"/>
      <c r="FZM16" s="363"/>
      <c r="FZN16" s="363"/>
      <c r="FZO16" s="363"/>
      <c r="FZP16" s="363"/>
      <c r="FZQ16" s="363"/>
      <c r="FZR16" s="363"/>
      <c r="FZS16" s="363"/>
      <c r="FZT16" s="363"/>
      <c r="FZU16" s="363"/>
      <c r="FZV16" s="363"/>
      <c r="FZW16" s="363"/>
      <c r="FZX16" s="363"/>
      <c r="FZY16" s="363"/>
      <c r="FZZ16" s="363"/>
      <c r="GAA16" s="363"/>
      <c r="GAB16" s="363"/>
      <c r="GAC16" s="363"/>
      <c r="GAD16" s="363"/>
      <c r="GAE16" s="363"/>
      <c r="GAF16" s="363"/>
      <c r="GAG16" s="363"/>
      <c r="GAH16" s="363"/>
      <c r="GAI16" s="363"/>
      <c r="GAJ16" s="363"/>
      <c r="GAK16" s="363"/>
      <c r="GAL16" s="363"/>
      <c r="GAM16" s="363"/>
      <c r="GAN16" s="363"/>
      <c r="GAO16" s="363"/>
      <c r="GAP16" s="363"/>
      <c r="GAQ16" s="363"/>
      <c r="GAR16" s="363"/>
      <c r="GAS16" s="363"/>
      <c r="GAT16" s="363"/>
      <c r="GAU16" s="363"/>
      <c r="GAV16" s="363"/>
      <c r="GAW16" s="363"/>
      <c r="GAX16" s="363"/>
      <c r="GAY16" s="363"/>
      <c r="GAZ16" s="363"/>
      <c r="GBA16" s="363"/>
      <c r="GBB16" s="363"/>
      <c r="GBC16" s="363"/>
      <c r="GBD16" s="363"/>
      <c r="GBE16" s="363"/>
      <c r="GBF16" s="363"/>
      <c r="GBG16" s="363"/>
      <c r="GBH16" s="363"/>
      <c r="GBI16" s="363"/>
      <c r="GBJ16" s="363"/>
      <c r="GBK16" s="363"/>
      <c r="GBL16" s="363"/>
      <c r="GBM16" s="363"/>
      <c r="GBN16" s="363"/>
      <c r="GBO16" s="363"/>
      <c r="GBP16" s="363"/>
      <c r="GBQ16" s="363"/>
      <c r="GBR16" s="363"/>
      <c r="GBS16" s="363"/>
      <c r="GBT16" s="363"/>
      <c r="GBU16" s="363"/>
      <c r="GBV16" s="363"/>
      <c r="GBW16" s="363"/>
      <c r="GBX16" s="363"/>
      <c r="GBY16" s="363"/>
      <c r="GBZ16" s="363"/>
      <c r="GCA16" s="363"/>
      <c r="GCB16" s="363"/>
      <c r="GCC16" s="363"/>
      <c r="GCD16" s="363"/>
      <c r="GCE16" s="363"/>
      <c r="GCF16" s="363"/>
      <c r="GCG16" s="363"/>
      <c r="GCH16" s="363"/>
      <c r="GCI16" s="363"/>
      <c r="GCJ16" s="363"/>
      <c r="GCK16" s="363"/>
      <c r="GCL16" s="363"/>
      <c r="GCM16" s="363"/>
      <c r="GCN16" s="363"/>
      <c r="GCO16" s="363"/>
      <c r="GCP16" s="363"/>
      <c r="GCQ16" s="363"/>
      <c r="GCR16" s="363"/>
      <c r="GCS16" s="363"/>
      <c r="GCT16" s="363"/>
      <c r="GCU16" s="363"/>
      <c r="GCV16" s="363"/>
      <c r="GCW16" s="363"/>
      <c r="GCX16" s="363"/>
      <c r="GCY16" s="363"/>
      <c r="GCZ16" s="363"/>
      <c r="GDA16" s="363"/>
      <c r="GDB16" s="363"/>
      <c r="GDC16" s="363"/>
      <c r="GDD16" s="363"/>
      <c r="GDE16" s="363"/>
      <c r="GDF16" s="363"/>
      <c r="GDG16" s="363"/>
      <c r="GDH16" s="363"/>
      <c r="GDI16" s="363"/>
      <c r="GDJ16" s="363"/>
      <c r="GDK16" s="363"/>
      <c r="GDL16" s="363"/>
      <c r="GDM16" s="363"/>
      <c r="GDN16" s="363"/>
      <c r="GDO16" s="363"/>
      <c r="GDP16" s="363"/>
      <c r="GDQ16" s="363"/>
      <c r="GDR16" s="363"/>
      <c r="GDS16" s="363"/>
      <c r="GDT16" s="363"/>
      <c r="GDU16" s="363"/>
      <c r="GDV16" s="363"/>
      <c r="GDW16" s="363"/>
      <c r="GDX16" s="363"/>
      <c r="GDY16" s="363"/>
      <c r="GDZ16" s="363"/>
      <c r="GEA16" s="363"/>
      <c r="GEB16" s="363"/>
      <c r="GEC16" s="363"/>
      <c r="GED16" s="363"/>
      <c r="GEE16" s="363"/>
      <c r="GEF16" s="363"/>
      <c r="GEG16" s="363"/>
      <c r="GEH16" s="363"/>
      <c r="GEI16" s="363"/>
      <c r="GEJ16" s="363"/>
      <c r="GEK16" s="363"/>
      <c r="GEL16" s="363"/>
      <c r="GEM16" s="363"/>
      <c r="GEN16" s="363"/>
      <c r="GEO16" s="363"/>
      <c r="GEP16" s="363"/>
      <c r="GEQ16" s="363"/>
      <c r="GER16" s="363"/>
      <c r="GES16" s="363"/>
      <c r="GET16" s="363"/>
      <c r="GEU16" s="363"/>
      <c r="GEV16" s="363"/>
      <c r="GEW16" s="363"/>
      <c r="GEX16" s="363"/>
      <c r="GEY16" s="363"/>
      <c r="GEZ16" s="363"/>
      <c r="GFA16" s="363"/>
      <c r="GFB16" s="363"/>
      <c r="GFC16" s="363"/>
      <c r="GFD16" s="363"/>
      <c r="GFE16" s="363"/>
      <c r="GFF16" s="363"/>
      <c r="GFG16" s="363"/>
      <c r="GFH16" s="363"/>
      <c r="GFI16" s="363"/>
      <c r="GFJ16" s="363"/>
      <c r="GFK16" s="363"/>
      <c r="GFL16" s="363"/>
      <c r="GFM16" s="363"/>
      <c r="GFN16" s="363"/>
      <c r="GFO16" s="363"/>
      <c r="GFP16" s="363"/>
      <c r="GFQ16" s="363"/>
      <c r="GFR16" s="363"/>
      <c r="GFS16" s="363"/>
      <c r="GFT16" s="363"/>
      <c r="GFU16" s="363"/>
      <c r="GFV16" s="363"/>
      <c r="GFW16" s="363"/>
      <c r="GFX16" s="363"/>
      <c r="GFY16" s="363"/>
      <c r="GFZ16" s="363"/>
      <c r="GGA16" s="363"/>
      <c r="GGB16" s="363"/>
      <c r="GGC16" s="363"/>
      <c r="GGD16" s="363"/>
      <c r="GGE16" s="363"/>
      <c r="GGF16" s="363"/>
      <c r="GGG16" s="363"/>
      <c r="GGH16" s="363"/>
      <c r="GGI16" s="363"/>
      <c r="GGJ16" s="363"/>
      <c r="GGK16" s="363"/>
      <c r="GGL16" s="363"/>
      <c r="GGM16" s="363"/>
      <c r="GGN16" s="363"/>
      <c r="GGO16" s="363"/>
      <c r="GGP16" s="363"/>
      <c r="GGQ16" s="363"/>
      <c r="GGR16" s="363"/>
      <c r="GGS16" s="363"/>
      <c r="GGT16" s="363"/>
      <c r="GGU16" s="363"/>
      <c r="GGV16" s="363"/>
      <c r="GGW16" s="363"/>
      <c r="GGX16" s="363"/>
      <c r="GGY16" s="363"/>
      <c r="GGZ16" s="363"/>
      <c r="GHA16" s="363"/>
      <c r="GHB16" s="363"/>
      <c r="GHC16" s="363"/>
      <c r="GHD16" s="363"/>
      <c r="GHE16" s="363"/>
      <c r="GHF16" s="363"/>
      <c r="GHG16" s="363"/>
      <c r="GHH16" s="363"/>
      <c r="GHI16" s="363"/>
      <c r="GHJ16" s="363"/>
      <c r="GHK16" s="363"/>
      <c r="GHL16" s="363"/>
      <c r="GHM16" s="363"/>
      <c r="GHN16" s="363"/>
      <c r="GHO16" s="363"/>
      <c r="GHP16" s="363"/>
      <c r="GHQ16" s="363"/>
      <c r="GHR16" s="363"/>
      <c r="GHS16" s="363"/>
      <c r="GHT16" s="363"/>
      <c r="GHU16" s="363"/>
      <c r="GHV16" s="363"/>
      <c r="GHW16" s="363"/>
      <c r="GHX16" s="363"/>
      <c r="GHY16" s="363"/>
      <c r="GHZ16" s="363"/>
      <c r="GIA16" s="363"/>
      <c r="GIB16" s="363"/>
      <c r="GIC16" s="363"/>
      <c r="GID16" s="363"/>
      <c r="GIE16" s="363"/>
      <c r="GIF16" s="363"/>
      <c r="GIG16" s="363"/>
      <c r="GIH16" s="363"/>
      <c r="GII16" s="363"/>
      <c r="GIJ16" s="363"/>
      <c r="GIK16" s="363"/>
      <c r="GIL16" s="363"/>
      <c r="GIM16" s="363"/>
      <c r="GIN16" s="363"/>
      <c r="GIO16" s="363"/>
      <c r="GIP16" s="363"/>
      <c r="GIQ16" s="363"/>
      <c r="GIR16" s="363"/>
      <c r="GIS16" s="363"/>
      <c r="GIT16" s="363"/>
      <c r="GIU16" s="363"/>
      <c r="GIV16" s="363"/>
      <c r="GIW16" s="363"/>
      <c r="GIX16" s="363"/>
      <c r="GIY16" s="363"/>
      <c r="GIZ16" s="363"/>
      <c r="GJA16" s="363"/>
      <c r="GJB16" s="363"/>
      <c r="GJC16" s="363"/>
      <c r="GJD16" s="363"/>
      <c r="GJE16" s="363"/>
      <c r="GJF16" s="363"/>
      <c r="GJG16" s="363"/>
      <c r="GJH16" s="363"/>
      <c r="GJI16" s="363"/>
      <c r="GJJ16" s="363"/>
      <c r="GJK16" s="363"/>
      <c r="GJL16" s="363"/>
      <c r="GJM16" s="363"/>
      <c r="GJN16" s="363"/>
      <c r="GJO16" s="363"/>
      <c r="GJP16" s="363"/>
      <c r="GJQ16" s="363"/>
      <c r="GJR16" s="363"/>
      <c r="GJS16" s="363"/>
      <c r="GJT16" s="363"/>
      <c r="GJU16" s="363"/>
      <c r="GJV16" s="363"/>
      <c r="GJW16" s="363"/>
      <c r="GJX16" s="363"/>
      <c r="GJY16" s="363"/>
      <c r="GJZ16" s="363"/>
      <c r="GKA16" s="363"/>
      <c r="GKB16" s="363"/>
      <c r="GKC16" s="363"/>
      <c r="GKD16" s="363"/>
      <c r="GKE16" s="363"/>
      <c r="GKF16" s="363"/>
      <c r="GKG16" s="363"/>
      <c r="GKH16" s="363"/>
      <c r="GKI16" s="363"/>
      <c r="GKJ16" s="363"/>
      <c r="GKK16" s="363"/>
      <c r="GKL16" s="363"/>
      <c r="GKM16" s="363"/>
      <c r="GKN16" s="363"/>
      <c r="GKO16" s="363"/>
      <c r="GKP16" s="363"/>
      <c r="GKQ16" s="363"/>
      <c r="GKR16" s="363"/>
      <c r="GKS16" s="363"/>
      <c r="GKT16" s="363"/>
      <c r="GKU16" s="363"/>
      <c r="GKV16" s="363"/>
      <c r="GKW16" s="363"/>
      <c r="GKX16" s="363"/>
      <c r="GKY16" s="363"/>
      <c r="GKZ16" s="363"/>
      <c r="GLA16" s="363"/>
      <c r="GLB16" s="363"/>
      <c r="GLC16" s="363"/>
      <c r="GLD16" s="363"/>
      <c r="GLE16" s="363"/>
      <c r="GLF16" s="363"/>
      <c r="GLG16" s="363"/>
      <c r="GLH16" s="363"/>
      <c r="GLI16" s="363"/>
      <c r="GLJ16" s="363"/>
      <c r="GLK16" s="363"/>
      <c r="GLL16" s="363"/>
      <c r="GLM16" s="363"/>
      <c r="GLN16" s="363"/>
      <c r="GLO16" s="363"/>
      <c r="GLP16" s="363"/>
      <c r="GLQ16" s="363"/>
      <c r="GLR16" s="363"/>
      <c r="GLS16" s="363"/>
      <c r="GLT16" s="363"/>
      <c r="GLU16" s="363"/>
      <c r="GLV16" s="363"/>
      <c r="GLW16" s="363"/>
      <c r="GLX16" s="363"/>
      <c r="GLY16" s="363"/>
      <c r="GLZ16" s="363"/>
      <c r="GMA16" s="363"/>
      <c r="GMB16" s="363"/>
      <c r="GMC16" s="363"/>
      <c r="GMD16" s="363"/>
      <c r="GME16" s="363"/>
      <c r="GMF16" s="363"/>
      <c r="GMG16" s="363"/>
      <c r="GMH16" s="363"/>
      <c r="GMI16" s="363"/>
      <c r="GMJ16" s="363"/>
      <c r="GMK16" s="363"/>
      <c r="GML16" s="363"/>
      <c r="GMM16" s="363"/>
      <c r="GMN16" s="363"/>
      <c r="GMO16" s="363"/>
      <c r="GMP16" s="363"/>
      <c r="GMQ16" s="363"/>
      <c r="GMR16" s="363"/>
      <c r="GMS16" s="363"/>
      <c r="GMT16" s="363"/>
      <c r="GMU16" s="363"/>
      <c r="GMV16" s="363"/>
      <c r="GMW16" s="363"/>
      <c r="GMX16" s="363"/>
      <c r="GMY16" s="363"/>
      <c r="GMZ16" s="363"/>
      <c r="GNA16" s="363"/>
      <c r="GNB16" s="363"/>
      <c r="GNC16" s="363"/>
      <c r="GND16" s="363"/>
      <c r="GNE16" s="363"/>
      <c r="GNF16" s="363"/>
      <c r="GNG16" s="363"/>
      <c r="GNH16" s="363"/>
      <c r="GNI16" s="363"/>
      <c r="GNJ16" s="363"/>
      <c r="GNK16" s="363"/>
      <c r="GNL16" s="363"/>
      <c r="GNM16" s="363"/>
      <c r="GNN16" s="363"/>
      <c r="GNO16" s="363"/>
      <c r="GNP16" s="363"/>
      <c r="GNQ16" s="363"/>
      <c r="GNR16" s="363"/>
      <c r="GNS16" s="363"/>
      <c r="GNT16" s="363"/>
      <c r="GNU16" s="363"/>
      <c r="GNV16" s="363"/>
      <c r="GNW16" s="363"/>
      <c r="GNX16" s="363"/>
      <c r="GNY16" s="363"/>
      <c r="GNZ16" s="363"/>
      <c r="GOA16" s="363"/>
      <c r="GOB16" s="363"/>
      <c r="GOC16" s="363"/>
      <c r="GOD16" s="363"/>
      <c r="GOE16" s="363"/>
      <c r="GOF16" s="363"/>
      <c r="GOG16" s="363"/>
      <c r="GOH16" s="363"/>
      <c r="GOI16" s="363"/>
      <c r="GOJ16" s="363"/>
      <c r="GOK16" s="363"/>
      <c r="GOL16" s="363"/>
      <c r="GOM16" s="363"/>
      <c r="GON16" s="363"/>
      <c r="GOO16" s="363"/>
      <c r="GOP16" s="363"/>
      <c r="GOQ16" s="363"/>
      <c r="GOR16" s="363"/>
      <c r="GOS16" s="363"/>
      <c r="GOT16" s="363"/>
      <c r="GOU16" s="363"/>
      <c r="GOV16" s="363"/>
      <c r="GOW16" s="363"/>
      <c r="GOX16" s="363"/>
      <c r="GOY16" s="363"/>
      <c r="GOZ16" s="363"/>
      <c r="GPA16" s="363"/>
      <c r="GPB16" s="363"/>
      <c r="GPC16" s="363"/>
      <c r="GPD16" s="363"/>
      <c r="GPE16" s="363"/>
      <c r="GPF16" s="363"/>
      <c r="GPG16" s="363"/>
      <c r="GPH16" s="363"/>
      <c r="GPI16" s="363"/>
      <c r="GPJ16" s="363"/>
      <c r="GPK16" s="363"/>
      <c r="GPL16" s="363"/>
      <c r="GPM16" s="363"/>
      <c r="GPN16" s="363"/>
      <c r="GPO16" s="363"/>
      <c r="GPP16" s="363"/>
      <c r="GPQ16" s="363"/>
      <c r="GPR16" s="363"/>
      <c r="GPS16" s="363"/>
      <c r="GPT16" s="363"/>
      <c r="GPU16" s="363"/>
      <c r="GPV16" s="363"/>
      <c r="GPW16" s="363"/>
      <c r="GPX16" s="363"/>
      <c r="GPY16" s="363"/>
      <c r="GPZ16" s="363"/>
      <c r="GQA16" s="363"/>
      <c r="GQB16" s="363"/>
      <c r="GQC16" s="363"/>
      <c r="GQD16" s="363"/>
      <c r="GQE16" s="363"/>
      <c r="GQF16" s="363"/>
      <c r="GQG16" s="363"/>
      <c r="GQH16" s="363"/>
      <c r="GQI16" s="363"/>
      <c r="GQJ16" s="363"/>
      <c r="GQK16" s="363"/>
      <c r="GQL16" s="363"/>
      <c r="GQM16" s="363"/>
      <c r="GQN16" s="363"/>
      <c r="GQO16" s="363"/>
      <c r="GQP16" s="363"/>
      <c r="GQQ16" s="363"/>
      <c r="GQR16" s="363"/>
      <c r="GQS16" s="363"/>
      <c r="GQT16" s="363"/>
      <c r="GQU16" s="363"/>
      <c r="GQV16" s="363"/>
      <c r="GQW16" s="363"/>
      <c r="GQX16" s="363"/>
      <c r="GQY16" s="363"/>
      <c r="GQZ16" s="363"/>
      <c r="GRA16" s="363"/>
      <c r="GRB16" s="363"/>
      <c r="GRC16" s="363"/>
      <c r="GRD16" s="363"/>
      <c r="GRE16" s="363"/>
      <c r="GRF16" s="363"/>
      <c r="GRG16" s="363"/>
      <c r="GRH16" s="363"/>
      <c r="GRI16" s="363"/>
      <c r="GRJ16" s="363"/>
      <c r="GRK16" s="363"/>
      <c r="GRL16" s="363"/>
      <c r="GRM16" s="363"/>
      <c r="GRN16" s="363"/>
      <c r="GRO16" s="363"/>
      <c r="GRP16" s="363"/>
      <c r="GRQ16" s="363"/>
      <c r="GRR16" s="363"/>
      <c r="GRS16" s="363"/>
      <c r="GRT16" s="363"/>
      <c r="GRU16" s="363"/>
      <c r="GRV16" s="363"/>
      <c r="GRW16" s="363"/>
      <c r="GRX16" s="363"/>
      <c r="GRY16" s="363"/>
      <c r="GRZ16" s="363"/>
      <c r="GSA16" s="363"/>
      <c r="GSB16" s="363"/>
      <c r="GSC16" s="363"/>
      <c r="GSD16" s="363"/>
      <c r="GSE16" s="363"/>
      <c r="GSF16" s="363"/>
      <c r="GSG16" s="363"/>
      <c r="GSH16" s="363"/>
      <c r="GSI16" s="363"/>
      <c r="GSJ16" s="363"/>
      <c r="GSK16" s="363"/>
      <c r="GSL16" s="363"/>
      <c r="GSM16" s="363"/>
      <c r="GSN16" s="363"/>
      <c r="GSO16" s="363"/>
      <c r="GSP16" s="363"/>
      <c r="GSQ16" s="363"/>
      <c r="GSR16" s="363"/>
      <c r="GSS16" s="363"/>
      <c r="GST16" s="363"/>
      <c r="GSU16" s="363"/>
      <c r="GSV16" s="363"/>
      <c r="GSW16" s="363"/>
      <c r="GSX16" s="363"/>
      <c r="GSY16" s="363"/>
      <c r="GSZ16" s="363"/>
      <c r="GTA16" s="363"/>
      <c r="GTB16" s="363"/>
      <c r="GTC16" s="363"/>
      <c r="GTD16" s="363"/>
      <c r="GTE16" s="363"/>
      <c r="GTF16" s="363"/>
      <c r="GTG16" s="363"/>
      <c r="GTH16" s="363"/>
      <c r="GTI16" s="363"/>
      <c r="GTJ16" s="363"/>
      <c r="GTK16" s="363"/>
      <c r="GTL16" s="363"/>
      <c r="GTM16" s="363"/>
      <c r="GTN16" s="363"/>
      <c r="GTO16" s="363"/>
      <c r="GTP16" s="363"/>
      <c r="GTQ16" s="363"/>
      <c r="GTR16" s="363"/>
      <c r="GTS16" s="363"/>
      <c r="GTT16" s="363"/>
      <c r="GTU16" s="363"/>
      <c r="GTV16" s="363"/>
      <c r="GTW16" s="363"/>
      <c r="GTX16" s="363"/>
      <c r="GTY16" s="363"/>
      <c r="GTZ16" s="363"/>
      <c r="GUA16" s="363"/>
      <c r="GUB16" s="363"/>
      <c r="GUC16" s="363"/>
      <c r="GUD16" s="363"/>
      <c r="GUE16" s="363"/>
      <c r="GUF16" s="363"/>
      <c r="GUG16" s="363"/>
      <c r="GUH16" s="363"/>
      <c r="GUI16" s="363"/>
      <c r="GUJ16" s="363"/>
      <c r="GUK16" s="363"/>
      <c r="GUL16" s="363"/>
      <c r="GUM16" s="363"/>
      <c r="GUN16" s="363"/>
      <c r="GUO16" s="363"/>
      <c r="GUP16" s="363"/>
      <c r="GUQ16" s="363"/>
      <c r="GUR16" s="363"/>
      <c r="GUS16" s="363"/>
      <c r="GUT16" s="363"/>
      <c r="GUU16" s="363"/>
      <c r="GUV16" s="363"/>
      <c r="GUW16" s="363"/>
      <c r="GUX16" s="363"/>
      <c r="GUY16" s="363"/>
      <c r="GUZ16" s="363"/>
      <c r="GVA16" s="363"/>
      <c r="GVB16" s="363"/>
      <c r="GVC16" s="363"/>
      <c r="GVD16" s="363"/>
      <c r="GVE16" s="363"/>
      <c r="GVF16" s="363"/>
      <c r="GVG16" s="363"/>
      <c r="GVH16" s="363"/>
      <c r="GVI16" s="363"/>
      <c r="GVJ16" s="363"/>
      <c r="GVK16" s="363"/>
      <c r="GVL16" s="363"/>
      <c r="GVM16" s="363"/>
      <c r="GVN16" s="363"/>
      <c r="GVO16" s="363"/>
      <c r="GVP16" s="363"/>
      <c r="GVQ16" s="363"/>
      <c r="GVR16" s="363"/>
      <c r="GVS16" s="363"/>
      <c r="GVT16" s="363"/>
      <c r="GVU16" s="363"/>
      <c r="GVV16" s="363"/>
      <c r="GVW16" s="363"/>
      <c r="GVX16" s="363"/>
      <c r="GVY16" s="363"/>
      <c r="GVZ16" s="363"/>
      <c r="GWA16" s="363"/>
      <c r="GWB16" s="363"/>
      <c r="GWC16" s="363"/>
      <c r="GWD16" s="363"/>
      <c r="GWE16" s="363"/>
      <c r="GWF16" s="363"/>
      <c r="GWG16" s="363"/>
      <c r="GWH16" s="363"/>
      <c r="GWI16" s="363"/>
      <c r="GWJ16" s="363"/>
      <c r="GWK16" s="363"/>
      <c r="GWL16" s="363"/>
      <c r="GWM16" s="363"/>
      <c r="GWN16" s="363"/>
      <c r="GWO16" s="363"/>
      <c r="GWP16" s="363"/>
      <c r="GWQ16" s="363"/>
      <c r="GWR16" s="363"/>
      <c r="GWS16" s="363"/>
      <c r="GWT16" s="363"/>
      <c r="GWU16" s="363"/>
      <c r="GWV16" s="363"/>
      <c r="GWW16" s="363"/>
      <c r="GWX16" s="363"/>
      <c r="GWY16" s="363"/>
      <c r="GWZ16" s="363"/>
      <c r="GXA16" s="363"/>
      <c r="GXB16" s="363"/>
      <c r="GXC16" s="363"/>
      <c r="GXD16" s="363"/>
      <c r="GXE16" s="363"/>
      <c r="GXF16" s="363"/>
      <c r="GXG16" s="363"/>
      <c r="GXH16" s="363"/>
      <c r="GXI16" s="363"/>
      <c r="GXJ16" s="363"/>
      <c r="GXK16" s="363"/>
      <c r="GXL16" s="363"/>
      <c r="GXM16" s="363"/>
      <c r="GXN16" s="363"/>
      <c r="GXO16" s="363"/>
      <c r="GXP16" s="363"/>
      <c r="GXQ16" s="363"/>
      <c r="GXR16" s="363"/>
      <c r="GXS16" s="363"/>
      <c r="GXT16" s="363"/>
      <c r="GXU16" s="363"/>
      <c r="GXV16" s="363"/>
      <c r="GXW16" s="363"/>
      <c r="GXX16" s="363"/>
      <c r="GXY16" s="363"/>
      <c r="GXZ16" s="363"/>
      <c r="GYA16" s="363"/>
      <c r="GYB16" s="363"/>
      <c r="GYC16" s="363"/>
      <c r="GYD16" s="363"/>
      <c r="GYE16" s="363"/>
      <c r="GYF16" s="363"/>
      <c r="GYG16" s="363"/>
      <c r="GYH16" s="363"/>
      <c r="GYI16" s="363"/>
      <c r="GYJ16" s="363"/>
      <c r="GYK16" s="363"/>
      <c r="GYL16" s="363"/>
      <c r="GYM16" s="363"/>
      <c r="GYN16" s="363"/>
      <c r="GYO16" s="363"/>
      <c r="GYP16" s="363"/>
      <c r="GYQ16" s="363"/>
      <c r="GYR16" s="363"/>
      <c r="GYS16" s="363"/>
      <c r="GYT16" s="363"/>
      <c r="GYU16" s="363"/>
      <c r="GYV16" s="363"/>
      <c r="GYW16" s="363"/>
      <c r="GYX16" s="363"/>
      <c r="GYY16" s="363"/>
      <c r="GYZ16" s="363"/>
      <c r="GZA16" s="363"/>
      <c r="GZB16" s="363"/>
      <c r="GZC16" s="363"/>
      <c r="GZD16" s="363"/>
      <c r="GZE16" s="363"/>
      <c r="GZF16" s="363"/>
      <c r="GZG16" s="363"/>
      <c r="GZH16" s="363"/>
      <c r="GZI16" s="363"/>
      <c r="GZJ16" s="363"/>
      <c r="GZK16" s="363"/>
      <c r="GZL16" s="363"/>
      <c r="GZM16" s="363"/>
      <c r="GZN16" s="363"/>
      <c r="GZO16" s="363"/>
      <c r="GZP16" s="363"/>
      <c r="GZQ16" s="363"/>
      <c r="GZR16" s="363"/>
      <c r="GZS16" s="363"/>
      <c r="GZT16" s="363"/>
      <c r="GZU16" s="363"/>
      <c r="GZV16" s="363"/>
      <c r="GZW16" s="363"/>
      <c r="GZX16" s="363"/>
      <c r="GZY16" s="363"/>
      <c r="GZZ16" s="363"/>
      <c r="HAA16" s="363"/>
      <c r="HAB16" s="363"/>
      <c r="HAC16" s="363"/>
      <c r="HAD16" s="363"/>
      <c r="HAE16" s="363"/>
      <c r="HAF16" s="363"/>
      <c r="HAG16" s="363"/>
      <c r="HAH16" s="363"/>
      <c r="HAI16" s="363"/>
      <c r="HAJ16" s="363"/>
      <c r="HAK16" s="363"/>
      <c r="HAL16" s="363"/>
      <c r="HAM16" s="363"/>
      <c r="HAN16" s="363"/>
      <c r="HAO16" s="363"/>
      <c r="HAP16" s="363"/>
      <c r="HAQ16" s="363"/>
      <c r="HAR16" s="363"/>
      <c r="HAS16" s="363"/>
      <c r="HAT16" s="363"/>
      <c r="HAU16" s="363"/>
      <c r="HAV16" s="363"/>
      <c r="HAW16" s="363"/>
      <c r="HAX16" s="363"/>
      <c r="HAY16" s="363"/>
      <c r="HAZ16" s="363"/>
      <c r="HBA16" s="363"/>
      <c r="HBB16" s="363"/>
      <c r="HBC16" s="363"/>
      <c r="HBD16" s="363"/>
      <c r="HBE16" s="363"/>
      <c r="HBF16" s="363"/>
      <c r="HBG16" s="363"/>
      <c r="HBH16" s="363"/>
      <c r="HBI16" s="363"/>
      <c r="HBJ16" s="363"/>
      <c r="HBK16" s="363"/>
      <c r="HBL16" s="363"/>
      <c r="HBM16" s="363"/>
      <c r="HBN16" s="363"/>
      <c r="HBO16" s="363"/>
      <c r="HBP16" s="363"/>
      <c r="HBQ16" s="363"/>
      <c r="HBR16" s="363"/>
      <c r="HBS16" s="363"/>
      <c r="HBT16" s="363"/>
      <c r="HBU16" s="363"/>
      <c r="HBV16" s="363"/>
      <c r="HBW16" s="363"/>
      <c r="HBX16" s="363"/>
      <c r="HBY16" s="363"/>
      <c r="HBZ16" s="363"/>
      <c r="HCA16" s="363"/>
      <c r="HCB16" s="363"/>
      <c r="HCC16" s="363"/>
      <c r="HCD16" s="363"/>
      <c r="HCE16" s="363"/>
      <c r="HCF16" s="363"/>
      <c r="HCG16" s="363"/>
      <c r="HCH16" s="363"/>
      <c r="HCI16" s="363"/>
      <c r="HCJ16" s="363"/>
      <c r="HCK16" s="363"/>
      <c r="HCL16" s="363"/>
      <c r="HCM16" s="363"/>
      <c r="HCN16" s="363"/>
      <c r="HCO16" s="363"/>
      <c r="HCP16" s="363"/>
      <c r="HCQ16" s="363"/>
      <c r="HCR16" s="363"/>
      <c r="HCS16" s="363"/>
      <c r="HCT16" s="363"/>
      <c r="HCU16" s="363"/>
      <c r="HCV16" s="363"/>
      <c r="HCW16" s="363"/>
      <c r="HCX16" s="363"/>
      <c r="HCY16" s="363"/>
      <c r="HCZ16" s="363"/>
      <c r="HDA16" s="363"/>
      <c r="HDB16" s="363"/>
      <c r="HDC16" s="363"/>
      <c r="HDD16" s="363"/>
      <c r="HDE16" s="363"/>
      <c r="HDF16" s="363"/>
      <c r="HDG16" s="363"/>
      <c r="HDH16" s="363"/>
      <c r="HDI16" s="363"/>
      <c r="HDJ16" s="363"/>
      <c r="HDK16" s="363"/>
      <c r="HDL16" s="363"/>
      <c r="HDM16" s="363"/>
      <c r="HDN16" s="363"/>
      <c r="HDO16" s="363"/>
      <c r="HDP16" s="363"/>
      <c r="HDQ16" s="363"/>
      <c r="HDR16" s="363"/>
      <c r="HDS16" s="363"/>
      <c r="HDT16" s="363"/>
      <c r="HDU16" s="363"/>
      <c r="HDV16" s="363"/>
      <c r="HDW16" s="363"/>
      <c r="HDX16" s="363"/>
      <c r="HDY16" s="363"/>
      <c r="HDZ16" s="363"/>
      <c r="HEA16" s="363"/>
      <c r="HEB16" s="363"/>
      <c r="HEC16" s="363"/>
      <c r="HED16" s="363"/>
      <c r="HEE16" s="363"/>
      <c r="HEF16" s="363"/>
      <c r="HEG16" s="363"/>
      <c r="HEH16" s="363"/>
      <c r="HEI16" s="363"/>
      <c r="HEJ16" s="363"/>
      <c r="HEK16" s="363"/>
      <c r="HEL16" s="363"/>
      <c r="HEM16" s="363"/>
      <c r="HEN16" s="363"/>
      <c r="HEO16" s="363"/>
      <c r="HEP16" s="363"/>
      <c r="HEQ16" s="363"/>
      <c r="HER16" s="363"/>
      <c r="HES16" s="363"/>
      <c r="HET16" s="363"/>
      <c r="HEU16" s="363"/>
      <c r="HEV16" s="363"/>
      <c r="HEW16" s="363"/>
      <c r="HEX16" s="363"/>
      <c r="HEY16" s="363"/>
      <c r="HEZ16" s="363"/>
      <c r="HFA16" s="363"/>
      <c r="HFB16" s="363"/>
      <c r="HFC16" s="363"/>
      <c r="HFD16" s="363"/>
      <c r="HFE16" s="363"/>
      <c r="HFF16" s="363"/>
      <c r="HFG16" s="363"/>
      <c r="HFH16" s="363"/>
      <c r="HFI16" s="363"/>
      <c r="HFJ16" s="363"/>
      <c r="HFK16" s="363"/>
      <c r="HFL16" s="363"/>
      <c r="HFM16" s="363"/>
      <c r="HFN16" s="363"/>
      <c r="HFO16" s="363"/>
      <c r="HFP16" s="363"/>
      <c r="HFQ16" s="363"/>
      <c r="HFR16" s="363"/>
      <c r="HFS16" s="363"/>
      <c r="HFT16" s="363"/>
      <c r="HFU16" s="363"/>
      <c r="HFV16" s="363"/>
      <c r="HFW16" s="363"/>
      <c r="HFX16" s="363"/>
      <c r="HFY16" s="363"/>
      <c r="HFZ16" s="363"/>
      <c r="HGA16" s="363"/>
      <c r="HGB16" s="363"/>
      <c r="HGC16" s="363"/>
      <c r="HGD16" s="363"/>
      <c r="HGE16" s="363"/>
      <c r="HGF16" s="363"/>
      <c r="HGG16" s="363"/>
      <c r="HGH16" s="363"/>
      <c r="HGI16" s="363"/>
      <c r="HGJ16" s="363"/>
      <c r="HGK16" s="363"/>
      <c r="HGL16" s="363"/>
      <c r="HGM16" s="363"/>
      <c r="HGN16" s="363"/>
      <c r="HGO16" s="363"/>
      <c r="HGP16" s="363"/>
      <c r="HGQ16" s="363"/>
      <c r="HGR16" s="363"/>
      <c r="HGS16" s="363"/>
      <c r="HGT16" s="363"/>
      <c r="HGU16" s="363"/>
      <c r="HGV16" s="363"/>
      <c r="HGW16" s="363"/>
      <c r="HGX16" s="363"/>
      <c r="HGY16" s="363"/>
      <c r="HGZ16" s="363"/>
      <c r="HHA16" s="363"/>
      <c r="HHB16" s="363"/>
      <c r="HHC16" s="363"/>
      <c r="HHD16" s="363"/>
      <c r="HHE16" s="363"/>
      <c r="HHF16" s="363"/>
      <c r="HHG16" s="363"/>
      <c r="HHH16" s="363"/>
      <c r="HHI16" s="363"/>
      <c r="HHJ16" s="363"/>
      <c r="HHK16" s="363"/>
      <c r="HHL16" s="363"/>
      <c r="HHM16" s="363"/>
      <c r="HHN16" s="363"/>
      <c r="HHO16" s="363"/>
      <c r="HHP16" s="363"/>
      <c r="HHQ16" s="363"/>
      <c r="HHR16" s="363"/>
      <c r="HHS16" s="363"/>
      <c r="HHT16" s="363"/>
      <c r="HHU16" s="363"/>
      <c r="HHV16" s="363"/>
      <c r="HHW16" s="363"/>
      <c r="HHX16" s="363"/>
      <c r="HHY16" s="363"/>
      <c r="HHZ16" s="363"/>
      <c r="HIA16" s="363"/>
      <c r="HIB16" s="363"/>
      <c r="HIC16" s="363"/>
      <c r="HID16" s="363"/>
      <c r="HIE16" s="363"/>
      <c r="HIF16" s="363"/>
      <c r="HIG16" s="363"/>
      <c r="HIH16" s="363"/>
      <c r="HII16" s="363"/>
      <c r="HIJ16" s="363"/>
      <c r="HIK16" s="363"/>
      <c r="HIL16" s="363"/>
      <c r="HIM16" s="363"/>
      <c r="HIN16" s="363"/>
      <c r="HIO16" s="363"/>
      <c r="HIP16" s="363"/>
      <c r="HIQ16" s="363"/>
      <c r="HIR16" s="363"/>
      <c r="HIS16" s="363"/>
      <c r="HIT16" s="363"/>
      <c r="HIU16" s="363"/>
      <c r="HIV16" s="363"/>
      <c r="HIW16" s="363"/>
      <c r="HIX16" s="363"/>
      <c r="HIY16" s="363"/>
      <c r="HIZ16" s="363"/>
      <c r="HJA16" s="363"/>
      <c r="HJB16" s="363"/>
      <c r="HJC16" s="363"/>
      <c r="HJD16" s="363"/>
      <c r="HJE16" s="363"/>
      <c r="HJF16" s="363"/>
      <c r="HJG16" s="363"/>
      <c r="HJH16" s="363"/>
      <c r="HJI16" s="363"/>
      <c r="HJJ16" s="363"/>
      <c r="HJK16" s="363"/>
      <c r="HJL16" s="363"/>
      <c r="HJM16" s="363"/>
      <c r="HJN16" s="363"/>
      <c r="HJO16" s="363"/>
      <c r="HJP16" s="363"/>
      <c r="HJQ16" s="363"/>
      <c r="HJR16" s="363"/>
      <c r="HJS16" s="363"/>
      <c r="HJT16" s="363"/>
      <c r="HJU16" s="363"/>
      <c r="HJV16" s="363"/>
      <c r="HJW16" s="363"/>
      <c r="HJX16" s="363"/>
      <c r="HJY16" s="363"/>
      <c r="HJZ16" s="363"/>
      <c r="HKA16" s="363"/>
      <c r="HKB16" s="363"/>
      <c r="HKC16" s="363"/>
      <c r="HKD16" s="363"/>
      <c r="HKE16" s="363"/>
      <c r="HKF16" s="363"/>
      <c r="HKG16" s="363"/>
      <c r="HKH16" s="363"/>
      <c r="HKI16" s="363"/>
      <c r="HKJ16" s="363"/>
      <c r="HKK16" s="363"/>
      <c r="HKL16" s="363"/>
      <c r="HKM16" s="363"/>
      <c r="HKN16" s="363"/>
      <c r="HKO16" s="363"/>
      <c r="HKP16" s="363"/>
      <c r="HKQ16" s="363"/>
      <c r="HKR16" s="363"/>
      <c r="HKS16" s="363"/>
      <c r="HKT16" s="363"/>
      <c r="HKU16" s="363"/>
      <c r="HKV16" s="363"/>
      <c r="HKW16" s="363"/>
      <c r="HKX16" s="363"/>
      <c r="HKY16" s="363"/>
      <c r="HKZ16" s="363"/>
      <c r="HLA16" s="363"/>
      <c r="HLB16" s="363"/>
      <c r="HLC16" s="363"/>
      <c r="HLD16" s="363"/>
      <c r="HLE16" s="363"/>
      <c r="HLF16" s="363"/>
      <c r="HLG16" s="363"/>
      <c r="HLH16" s="363"/>
      <c r="HLI16" s="363"/>
      <c r="HLJ16" s="363"/>
      <c r="HLK16" s="363"/>
      <c r="HLL16" s="363"/>
      <c r="HLM16" s="363"/>
      <c r="HLN16" s="363"/>
      <c r="HLO16" s="363"/>
      <c r="HLP16" s="363"/>
      <c r="HLQ16" s="363"/>
      <c r="HLR16" s="363"/>
      <c r="HLS16" s="363"/>
      <c r="HLT16" s="363"/>
      <c r="HLU16" s="363"/>
      <c r="HLV16" s="363"/>
      <c r="HLW16" s="363"/>
      <c r="HLX16" s="363"/>
      <c r="HLY16" s="363"/>
      <c r="HLZ16" s="363"/>
      <c r="HMA16" s="363"/>
      <c r="HMB16" s="363"/>
      <c r="HMC16" s="363"/>
      <c r="HMD16" s="363"/>
      <c r="HME16" s="363"/>
      <c r="HMF16" s="363"/>
      <c r="HMG16" s="363"/>
      <c r="HMH16" s="363"/>
      <c r="HMI16" s="363"/>
      <c r="HMJ16" s="363"/>
      <c r="HMK16" s="363"/>
      <c r="HML16" s="363"/>
      <c r="HMM16" s="363"/>
      <c r="HMN16" s="363"/>
      <c r="HMO16" s="363"/>
      <c r="HMP16" s="363"/>
      <c r="HMQ16" s="363"/>
      <c r="HMR16" s="363"/>
      <c r="HMS16" s="363"/>
      <c r="HMT16" s="363"/>
      <c r="HMU16" s="363"/>
      <c r="HMV16" s="363"/>
      <c r="HMW16" s="363"/>
      <c r="HMX16" s="363"/>
      <c r="HMY16" s="363"/>
      <c r="HMZ16" s="363"/>
      <c r="HNA16" s="363"/>
      <c r="HNB16" s="363"/>
      <c r="HNC16" s="363"/>
      <c r="HND16" s="363"/>
      <c r="HNE16" s="363"/>
      <c r="HNF16" s="363"/>
      <c r="HNG16" s="363"/>
      <c r="HNH16" s="363"/>
      <c r="HNI16" s="363"/>
      <c r="HNJ16" s="363"/>
      <c r="HNK16" s="363"/>
      <c r="HNL16" s="363"/>
      <c r="HNM16" s="363"/>
      <c r="HNN16" s="363"/>
      <c r="HNO16" s="363"/>
      <c r="HNP16" s="363"/>
      <c r="HNQ16" s="363"/>
      <c r="HNR16" s="363"/>
      <c r="HNS16" s="363"/>
      <c r="HNT16" s="363"/>
      <c r="HNU16" s="363"/>
      <c r="HNV16" s="363"/>
      <c r="HNW16" s="363"/>
      <c r="HNX16" s="363"/>
      <c r="HNY16" s="363"/>
      <c r="HNZ16" s="363"/>
      <c r="HOA16" s="363"/>
      <c r="HOB16" s="363"/>
      <c r="HOC16" s="363"/>
      <c r="HOD16" s="363"/>
      <c r="HOE16" s="363"/>
      <c r="HOF16" s="363"/>
      <c r="HOG16" s="363"/>
      <c r="HOH16" s="363"/>
      <c r="HOI16" s="363"/>
      <c r="HOJ16" s="363"/>
      <c r="HOK16" s="363"/>
      <c r="HOL16" s="363"/>
      <c r="HOM16" s="363"/>
      <c r="HON16" s="363"/>
      <c r="HOO16" s="363"/>
      <c r="HOP16" s="363"/>
      <c r="HOQ16" s="363"/>
      <c r="HOR16" s="363"/>
      <c r="HOS16" s="363"/>
      <c r="HOT16" s="363"/>
      <c r="HOU16" s="363"/>
      <c r="HOV16" s="363"/>
      <c r="HOW16" s="363"/>
      <c r="HOX16" s="363"/>
      <c r="HOY16" s="363"/>
      <c r="HOZ16" s="363"/>
      <c r="HPA16" s="363"/>
      <c r="HPB16" s="363"/>
      <c r="HPC16" s="363"/>
      <c r="HPD16" s="363"/>
      <c r="HPE16" s="363"/>
      <c r="HPF16" s="363"/>
      <c r="HPG16" s="363"/>
      <c r="HPH16" s="363"/>
      <c r="HPI16" s="363"/>
      <c r="HPJ16" s="363"/>
      <c r="HPK16" s="363"/>
      <c r="HPL16" s="363"/>
      <c r="HPM16" s="363"/>
      <c r="HPN16" s="363"/>
      <c r="HPO16" s="363"/>
      <c r="HPP16" s="363"/>
      <c r="HPQ16" s="363"/>
      <c r="HPR16" s="363"/>
      <c r="HPS16" s="363"/>
      <c r="HPT16" s="363"/>
      <c r="HPU16" s="363"/>
      <c r="HPV16" s="363"/>
      <c r="HPW16" s="363"/>
      <c r="HPX16" s="363"/>
      <c r="HPY16" s="363"/>
      <c r="HPZ16" s="363"/>
      <c r="HQA16" s="363"/>
      <c r="HQB16" s="363"/>
      <c r="HQC16" s="363"/>
      <c r="HQD16" s="363"/>
      <c r="HQE16" s="363"/>
      <c r="HQF16" s="363"/>
      <c r="HQG16" s="363"/>
      <c r="HQH16" s="363"/>
      <c r="HQI16" s="363"/>
      <c r="HQJ16" s="363"/>
      <c r="HQK16" s="363"/>
      <c r="HQL16" s="363"/>
      <c r="HQM16" s="363"/>
      <c r="HQN16" s="363"/>
      <c r="HQO16" s="363"/>
      <c r="HQP16" s="363"/>
      <c r="HQQ16" s="363"/>
      <c r="HQR16" s="363"/>
      <c r="HQS16" s="363"/>
      <c r="HQT16" s="363"/>
      <c r="HQU16" s="363"/>
      <c r="HQV16" s="363"/>
      <c r="HQW16" s="363"/>
      <c r="HQX16" s="363"/>
      <c r="HQY16" s="363"/>
      <c r="HQZ16" s="363"/>
      <c r="HRA16" s="363"/>
      <c r="HRB16" s="363"/>
      <c r="HRC16" s="363"/>
      <c r="HRD16" s="363"/>
      <c r="HRE16" s="363"/>
      <c r="HRF16" s="363"/>
      <c r="HRG16" s="363"/>
      <c r="HRH16" s="363"/>
      <c r="HRI16" s="363"/>
      <c r="HRJ16" s="363"/>
      <c r="HRK16" s="363"/>
      <c r="HRL16" s="363"/>
      <c r="HRM16" s="363"/>
      <c r="HRN16" s="363"/>
      <c r="HRO16" s="363"/>
      <c r="HRP16" s="363"/>
      <c r="HRQ16" s="363"/>
      <c r="HRR16" s="363"/>
      <c r="HRS16" s="363"/>
      <c r="HRT16" s="363"/>
      <c r="HRU16" s="363"/>
      <c r="HRV16" s="363"/>
      <c r="HRW16" s="363"/>
      <c r="HRX16" s="363"/>
      <c r="HRY16" s="363"/>
      <c r="HRZ16" s="363"/>
      <c r="HSA16" s="363"/>
      <c r="HSB16" s="363"/>
      <c r="HSC16" s="363"/>
      <c r="HSD16" s="363"/>
      <c r="HSE16" s="363"/>
      <c r="HSF16" s="363"/>
      <c r="HSG16" s="363"/>
      <c r="HSH16" s="363"/>
      <c r="HSI16" s="363"/>
      <c r="HSJ16" s="363"/>
      <c r="HSK16" s="363"/>
      <c r="HSL16" s="363"/>
      <c r="HSM16" s="363"/>
      <c r="HSN16" s="363"/>
      <c r="HSO16" s="363"/>
      <c r="HSP16" s="363"/>
      <c r="HSQ16" s="363"/>
      <c r="HSR16" s="363"/>
      <c r="HSS16" s="363"/>
      <c r="HST16" s="363"/>
      <c r="HSU16" s="363"/>
      <c r="HSV16" s="363"/>
      <c r="HSW16" s="363"/>
      <c r="HSX16" s="363"/>
      <c r="HSY16" s="363"/>
      <c r="HSZ16" s="363"/>
      <c r="HTA16" s="363"/>
      <c r="HTB16" s="363"/>
      <c r="HTC16" s="363"/>
      <c r="HTD16" s="363"/>
      <c r="HTE16" s="363"/>
      <c r="HTF16" s="363"/>
      <c r="HTG16" s="363"/>
      <c r="HTH16" s="363"/>
      <c r="HTI16" s="363"/>
      <c r="HTJ16" s="363"/>
      <c r="HTK16" s="363"/>
      <c r="HTL16" s="363"/>
      <c r="HTM16" s="363"/>
      <c r="HTN16" s="363"/>
      <c r="HTO16" s="363"/>
      <c r="HTP16" s="363"/>
      <c r="HTQ16" s="363"/>
      <c r="HTR16" s="363"/>
      <c r="HTS16" s="363"/>
      <c r="HTT16" s="363"/>
      <c r="HTU16" s="363"/>
      <c r="HTV16" s="363"/>
      <c r="HTW16" s="363"/>
      <c r="HTX16" s="363"/>
      <c r="HTY16" s="363"/>
      <c r="HTZ16" s="363"/>
      <c r="HUA16" s="363"/>
      <c r="HUB16" s="363"/>
      <c r="HUC16" s="363"/>
      <c r="HUD16" s="363"/>
      <c r="HUE16" s="363"/>
      <c r="HUF16" s="363"/>
      <c r="HUG16" s="363"/>
      <c r="HUH16" s="363"/>
      <c r="HUI16" s="363"/>
      <c r="HUJ16" s="363"/>
      <c r="HUK16" s="363"/>
      <c r="HUL16" s="363"/>
      <c r="HUM16" s="363"/>
      <c r="HUN16" s="363"/>
      <c r="HUO16" s="363"/>
      <c r="HUP16" s="363"/>
      <c r="HUQ16" s="363"/>
      <c r="HUR16" s="363"/>
      <c r="HUS16" s="363"/>
      <c r="HUT16" s="363"/>
      <c r="HUU16" s="363"/>
      <c r="HUV16" s="363"/>
      <c r="HUW16" s="363"/>
      <c r="HUX16" s="363"/>
      <c r="HUY16" s="363"/>
      <c r="HUZ16" s="363"/>
      <c r="HVA16" s="363"/>
      <c r="HVB16" s="363"/>
      <c r="HVC16" s="363"/>
      <c r="HVD16" s="363"/>
      <c r="HVE16" s="363"/>
      <c r="HVF16" s="363"/>
      <c r="HVG16" s="363"/>
      <c r="HVH16" s="363"/>
      <c r="HVI16" s="363"/>
      <c r="HVJ16" s="363"/>
      <c r="HVK16" s="363"/>
      <c r="HVL16" s="363"/>
      <c r="HVM16" s="363"/>
      <c r="HVN16" s="363"/>
      <c r="HVO16" s="363"/>
      <c r="HVP16" s="363"/>
      <c r="HVQ16" s="363"/>
      <c r="HVR16" s="363"/>
      <c r="HVS16" s="363"/>
      <c r="HVT16" s="363"/>
      <c r="HVU16" s="363"/>
      <c r="HVV16" s="363"/>
      <c r="HVW16" s="363"/>
      <c r="HVX16" s="363"/>
      <c r="HVY16" s="363"/>
      <c r="HVZ16" s="363"/>
      <c r="HWA16" s="363"/>
      <c r="HWB16" s="363"/>
      <c r="HWC16" s="363"/>
      <c r="HWD16" s="363"/>
      <c r="HWE16" s="363"/>
      <c r="HWF16" s="363"/>
      <c r="HWG16" s="363"/>
      <c r="HWH16" s="363"/>
      <c r="HWI16" s="363"/>
      <c r="HWJ16" s="363"/>
      <c r="HWK16" s="363"/>
      <c r="HWL16" s="363"/>
      <c r="HWM16" s="363"/>
      <c r="HWN16" s="363"/>
      <c r="HWO16" s="363"/>
      <c r="HWP16" s="363"/>
      <c r="HWQ16" s="363"/>
      <c r="HWR16" s="363"/>
      <c r="HWS16" s="363"/>
      <c r="HWT16" s="363"/>
      <c r="HWU16" s="363"/>
      <c r="HWV16" s="363"/>
      <c r="HWW16" s="363"/>
      <c r="HWX16" s="363"/>
      <c r="HWY16" s="363"/>
      <c r="HWZ16" s="363"/>
      <c r="HXA16" s="363"/>
      <c r="HXB16" s="363"/>
      <c r="HXC16" s="363"/>
      <c r="HXD16" s="363"/>
      <c r="HXE16" s="363"/>
      <c r="HXF16" s="363"/>
      <c r="HXG16" s="363"/>
      <c r="HXH16" s="363"/>
      <c r="HXI16" s="363"/>
      <c r="HXJ16" s="363"/>
      <c r="HXK16" s="363"/>
      <c r="HXL16" s="363"/>
      <c r="HXM16" s="363"/>
      <c r="HXN16" s="363"/>
      <c r="HXO16" s="363"/>
      <c r="HXP16" s="363"/>
      <c r="HXQ16" s="363"/>
      <c r="HXR16" s="363"/>
      <c r="HXS16" s="363"/>
      <c r="HXT16" s="363"/>
      <c r="HXU16" s="363"/>
      <c r="HXV16" s="363"/>
      <c r="HXW16" s="363"/>
      <c r="HXX16" s="363"/>
      <c r="HXY16" s="363"/>
      <c r="HXZ16" s="363"/>
      <c r="HYA16" s="363"/>
      <c r="HYB16" s="363"/>
      <c r="HYC16" s="363"/>
      <c r="HYD16" s="363"/>
      <c r="HYE16" s="363"/>
      <c r="HYF16" s="363"/>
      <c r="HYG16" s="363"/>
      <c r="HYH16" s="363"/>
      <c r="HYI16" s="363"/>
      <c r="HYJ16" s="363"/>
      <c r="HYK16" s="363"/>
      <c r="HYL16" s="363"/>
      <c r="HYM16" s="363"/>
      <c r="HYN16" s="363"/>
      <c r="HYO16" s="363"/>
      <c r="HYP16" s="363"/>
      <c r="HYQ16" s="363"/>
      <c r="HYR16" s="363"/>
      <c r="HYS16" s="363"/>
      <c r="HYT16" s="363"/>
      <c r="HYU16" s="363"/>
      <c r="HYV16" s="363"/>
      <c r="HYW16" s="363"/>
      <c r="HYX16" s="363"/>
      <c r="HYY16" s="363"/>
      <c r="HYZ16" s="363"/>
      <c r="HZA16" s="363"/>
      <c r="HZB16" s="363"/>
      <c r="HZC16" s="363"/>
      <c r="HZD16" s="363"/>
      <c r="HZE16" s="363"/>
      <c r="HZF16" s="363"/>
      <c r="HZG16" s="363"/>
      <c r="HZH16" s="363"/>
      <c r="HZI16" s="363"/>
      <c r="HZJ16" s="363"/>
      <c r="HZK16" s="363"/>
      <c r="HZL16" s="363"/>
      <c r="HZM16" s="363"/>
      <c r="HZN16" s="363"/>
      <c r="HZO16" s="363"/>
      <c r="HZP16" s="363"/>
      <c r="HZQ16" s="363"/>
      <c r="HZR16" s="363"/>
      <c r="HZS16" s="363"/>
      <c r="HZT16" s="363"/>
      <c r="HZU16" s="363"/>
      <c r="HZV16" s="363"/>
      <c r="HZW16" s="363"/>
      <c r="HZX16" s="363"/>
      <c r="HZY16" s="363"/>
      <c r="HZZ16" s="363"/>
      <c r="IAA16" s="363"/>
      <c r="IAB16" s="363"/>
      <c r="IAC16" s="363"/>
      <c r="IAD16" s="363"/>
      <c r="IAE16" s="363"/>
      <c r="IAF16" s="363"/>
      <c r="IAG16" s="363"/>
      <c r="IAH16" s="363"/>
      <c r="IAI16" s="363"/>
      <c r="IAJ16" s="363"/>
      <c r="IAK16" s="363"/>
      <c r="IAL16" s="363"/>
      <c r="IAM16" s="363"/>
      <c r="IAN16" s="363"/>
      <c r="IAO16" s="363"/>
      <c r="IAP16" s="363"/>
      <c r="IAQ16" s="363"/>
      <c r="IAR16" s="363"/>
      <c r="IAS16" s="363"/>
      <c r="IAT16" s="363"/>
      <c r="IAU16" s="363"/>
      <c r="IAV16" s="363"/>
      <c r="IAW16" s="363"/>
      <c r="IAX16" s="363"/>
      <c r="IAY16" s="363"/>
      <c r="IAZ16" s="363"/>
      <c r="IBA16" s="363"/>
      <c r="IBB16" s="363"/>
      <c r="IBC16" s="363"/>
      <c r="IBD16" s="363"/>
      <c r="IBE16" s="363"/>
      <c r="IBF16" s="363"/>
      <c r="IBG16" s="363"/>
      <c r="IBH16" s="363"/>
      <c r="IBI16" s="363"/>
      <c r="IBJ16" s="363"/>
      <c r="IBK16" s="363"/>
      <c r="IBL16" s="363"/>
      <c r="IBM16" s="363"/>
      <c r="IBN16" s="363"/>
      <c r="IBO16" s="363"/>
      <c r="IBP16" s="363"/>
      <c r="IBQ16" s="363"/>
      <c r="IBR16" s="363"/>
      <c r="IBS16" s="363"/>
      <c r="IBT16" s="363"/>
      <c r="IBU16" s="363"/>
      <c r="IBV16" s="363"/>
      <c r="IBW16" s="363"/>
      <c r="IBX16" s="363"/>
      <c r="IBY16" s="363"/>
      <c r="IBZ16" s="363"/>
      <c r="ICA16" s="363"/>
      <c r="ICB16" s="363"/>
      <c r="ICC16" s="363"/>
      <c r="ICD16" s="363"/>
      <c r="ICE16" s="363"/>
      <c r="ICF16" s="363"/>
      <c r="ICG16" s="363"/>
      <c r="ICH16" s="363"/>
      <c r="ICI16" s="363"/>
      <c r="ICJ16" s="363"/>
      <c r="ICK16" s="363"/>
      <c r="ICL16" s="363"/>
      <c r="ICM16" s="363"/>
      <c r="ICN16" s="363"/>
      <c r="ICO16" s="363"/>
      <c r="ICP16" s="363"/>
      <c r="ICQ16" s="363"/>
      <c r="ICR16" s="363"/>
      <c r="ICS16" s="363"/>
      <c r="ICT16" s="363"/>
      <c r="ICU16" s="363"/>
      <c r="ICV16" s="363"/>
      <c r="ICW16" s="363"/>
      <c r="ICX16" s="363"/>
      <c r="ICY16" s="363"/>
      <c r="ICZ16" s="363"/>
      <c r="IDA16" s="363"/>
      <c r="IDB16" s="363"/>
      <c r="IDC16" s="363"/>
      <c r="IDD16" s="363"/>
      <c r="IDE16" s="363"/>
      <c r="IDF16" s="363"/>
      <c r="IDG16" s="363"/>
      <c r="IDH16" s="363"/>
      <c r="IDI16" s="363"/>
      <c r="IDJ16" s="363"/>
      <c r="IDK16" s="363"/>
      <c r="IDL16" s="363"/>
      <c r="IDM16" s="363"/>
      <c r="IDN16" s="363"/>
      <c r="IDO16" s="363"/>
      <c r="IDP16" s="363"/>
      <c r="IDQ16" s="363"/>
      <c r="IDR16" s="363"/>
      <c r="IDS16" s="363"/>
      <c r="IDT16" s="363"/>
      <c r="IDU16" s="363"/>
      <c r="IDV16" s="363"/>
      <c r="IDW16" s="363"/>
      <c r="IDX16" s="363"/>
      <c r="IDY16" s="363"/>
      <c r="IDZ16" s="363"/>
      <c r="IEA16" s="363"/>
      <c r="IEB16" s="363"/>
      <c r="IEC16" s="363"/>
      <c r="IED16" s="363"/>
      <c r="IEE16" s="363"/>
      <c r="IEF16" s="363"/>
      <c r="IEG16" s="363"/>
      <c r="IEH16" s="363"/>
      <c r="IEI16" s="363"/>
      <c r="IEJ16" s="363"/>
      <c r="IEK16" s="363"/>
      <c r="IEL16" s="363"/>
      <c r="IEM16" s="363"/>
      <c r="IEN16" s="363"/>
      <c r="IEO16" s="363"/>
      <c r="IEP16" s="363"/>
      <c r="IEQ16" s="363"/>
      <c r="IER16" s="363"/>
      <c r="IES16" s="363"/>
      <c r="IET16" s="363"/>
      <c r="IEU16" s="363"/>
      <c r="IEV16" s="363"/>
      <c r="IEW16" s="363"/>
      <c r="IEX16" s="363"/>
      <c r="IEY16" s="363"/>
      <c r="IEZ16" s="363"/>
      <c r="IFA16" s="363"/>
      <c r="IFB16" s="363"/>
      <c r="IFC16" s="363"/>
      <c r="IFD16" s="363"/>
      <c r="IFE16" s="363"/>
      <c r="IFF16" s="363"/>
      <c r="IFG16" s="363"/>
      <c r="IFH16" s="363"/>
      <c r="IFI16" s="363"/>
      <c r="IFJ16" s="363"/>
      <c r="IFK16" s="363"/>
      <c r="IFL16" s="363"/>
      <c r="IFM16" s="363"/>
      <c r="IFN16" s="363"/>
      <c r="IFO16" s="363"/>
      <c r="IFP16" s="363"/>
      <c r="IFQ16" s="363"/>
      <c r="IFR16" s="363"/>
      <c r="IFS16" s="363"/>
      <c r="IFT16" s="363"/>
      <c r="IFU16" s="363"/>
      <c r="IFV16" s="363"/>
      <c r="IFW16" s="363"/>
      <c r="IFX16" s="363"/>
      <c r="IFY16" s="363"/>
      <c r="IFZ16" s="363"/>
      <c r="IGA16" s="363"/>
      <c r="IGB16" s="363"/>
      <c r="IGC16" s="363"/>
      <c r="IGD16" s="363"/>
      <c r="IGE16" s="363"/>
      <c r="IGF16" s="363"/>
      <c r="IGG16" s="363"/>
      <c r="IGH16" s="363"/>
      <c r="IGI16" s="363"/>
      <c r="IGJ16" s="363"/>
      <c r="IGK16" s="363"/>
      <c r="IGL16" s="363"/>
      <c r="IGM16" s="363"/>
      <c r="IGN16" s="363"/>
      <c r="IGO16" s="363"/>
      <c r="IGP16" s="363"/>
      <c r="IGQ16" s="363"/>
      <c r="IGR16" s="363"/>
      <c r="IGS16" s="363"/>
      <c r="IGT16" s="363"/>
      <c r="IGU16" s="363"/>
      <c r="IGV16" s="363"/>
      <c r="IGW16" s="363"/>
      <c r="IGX16" s="363"/>
      <c r="IGY16" s="363"/>
      <c r="IGZ16" s="363"/>
      <c r="IHA16" s="363"/>
      <c r="IHB16" s="363"/>
      <c r="IHC16" s="363"/>
      <c r="IHD16" s="363"/>
      <c r="IHE16" s="363"/>
      <c r="IHF16" s="363"/>
      <c r="IHG16" s="363"/>
      <c r="IHH16" s="363"/>
      <c r="IHI16" s="363"/>
      <c r="IHJ16" s="363"/>
      <c r="IHK16" s="363"/>
      <c r="IHL16" s="363"/>
      <c r="IHM16" s="363"/>
      <c r="IHN16" s="363"/>
      <c r="IHO16" s="363"/>
      <c r="IHP16" s="363"/>
      <c r="IHQ16" s="363"/>
      <c r="IHR16" s="363"/>
      <c r="IHS16" s="363"/>
      <c r="IHT16" s="363"/>
      <c r="IHU16" s="363"/>
      <c r="IHV16" s="363"/>
      <c r="IHW16" s="363"/>
      <c r="IHX16" s="363"/>
      <c r="IHY16" s="363"/>
      <c r="IHZ16" s="363"/>
      <c r="IIA16" s="363"/>
      <c r="IIB16" s="363"/>
      <c r="IIC16" s="363"/>
      <c r="IID16" s="363"/>
      <c r="IIE16" s="363"/>
      <c r="IIF16" s="363"/>
      <c r="IIG16" s="363"/>
      <c r="IIH16" s="363"/>
      <c r="III16" s="363"/>
      <c r="IIJ16" s="363"/>
      <c r="IIK16" s="363"/>
      <c r="IIL16" s="363"/>
      <c r="IIM16" s="363"/>
      <c r="IIN16" s="363"/>
      <c r="IIO16" s="363"/>
      <c r="IIP16" s="363"/>
      <c r="IIQ16" s="363"/>
      <c r="IIR16" s="363"/>
      <c r="IIS16" s="363"/>
      <c r="IIT16" s="363"/>
      <c r="IIU16" s="363"/>
      <c r="IIV16" s="363"/>
      <c r="IIW16" s="363"/>
      <c r="IIX16" s="363"/>
      <c r="IIY16" s="363"/>
      <c r="IIZ16" s="363"/>
      <c r="IJA16" s="363"/>
      <c r="IJB16" s="363"/>
      <c r="IJC16" s="363"/>
      <c r="IJD16" s="363"/>
      <c r="IJE16" s="363"/>
      <c r="IJF16" s="363"/>
      <c r="IJG16" s="363"/>
      <c r="IJH16" s="363"/>
      <c r="IJI16" s="363"/>
      <c r="IJJ16" s="363"/>
      <c r="IJK16" s="363"/>
      <c r="IJL16" s="363"/>
      <c r="IJM16" s="363"/>
      <c r="IJN16" s="363"/>
      <c r="IJO16" s="363"/>
      <c r="IJP16" s="363"/>
      <c r="IJQ16" s="363"/>
      <c r="IJR16" s="363"/>
      <c r="IJS16" s="363"/>
      <c r="IJT16" s="363"/>
      <c r="IJU16" s="363"/>
      <c r="IJV16" s="363"/>
      <c r="IJW16" s="363"/>
      <c r="IJX16" s="363"/>
      <c r="IJY16" s="363"/>
      <c r="IJZ16" s="363"/>
      <c r="IKA16" s="363"/>
      <c r="IKB16" s="363"/>
      <c r="IKC16" s="363"/>
      <c r="IKD16" s="363"/>
      <c r="IKE16" s="363"/>
      <c r="IKF16" s="363"/>
      <c r="IKG16" s="363"/>
      <c r="IKH16" s="363"/>
      <c r="IKI16" s="363"/>
      <c r="IKJ16" s="363"/>
      <c r="IKK16" s="363"/>
      <c r="IKL16" s="363"/>
      <c r="IKM16" s="363"/>
      <c r="IKN16" s="363"/>
      <c r="IKO16" s="363"/>
      <c r="IKP16" s="363"/>
      <c r="IKQ16" s="363"/>
      <c r="IKR16" s="363"/>
      <c r="IKS16" s="363"/>
      <c r="IKT16" s="363"/>
      <c r="IKU16" s="363"/>
      <c r="IKV16" s="363"/>
      <c r="IKW16" s="363"/>
      <c r="IKX16" s="363"/>
      <c r="IKY16" s="363"/>
      <c r="IKZ16" s="363"/>
      <c r="ILA16" s="363"/>
      <c r="ILB16" s="363"/>
      <c r="ILC16" s="363"/>
      <c r="ILD16" s="363"/>
      <c r="ILE16" s="363"/>
      <c r="ILF16" s="363"/>
      <c r="ILG16" s="363"/>
      <c r="ILH16" s="363"/>
      <c r="ILI16" s="363"/>
      <c r="ILJ16" s="363"/>
      <c r="ILK16" s="363"/>
      <c r="ILL16" s="363"/>
      <c r="ILM16" s="363"/>
      <c r="ILN16" s="363"/>
      <c r="ILO16" s="363"/>
      <c r="ILP16" s="363"/>
      <c r="ILQ16" s="363"/>
      <c r="ILR16" s="363"/>
      <c r="ILS16" s="363"/>
      <c r="ILT16" s="363"/>
      <c r="ILU16" s="363"/>
      <c r="ILV16" s="363"/>
      <c r="ILW16" s="363"/>
      <c r="ILX16" s="363"/>
      <c r="ILY16" s="363"/>
      <c r="ILZ16" s="363"/>
      <c r="IMA16" s="363"/>
      <c r="IMB16" s="363"/>
      <c r="IMC16" s="363"/>
      <c r="IMD16" s="363"/>
      <c r="IME16" s="363"/>
      <c r="IMF16" s="363"/>
      <c r="IMG16" s="363"/>
      <c r="IMH16" s="363"/>
      <c r="IMI16" s="363"/>
      <c r="IMJ16" s="363"/>
      <c r="IMK16" s="363"/>
      <c r="IML16" s="363"/>
      <c r="IMM16" s="363"/>
      <c r="IMN16" s="363"/>
      <c r="IMO16" s="363"/>
      <c r="IMP16" s="363"/>
      <c r="IMQ16" s="363"/>
      <c r="IMR16" s="363"/>
      <c r="IMS16" s="363"/>
      <c r="IMT16" s="363"/>
      <c r="IMU16" s="363"/>
      <c r="IMV16" s="363"/>
      <c r="IMW16" s="363"/>
      <c r="IMX16" s="363"/>
      <c r="IMY16" s="363"/>
      <c r="IMZ16" s="363"/>
      <c r="INA16" s="363"/>
      <c r="INB16" s="363"/>
      <c r="INC16" s="363"/>
      <c r="IND16" s="363"/>
      <c r="INE16" s="363"/>
      <c r="INF16" s="363"/>
      <c r="ING16" s="363"/>
      <c r="INH16" s="363"/>
      <c r="INI16" s="363"/>
      <c r="INJ16" s="363"/>
      <c r="INK16" s="363"/>
      <c r="INL16" s="363"/>
      <c r="INM16" s="363"/>
      <c r="INN16" s="363"/>
      <c r="INO16" s="363"/>
      <c r="INP16" s="363"/>
      <c r="INQ16" s="363"/>
      <c r="INR16" s="363"/>
      <c r="INS16" s="363"/>
      <c r="INT16" s="363"/>
      <c r="INU16" s="363"/>
      <c r="INV16" s="363"/>
      <c r="INW16" s="363"/>
      <c r="INX16" s="363"/>
      <c r="INY16" s="363"/>
      <c r="INZ16" s="363"/>
      <c r="IOA16" s="363"/>
      <c r="IOB16" s="363"/>
      <c r="IOC16" s="363"/>
      <c r="IOD16" s="363"/>
      <c r="IOE16" s="363"/>
      <c r="IOF16" s="363"/>
      <c r="IOG16" s="363"/>
      <c r="IOH16" s="363"/>
      <c r="IOI16" s="363"/>
      <c r="IOJ16" s="363"/>
      <c r="IOK16" s="363"/>
      <c r="IOL16" s="363"/>
      <c r="IOM16" s="363"/>
      <c r="ION16" s="363"/>
      <c r="IOO16" s="363"/>
      <c r="IOP16" s="363"/>
      <c r="IOQ16" s="363"/>
      <c r="IOR16" s="363"/>
      <c r="IOS16" s="363"/>
      <c r="IOT16" s="363"/>
      <c r="IOU16" s="363"/>
      <c r="IOV16" s="363"/>
      <c r="IOW16" s="363"/>
      <c r="IOX16" s="363"/>
      <c r="IOY16" s="363"/>
      <c r="IOZ16" s="363"/>
      <c r="IPA16" s="363"/>
      <c r="IPB16" s="363"/>
      <c r="IPC16" s="363"/>
      <c r="IPD16" s="363"/>
      <c r="IPE16" s="363"/>
      <c r="IPF16" s="363"/>
      <c r="IPG16" s="363"/>
      <c r="IPH16" s="363"/>
      <c r="IPI16" s="363"/>
      <c r="IPJ16" s="363"/>
      <c r="IPK16" s="363"/>
      <c r="IPL16" s="363"/>
      <c r="IPM16" s="363"/>
      <c r="IPN16" s="363"/>
      <c r="IPO16" s="363"/>
      <c r="IPP16" s="363"/>
      <c r="IPQ16" s="363"/>
      <c r="IPR16" s="363"/>
      <c r="IPS16" s="363"/>
      <c r="IPT16" s="363"/>
      <c r="IPU16" s="363"/>
      <c r="IPV16" s="363"/>
      <c r="IPW16" s="363"/>
      <c r="IPX16" s="363"/>
      <c r="IPY16" s="363"/>
      <c r="IPZ16" s="363"/>
      <c r="IQA16" s="363"/>
      <c r="IQB16" s="363"/>
      <c r="IQC16" s="363"/>
      <c r="IQD16" s="363"/>
      <c r="IQE16" s="363"/>
      <c r="IQF16" s="363"/>
      <c r="IQG16" s="363"/>
      <c r="IQH16" s="363"/>
      <c r="IQI16" s="363"/>
      <c r="IQJ16" s="363"/>
      <c r="IQK16" s="363"/>
      <c r="IQL16" s="363"/>
      <c r="IQM16" s="363"/>
      <c r="IQN16" s="363"/>
      <c r="IQO16" s="363"/>
      <c r="IQP16" s="363"/>
      <c r="IQQ16" s="363"/>
      <c r="IQR16" s="363"/>
      <c r="IQS16" s="363"/>
      <c r="IQT16" s="363"/>
      <c r="IQU16" s="363"/>
      <c r="IQV16" s="363"/>
      <c r="IQW16" s="363"/>
      <c r="IQX16" s="363"/>
      <c r="IQY16" s="363"/>
      <c r="IQZ16" s="363"/>
      <c r="IRA16" s="363"/>
      <c r="IRB16" s="363"/>
      <c r="IRC16" s="363"/>
      <c r="IRD16" s="363"/>
      <c r="IRE16" s="363"/>
      <c r="IRF16" s="363"/>
      <c r="IRG16" s="363"/>
      <c r="IRH16" s="363"/>
      <c r="IRI16" s="363"/>
      <c r="IRJ16" s="363"/>
      <c r="IRK16" s="363"/>
      <c r="IRL16" s="363"/>
      <c r="IRM16" s="363"/>
      <c r="IRN16" s="363"/>
      <c r="IRO16" s="363"/>
      <c r="IRP16" s="363"/>
      <c r="IRQ16" s="363"/>
      <c r="IRR16" s="363"/>
      <c r="IRS16" s="363"/>
      <c r="IRT16" s="363"/>
      <c r="IRU16" s="363"/>
      <c r="IRV16" s="363"/>
      <c r="IRW16" s="363"/>
      <c r="IRX16" s="363"/>
      <c r="IRY16" s="363"/>
      <c r="IRZ16" s="363"/>
      <c r="ISA16" s="363"/>
      <c r="ISB16" s="363"/>
      <c r="ISC16" s="363"/>
      <c r="ISD16" s="363"/>
      <c r="ISE16" s="363"/>
      <c r="ISF16" s="363"/>
      <c r="ISG16" s="363"/>
      <c r="ISH16" s="363"/>
      <c r="ISI16" s="363"/>
      <c r="ISJ16" s="363"/>
      <c r="ISK16" s="363"/>
      <c r="ISL16" s="363"/>
      <c r="ISM16" s="363"/>
      <c r="ISN16" s="363"/>
      <c r="ISO16" s="363"/>
      <c r="ISP16" s="363"/>
      <c r="ISQ16" s="363"/>
      <c r="ISR16" s="363"/>
      <c r="ISS16" s="363"/>
      <c r="IST16" s="363"/>
      <c r="ISU16" s="363"/>
      <c r="ISV16" s="363"/>
      <c r="ISW16" s="363"/>
      <c r="ISX16" s="363"/>
      <c r="ISY16" s="363"/>
      <c r="ISZ16" s="363"/>
      <c r="ITA16" s="363"/>
      <c r="ITB16" s="363"/>
      <c r="ITC16" s="363"/>
      <c r="ITD16" s="363"/>
      <c r="ITE16" s="363"/>
      <c r="ITF16" s="363"/>
      <c r="ITG16" s="363"/>
      <c r="ITH16" s="363"/>
      <c r="ITI16" s="363"/>
      <c r="ITJ16" s="363"/>
      <c r="ITK16" s="363"/>
      <c r="ITL16" s="363"/>
      <c r="ITM16" s="363"/>
      <c r="ITN16" s="363"/>
      <c r="ITO16" s="363"/>
      <c r="ITP16" s="363"/>
      <c r="ITQ16" s="363"/>
      <c r="ITR16" s="363"/>
      <c r="ITS16" s="363"/>
      <c r="ITT16" s="363"/>
      <c r="ITU16" s="363"/>
      <c r="ITV16" s="363"/>
      <c r="ITW16" s="363"/>
      <c r="ITX16" s="363"/>
      <c r="ITY16" s="363"/>
      <c r="ITZ16" s="363"/>
      <c r="IUA16" s="363"/>
      <c r="IUB16" s="363"/>
      <c r="IUC16" s="363"/>
      <c r="IUD16" s="363"/>
      <c r="IUE16" s="363"/>
      <c r="IUF16" s="363"/>
      <c r="IUG16" s="363"/>
      <c r="IUH16" s="363"/>
      <c r="IUI16" s="363"/>
      <c r="IUJ16" s="363"/>
      <c r="IUK16" s="363"/>
      <c r="IUL16" s="363"/>
      <c r="IUM16" s="363"/>
      <c r="IUN16" s="363"/>
      <c r="IUO16" s="363"/>
      <c r="IUP16" s="363"/>
      <c r="IUQ16" s="363"/>
      <c r="IUR16" s="363"/>
      <c r="IUS16" s="363"/>
      <c r="IUT16" s="363"/>
      <c r="IUU16" s="363"/>
      <c r="IUV16" s="363"/>
      <c r="IUW16" s="363"/>
      <c r="IUX16" s="363"/>
      <c r="IUY16" s="363"/>
      <c r="IUZ16" s="363"/>
      <c r="IVA16" s="363"/>
      <c r="IVB16" s="363"/>
      <c r="IVC16" s="363"/>
      <c r="IVD16" s="363"/>
      <c r="IVE16" s="363"/>
      <c r="IVF16" s="363"/>
      <c r="IVG16" s="363"/>
      <c r="IVH16" s="363"/>
      <c r="IVI16" s="363"/>
      <c r="IVJ16" s="363"/>
      <c r="IVK16" s="363"/>
      <c r="IVL16" s="363"/>
      <c r="IVM16" s="363"/>
      <c r="IVN16" s="363"/>
      <c r="IVO16" s="363"/>
      <c r="IVP16" s="363"/>
      <c r="IVQ16" s="363"/>
      <c r="IVR16" s="363"/>
      <c r="IVS16" s="363"/>
      <c r="IVT16" s="363"/>
      <c r="IVU16" s="363"/>
      <c r="IVV16" s="363"/>
      <c r="IVW16" s="363"/>
      <c r="IVX16" s="363"/>
      <c r="IVY16" s="363"/>
      <c r="IVZ16" s="363"/>
      <c r="IWA16" s="363"/>
      <c r="IWB16" s="363"/>
      <c r="IWC16" s="363"/>
      <c r="IWD16" s="363"/>
      <c r="IWE16" s="363"/>
      <c r="IWF16" s="363"/>
      <c r="IWG16" s="363"/>
      <c r="IWH16" s="363"/>
      <c r="IWI16" s="363"/>
      <c r="IWJ16" s="363"/>
      <c r="IWK16" s="363"/>
      <c r="IWL16" s="363"/>
      <c r="IWM16" s="363"/>
      <c r="IWN16" s="363"/>
      <c r="IWO16" s="363"/>
      <c r="IWP16" s="363"/>
      <c r="IWQ16" s="363"/>
      <c r="IWR16" s="363"/>
      <c r="IWS16" s="363"/>
      <c r="IWT16" s="363"/>
      <c r="IWU16" s="363"/>
      <c r="IWV16" s="363"/>
      <c r="IWW16" s="363"/>
      <c r="IWX16" s="363"/>
      <c r="IWY16" s="363"/>
      <c r="IWZ16" s="363"/>
      <c r="IXA16" s="363"/>
      <c r="IXB16" s="363"/>
      <c r="IXC16" s="363"/>
      <c r="IXD16" s="363"/>
      <c r="IXE16" s="363"/>
      <c r="IXF16" s="363"/>
      <c r="IXG16" s="363"/>
      <c r="IXH16" s="363"/>
      <c r="IXI16" s="363"/>
      <c r="IXJ16" s="363"/>
      <c r="IXK16" s="363"/>
      <c r="IXL16" s="363"/>
      <c r="IXM16" s="363"/>
      <c r="IXN16" s="363"/>
      <c r="IXO16" s="363"/>
      <c r="IXP16" s="363"/>
      <c r="IXQ16" s="363"/>
      <c r="IXR16" s="363"/>
      <c r="IXS16" s="363"/>
      <c r="IXT16" s="363"/>
      <c r="IXU16" s="363"/>
      <c r="IXV16" s="363"/>
      <c r="IXW16" s="363"/>
      <c r="IXX16" s="363"/>
      <c r="IXY16" s="363"/>
      <c r="IXZ16" s="363"/>
      <c r="IYA16" s="363"/>
      <c r="IYB16" s="363"/>
      <c r="IYC16" s="363"/>
      <c r="IYD16" s="363"/>
      <c r="IYE16" s="363"/>
      <c r="IYF16" s="363"/>
      <c r="IYG16" s="363"/>
      <c r="IYH16" s="363"/>
      <c r="IYI16" s="363"/>
      <c r="IYJ16" s="363"/>
      <c r="IYK16" s="363"/>
      <c r="IYL16" s="363"/>
      <c r="IYM16" s="363"/>
      <c r="IYN16" s="363"/>
      <c r="IYO16" s="363"/>
      <c r="IYP16" s="363"/>
      <c r="IYQ16" s="363"/>
      <c r="IYR16" s="363"/>
      <c r="IYS16" s="363"/>
      <c r="IYT16" s="363"/>
      <c r="IYU16" s="363"/>
      <c r="IYV16" s="363"/>
      <c r="IYW16" s="363"/>
      <c r="IYX16" s="363"/>
      <c r="IYY16" s="363"/>
      <c r="IYZ16" s="363"/>
      <c r="IZA16" s="363"/>
      <c r="IZB16" s="363"/>
      <c r="IZC16" s="363"/>
      <c r="IZD16" s="363"/>
      <c r="IZE16" s="363"/>
      <c r="IZF16" s="363"/>
      <c r="IZG16" s="363"/>
      <c r="IZH16" s="363"/>
      <c r="IZI16" s="363"/>
      <c r="IZJ16" s="363"/>
      <c r="IZK16" s="363"/>
      <c r="IZL16" s="363"/>
      <c r="IZM16" s="363"/>
      <c r="IZN16" s="363"/>
      <c r="IZO16" s="363"/>
      <c r="IZP16" s="363"/>
      <c r="IZQ16" s="363"/>
      <c r="IZR16" s="363"/>
      <c r="IZS16" s="363"/>
      <c r="IZT16" s="363"/>
      <c r="IZU16" s="363"/>
      <c r="IZV16" s="363"/>
      <c r="IZW16" s="363"/>
      <c r="IZX16" s="363"/>
      <c r="IZY16" s="363"/>
      <c r="IZZ16" s="363"/>
      <c r="JAA16" s="363"/>
      <c r="JAB16" s="363"/>
      <c r="JAC16" s="363"/>
      <c r="JAD16" s="363"/>
      <c r="JAE16" s="363"/>
      <c r="JAF16" s="363"/>
      <c r="JAG16" s="363"/>
      <c r="JAH16" s="363"/>
      <c r="JAI16" s="363"/>
      <c r="JAJ16" s="363"/>
      <c r="JAK16" s="363"/>
      <c r="JAL16" s="363"/>
      <c r="JAM16" s="363"/>
      <c r="JAN16" s="363"/>
      <c r="JAO16" s="363"/>
      <c r="JAP16" s="363"/>
      <c r="JAQ16" s="363"/>
      <c r="JAR16" s="363"/>
      <c r="JAS16" s="363"/>
      <c r="JAT16" s="363"/>
      <c r="JAU16" s="363"/>
      <c r="JAV16" s="363"/>
      <c r="JAW16" s="363"/>
      <c r="JAX16" s="363"/>
      <c r="JAY16" s="363"/>
      <c r="JAZ16" s="363"/>
      <c r="JBA16" s="363"/>
      <c r="JBB16" s="363"/>
      <c r="JBC16" s="363"/>
      <c r="JBD16" s="363"/>
      <c r="JBE16" s="363"/>
      <c r="JBF16" s="363"/>
      <c r="JBG16" s="363"/>
      <c r="JBH16" s="363"/>
      <c r="JBI16" s="363"/>
      <c r="JBJ16" s="363"/>
      <c r="JBK16" s="363"/>
      <c r="JBL16" s="363"/>
      <c r="JBM16" s="363"/>
      <c r="JBN16" s="363"/>
      <c r="JBO16" s="363"/>
      <c r="JBP16" s="363"/>
      <c r="JBQ16" s="363"/>
      <c r="JBR16" s="363"/>
      <c r="JBS16" s="363"/>
      <c r="JBT16" s="363"/>
      <c r="JBU16" s="363"/>
      <c r="JBV16" s="363"/>
      <c r="JBW16" s="363"/>
      <c r="JBX16" s="363"/>
      <c r="JBY16" s="363"/>
      <c r="JBZ16" s="363"/>
      <c r="JCA16" s="363"/>
      <c r="JCB16" s="363"/>
      <c r="JCC16" s="363"/>
      <c r="JCD16" s="363"/>
      <c r="JCE16" s="363"/>
      <c r="JCF16" s="363"/>
      <c r="JCG16" s="363"/>
      <c r="JCH16" s="363"/>
      <c r="JCI16" s="363"/>
      <c r="JCJ16" s="363"/>
      <c r="JCK16" s="363"/>
      <c r="JCL16" s="363"/>
      <c r="JCM16" s="363"/>
      <c r="JCN16" s="363"/>
      <c r="JCO16" s="363"/>
      <c r="JCP16" s="363"/>
      <c r="JCQ16" s="363"/>
      <c r="JCR16" s="363"/>
      <c r="JCS16" s="363"/>
      <c r="JCT16" s="363"/>
      <c r="JCU16" s="363"/>
      <c r="JCV16" s="363"/>
      <c r="JCW16" s="363"/>
      <c r="JCX16" s="363"/>
      <c r="JCY16" s="363"/>
      <c r="JCZ16" s="363"/>
      <c r="JDA16" s="363"/>
      <c r="JDB16" s="363"/>
      <c r="JDC16" s="363"/>
      <c r="JDD16" s="363"/>
      <c r="JDE16" s="363"/>
      <c r="JDF16" s="363"/>
      <c r="JDG16" s="363"/>
      <c r="JDH16" s="363"/>
      <c r="JDI16" s="363"/>
      <c r="JDJ16" s="363"/>
      <c r="JDK16" s="363"/>
      <c r="JDL16" s="363"/>
      <c r="JDM16" s="363"/>
      <c r="JDN16" s="363"/>
      <c r="JDO16" s="363"/>
      <c r="JDP16" s="363"/>
      <c r="JDQ16" s="363"/>
      <c r="JDR16" s="363"/>
      <c r="JDS16" s="363"/>
      <c r="JDT16" s="363"/>
      <c r="JDU16" s="363"/>
      <c r="JDV16" s="363"/>
      <c r="JDW16" s="363"/>
      <c r="JDX16" s="363"/>
      <c r="JDY16" s="363"/>
      <c r="JDZ16" s="363"/>
      <c r="JEA16" s="363"/>
      <c r="JEB16" s="363"/>
      <c r="JEC16" s="363"/>
      <c r="JED16" s="363"/>
      <c r="JEE16" s="363"/>
      <c r="JEF16" s="363"/>
      <c r="JEG16" s="363"/>
      <c r="JEH16" s="363"/>
      <c r="JEI16" s="363"/>
      <c r="JEJ16" s="363"/>
      <c r="JEK16" s="363"/>
      <c r="JEL16" s="363"/>
      <c r="JEM16" s="363"/>
      <c r="JEN16" s="363"/>
      <c r="JEO16" s="363"/>
      <c r="JEP16" s="363"/>
      <c r="JEQ16" s="363"/>
      <c r="JER16" s="363"/>
      <c r="JES16" s="363"/>
      <c r="JET16" s="363"/>
      <c r="JEU16" s="363"/>
      <c r="JEV16" s="363"/>
      <c r="JEW16" s="363"/>
      <c r="JEX16" s="363"/>
      <c r="JEY16" s="363"/>
      <c r="JEZ16" s="363"/>
      <c r="JFA16" s="363"/>
      <c r="JFB16" s="363"/>
      <c r="JFC16" s="363"/>
      <c r="JFD16" s="363"/>
      <c r="JFE16" s="363"/>
      <c r="JFF16" s="363"/>
      <c r="JFG16" s="363"/>
      <c r="JFH16" s="363"/>
      <c r="JFI16" s="363"/>
      <c r="JFJ16" s="363"/>
      <c r="JFK16" s="363"/>
      <c r="JFL16" s="363"/>
      <c r="JFM16" s="363"/>
      <c r="JFN16" s="363"/>
      <c r="JFO16" s="363"/>
      <c r="JFP16" s="363"/>
      <c r="JFQ16" s="363"/>
      <c r="JFR16" s="363"/>
      <c r="JFS16" s="363"/>
      <c r="JFT16" s="363"/>
      <c r="JFU16" s="363"/>
      <c r="JFV16" s="363"/>
      <c r="JFW16" s="363"/>
      <c r="JFX16" s="363"/>
      <c r="JFY16" s="363"/>
      <c r="JFZ16" s="363"/>
      <c r="JGA16" s="363"/>
      <c r="JGB16" s="363"/>
      <c r="JGC16" s="363"/>
      <c r="JGD16" s="363"/>
      <c r="JGE16" s="363"/>
      <c r="JGF16" s="363"/>
      <c r="JGG16" s="363"/>
      <c r="JGH16" s="363"/>
      <c r="JGI16" s="363"/>
      <c r="JGJ16" s="363"/>
      <c r="JGK16" s="363"/>
      <c r="JGL16" s="363"/>
      <c r="JGM16" s="363"/>
      <c r="JGN16" s="363"/>
      <c r="JGO16" s="363"/>
      <c r="JGP16" s="363"/>
      <c r="JGQ16" s="363"/>
      <c r="JGR16" s="363"/>
      <c r="JGS16" s="363"/>
      <c r="JGT16" s="363"/>
      <c r="JGU16" s="363"/>
      <c r="JGV16" s="363"/>
      <c r="JGW16" s="363"/>
      <c r="JGX16" s="363"/>
      <c r="JGY16" s="363"/>
      <c r="JGZ16" s="363"/>
      <c r="JHA16" s="363"/>
      <c r="JHB16" s="363"/>
      <c r="JHC16" s="363"/>
      <c r="JHD16" s="363"/>
      <c r="JHE16" s="363"/>
      <c r="JHF16" s="363"/>
      <c r="JHG16" s="363"/>
      <c r="JHH16" s="363"/>
      <c r="JHI16" s="363"/>
      <c r="JHJ16" s="363"/>
      <c r="JHK16" s="363"/>
      <c r="JHL16" s="363"/>
      <c r="JHM16" s="363"/>
      <c r="JHN16" s="363"/>
      <c r="JHO16" s="363"/>
      <c r="JHP16" s="363"/>
      <c r="JHQ16" s="363"/>
      <c r="JHR16" s="363"/>
      <c r="JHS16" s="363"/>
      <c r="JHT16" s="363"/>
      <c r="JHU16" s="363"/>
      <c r="JHV16" s="363"/>
      <c r="JHW16" s="363"/>
      <c r="JHX16" s="363"/>
      <c r="JHY16" s="363"/>
      <c r="JHZ16" s="363"/>
      <c r="JIA16" s="363"/>
      <c r="JIB16" s="363"/>
      <c r="JIC16" s="363"/>
      <c r="JID16" s="363"/>
      <c r="JIE16" s="363"/>
      <c r="JIF16" s="363"/>
      <c r="JIG16" s="363"/>
      <c r="JIH16" s="363"/>
      <c r="JII16" s="363"/>
      <c r="JIJ16" s="363"/>
      <c r="JIK16" s="363"/>
      <c r="JIL16" s="363"/>
      <c r="JIM16" s="363"/>
      <c r="JIN16" s="363"/>
      <c r="JIO16" s="363"/>
      <c r="JIP16" s="363"/>
      <c r="JIQ16" s="363"/>
      <c r="JIR16" s="363"/>
      <c r="JIS16" s="363"/>
      <c r="JIT16" s="363"/>
      <c r="JIU16" s="363"/>
      <c r="JIV16" s="363"/>
      <c r="JIW16" s="363"/>
      <c r="JIX16" s="363"/>
      <c r="JIY16" s="363"/>
      <c r="JIZ16" s="363"/>
      <c r="JJA16" s="363"/>
      <c r="JJB16" s="363"/>
      <c r="JJC16" s="363"/>
      <c r="JJD16" s="363"/>
      <c r="JJE16" s="363"/>
      <c r="JJF16" s="363"/>
      <c r="JJG16" s="363"/>
      <c r="JJH16" s="363"/>
      <c r="JJI16" s="363"/>
      <c r="JJJ16" s="363"/>
      <c r="JJK16" s="363"/>
      <c r="JJL16" s="363"/>
      <c r="JJM16" s="363"/>
      <c r="JJN16" s="363"/>
      <c r="JJO16" s="363"/>
      <c r="JJP16" s="363"/>
      <c r="JJQ16" s="363"/>
      <c r="JJR16" s="363"/>
      <c r="JJS16" s="363"/>
      <c r="JJT16" s="363"/>
      <c r="JJU16" s="363"/>
      <c r="JJV16" s="363"/>
      <c r="JJW16" s="363"/>
      <c r="JJX16" s="363"/>
      <c r="JJY16" s="363"/>
      <c r="JJZ16" s="363"/>
      <c r="JKA16" s="363"/>
      <c r="JKB16" s="363"/>
      <c r="JKC16" s="363"/>
      <c r="JKD16" s="363"/>
      <c r="JKE16" s="363"/>
      <c r="JKF16" s="363"/>
      <c r="JKG16" s="363"/>
      <c r="JKH16" s="363"/>
      <c r="JKI16" s="363"/>
      <c r="JKJ16" s="363"/>
      <c r="JKK16" s="363"/>
      <c r="JKL16" s="363"/>
      <c r="JKM16" s="363"/>
      <c r="JKN16" s="363"/>
      <c r="JKO16" s="363"/>
      <c r="JKP16" s="363"/>
      <c r="JKQ16" s="363"/>
      <c r="JKR16" s="363"/>
      <c r="JKS16" s="363"/>
      <c r="JKT16" s="363"/>
      <c r="JKU16" s="363"/>
      <c r="JKV16" s="363"/>
      <c r="JKW16" s="363"/>
      <c r="JKX16" s="363"/>
      <c r="JKY16" s="363"/>
      <c r="JKZ16" s="363"/>
      <c r="JLA16" s="363"/>
      <c r="JLB16" s="363"/>
      <c r="JLC16" s="363"/>
      <c r="JLD16" s="363"/>
      <c r="JLE16" s="363"/>
      <c r="JLF16" s="363"/>
      <c r="JLG16" s="363"/>
      <c r="JLH16" s="363"/>
      <c r="JLI16" s="363"/>
      <c r="JLJ16" s="363"/>
      <c r="JLK16" s="363"/>
      <c r="JLL16" s="363"/>
      <c r="JLM16" s="363"/>
      <c r="JLN16" s="363"/>
      <c r="JLO16" s="363"/>
      <c r="JLP16" s="363"/>
      <c r="JLQ16" s="363"/>
      <c r="JLR16" s="363"/>
      <c r="JLS16" s="363"/>
      <c r="JLT16" s="363"/>
      <c r="JLU16" s="363"/>
      <c r="JLV16" s="363"/>
      <c r="JLW16" s="363"/>
      <c r="JLX16" s="363"/>
      <c r="JLY16" s="363"/>
      <c r="JLZ16" s="363"/>
      <c r="JMA16" s="363"/>
      <c r="JMB16" s="363"/>
      <c r="JMC16" s="363"/>
      <c r="JMD16" s="363"/>
      <c r="JME16" s="363"/>
      <c r="JMF16" s="363"/>
      <c r="JMG16" s="363"/>
      <c r="JMH16" s="363"/>
      <c r="JMI16" s="363"/>
      <c r="JMJ16" s="363"/>
      <c r="JMK16" s="363"/>
      <c r="JML16" s="363"/>
      <c r="JMM16" s="363"/>
      <c r="JMN16" s="363"/>
      <c r="JMO16" s="363"/>
      <c r="JMP16" s="363"/>
      <c r="JMQ16" s="363"/>
      <c r="JMR16" s="363"/>
      <c r="JMS16" s="363"/>
      <c r="JMT16" s="363"/>
      <c r="JMU16" s="363"/>
      <c r="JMV16" s="363"/>
      <c r="JMW16" s="363"/>
      <c r="JMX16" s="363"/>
      <c r="JMY16" s="363"/>
      <c r="JMZ16" s="363"/>
      <c r="JNA16" s="363"/>
      <c r="JNB16" s="363"/>
      <c r="JNC16" s="363"/>
      <c r="JND16" s="363"/>
      <c r="JNE16" s="363"/>
      <c r="JNF16" s="363"/>
      <c r="JNG16" s="363"/>
      <c r="JNH16" s="363"/>
      <c r="JNI16" s="363"/>
      <c r="JNJ16" s="363"/>
      <c r="JNK16" s="363"/>
      <c r="JNL16" s="363"/>
      <c r="JNM16" s="363"/>
      <c r="JNN16" s="363"/>
      <c r="JNO16" s="363"/>
      <c r="JNP16" s="363"/>
      <c r="JNQ16" s="363"/>
      <c r="JNR16" s="363"/>
      <c r="JNS16" s="363"/>
      <c r="JNT16" s="363"/>
      <c r="JNU16" s="363"/>
      <c r="JNV16" s="363"/>
      <c r="JNW16" s="363"/>
      <c r="JNX16" s="363"/>
      <c r="JNY16" s="363"/>
      <c r="JNZ16" s="363"/>
      <c r="JOA16" s="363"/>
      <c r="JOB16" s="363"/>
      <c r="JOC16" s="363"/>
      <c r="JOD16" s="363"/>
      <c r="JOE16" s="363"/>
      <c r="JOF16" s="363"/>
      <c r="JOG16" s="363"/>
      <c r="JOH16" s="363"/>
      <c r="JOI16" s="363"/>
      <c r="JOJ16" s="363"/>
      <c r="JOK16" s="363"/>
      <c r="JOL16" s="363"/>
      <c r="JOM16" s="363"/>
      <c r="JON16" s="363"/>
      <c r="JOO16" s="363"/>
      <c r="JOP16" s="363"/>
      <c r="JOQ16" s="363"/>
      <c r="JOR16" s="363"/>
      <c r="JOS16" s="363"/>
      <c r="JOT16" s="363"/>
      <c r="JOU16" s="363"/>
      <c r="JOV16" s="363"/>
      <c r="JOW16" s="363"/>
      <c r="JOX16" s="363"/>
      <c r="JOY16" s="363"/>
      <c r="JOZ16" s="363"/>
      <c r="JPA16" s="363"/>
      <c r="JPB16" s="363"/>
      <c r="JPC16" s="363"/>
      <c r="JPD16" s="363"/>
      <c r="JPE16" s="363"/>
      <c r="JPF16" s="363"/>
      <c r="JPG16" s="363"/>
      <c r="JPH16" s="363"/>
      <c r="JPI16" s="363"/>
      <c r="JPJ16" s="363"/>
      <c r="JPK16" s="363"/>
      <c r="JPL16" s="363"/>
      <c r="JPM16" s="363"/>
      <c r="JPN16" s="363"/>
      <c r="JPO16" s="363"/>
      <c r="JPP16" s="363"/>
      <c r="JPQ16" s="363"/>
      <c r="JPR16" s="363"/>
      <c r="JPS16" s="363"/>
      <c r="JPT16" s="363"/>
      <c r="JPU16" s="363"/>
      <c r="JPV16" s="363"/>
      <c r="JPW16" s="363"/>
      <c r="JPX16" s="363"/>
      <c r="JPY16" s="363"/>
      <c r="JPZ16" s="363"/>
      <c r="JQA16" s="363"/>
      <c r="JQB16" s="363"/>
      <c r="JQC16" s="363"/>
      <c r="JQD16" s="363"/>
      <c r="JQE16" s="363"/>
      <c r="JQF16" s="363"/>
      <c r="JQG16" s="363"/>
      <c r="JQH16" s="363"/>
      <c r="JQI16" s="363"/>
      <c r="JQJ16" s="363"/>
      <c r="JQK16" s="363"/>
      <c r="JQL16" s="363"/>
      <c r="JQM16" s="363"/>
      <c r="JQN16" s="363"/>
      <c r="JQO16" s="363"/>
      <c r="JQP16" s="363"/>
      <c r="JQQ16" s="363"/>
      <c r="JQR16" s="363"/>
      <c r="JQS16" s="363"/>
      <c r="JQT16" s="363"/>
      <c r="JQU16" s="363"/>
      <c r="JQV16" s="363"/>
      <c r="JQW16" s="363"/>
      <c r="JQX16" s="363"/>
      <c r="JQY16" s="363"/>
      <c r="JQZ16" s="363"/>
      <c r="JRA16" s="363"/>
      <c r="JRB16" s="363"/>
      <c r="JRC16" s="363"/>
      <c r="JRD16" s="363"/>
      <c r="JRE16" s="363"/>
      <c r="JRF16" s="363"/>
      <c r="JRG16" s="363"/>
      <c r="JRH16" s="363"/>
      <c r="JRI16" s="363"/>
      <c r="JRJ16" s="363"/>
      <c r="JRK16" s="363"/>
      <c r="JRL16" s="363"/>
      <c r="JRM16" s="363"/>
      <c r="JRN16" s="363"/>
      <c r="JRO16" s="363"/>
      <c r="JRP16" s="363"/>
      <c r="JRQ16" s="363"/>
      <c r="JRR16" s="363"/>
      <c r="JRS16" s="363"/>
      <c r="JRT16" s="363"/>
      <c r="JRU16" s="363"/>
      <c r="JRV16" s="363"/>
      <c r="JRW16" s="363"/>
      <c r="JRX16" s="363"/>
      <c r="JRY16" s="363"/>
      <c r="JRZ16" s="363"/>
      <c r="JSA16" s="363"/>
      <c r="JSB16" s="363"/>
      <c r="JSC16" s="363"/>
      <c r="JSD16" s="363"/>
      <c r="JSE16" s="363"/>
      <c r="JSF16" s="363"/>
      <c r="JSG16" s="363"/>
      <c r="JSH16" s="363"/>
      <c r="JSI16" s="363"/>
      <c r="JSJ16" s="363"/>
      <c r="JSK16" s="363"/>
      <c r="JSL16" s="363"/>
      <c r="JSM16" s="363"/>
      <c r="JSN16" s="363"/>
      <c r="JSO16" s="363"/>
      <c r="JSP16" s="363"/>
      <c r="JSQ16" s="363"/>
      <c r="JSR16" s="363"/>
      <c r="JSS16" s="363"/>
      <c r="JST16" s="363"/>
      <c r="JSU16" s="363"/>
      <c r="JSV16" s="363"/>
      <c r="JSW16" s="363"/>
      <c r="JSX16" s="363"/>
      <c r="JSY16" s="363"/>
      <c r="JSZ16" s="363"/>
      <c r="JTA16" s="363"/>
      <c r="JTB16" s="363"/>
      <c r="JTC16" s="363"/>
      <c r="JTD16" s="363"/>
      <c r="JTE16" s="363"/>
      <c r="JTF16" s="363"/>
      <c r="JTG16" s="363"/>
      <c r="JTH16" s="363"/>
      <c r="JTI16" s="363"/>
      <c r="JTJ16" s="363"/>
      <c r="JTK16" s="363"/>
      <c r="JTL16" s="363"/>
      <c r="JTM16" s="363"/>
      <c r="JTN16" s="363"/>
      <c r="JTO16" s="363"/>
      <c r="JTP16" s="363"/>
      <c r="JTQ16" s="363"/>
      <c r="JTR16" s="363"/>
      <c r="JTS16" s="363"/>
      <c r="JTT16" s="363"/>
      <c r="JTU16" s="363"/>
      <c r="JTV16" s="363"/>
      <c r="JTW16" s="363"/>
      <c r="JTX16" s="363"/>
      <c r="JTY16" s="363"/>
      <c r="JTZ16" s="363"/>
      <c r="JUA16" s="363"/>
      <c r="JUB16" s="363"/>
      <c r="JUC16" s="363"/>
      <c r="JUD16" s="363"/>
      <c r="JUE16" s="363"/>
      <c r="JUF16" s="363"/>
      <c r="JUG16" s="363"/>
      <c r="JUH16" s="363"/>
      <c r="JUI16" s="363"/>
      <c r="JUJ16" s="363"/>
      <c r="JUK16" s="363"/>
      <c r="JUL16" s="363"/>
      <c r="JUM16" s="363"/>
      <c r="JUN16" s="363"/>
      <c r="JUO16" s="363"/>
      <c r="JUP16" s="363"/>
      <c r="JUQ16" s="363"/>
      <c r="JUR16" s="363"/>
      <c r="JUS16" s="363"/>
      <c r="JUT16" s="363"/>
      <c r="JUU16" s="363"/>
      <c r="JUV16" s="363"/>
      <c r="JUW16" s="363"/>
      <c r="JUX16" s="363"/>
      <c r="JUY16" s="363"/>
      <c r="JUZ16" s="363"/>
      <c r="JVA16" s="363"/>
      <c r="JVB16" s="363"/>
      <c r="JVC16" s="363"/>
      <c r="JVD16" s="363"/>
      <c r="JVE16" s="363"/>
      <c r="JVF16" s="363"/>
      <c r="JVG16" s="363"/>
      <c r="JVH16" s="363"/>
      <c r="JVI16" s="363"/>
      <c r="JVJ16" s="363"/>
      <c r="JVK16" s="363"/>
      <c r="JVL16" s="363"/>
      <c r="JVM16" s="363"/>
      <c r="JVN16" s="363"/>
      <c r="JVO16" s="363"/>
      <c r="JVP16" s="363"/>
      <c r="JVQ16" s="363"/>
      <c r="JVR16" s="363"/>
      <c r="JVS16" s="363"/>
      <c r="JVT16" s="363"/>
      <c r="JVU16" s="363"/>
      <c r="JVV16" s="363"/>
      <c r="JVW16" s="363"/>
      <c r="JVX16" s="363"/>
      <c r="JVY16" s="363"/>
      <c r="JVZ16" s="363"/>
      <c r="JWA16" s="363"/>
      <c r="JWB16" s="363"/>
      <c r="JWC16" s="363"/>
      <c r="JWD16" s="363"/>
      <c r="JWE16" s="363"/>
      <c r="JWF16" s="363"/>
      <c r="JWG16" s="363"/>
      <c r="JWH16" s="363"/>
      <c r="JWI16" s="363"/>
      <c r="JWJ16" s="363"/>
      <c r="JWK16" s="363"/>
      <c r="JWL16" s="363"/>
      <c r="JWM16" s="363"/>
      <c r="JWN16" s="363"/>
      <c r="JWO16" s="363"/>
      <c r="JWP16" s="363"/>
      <c r="JWQ16" s="363"/>
      <c r="JWR16" s="363"/>
      <c r="JWS16" s="363"/>
      <c r="JWT16" s="363"/>
      <c r="JWU16" s="363"/>
      <c r="JWV16" s="363"/>
      <c r="JWW16" s="363"/>
      <c r="JWX16" s="363"/>
      <c r="JWY16" s="363"/>
      <c r="JWZ16" s="363"/>
      <c r="JXA16" s="363"/>
      <c r="JXB16" s="363"/>
      <c r="JXC16" s="363"/>
      <c r="JXD16" s="363"/>
      <c r="JXE16" s="363"/>
      <c r="JXF16" s="363"/>
      <c r="JXG16" s="363"/>
      <c r="JXH16" s="363"/>
      <c r="JXI16" s="363"/>
      <c r="JXJ16" s="363"/>
      <c r="JXK16" s="363"/>
      <c r="JXL16" s="363"/>
      <c r="JXM16" s="363"/>
      <c r="JXN16" s="363"/>
      <c r="JXO16" s="363"/>
      <c r="JXP16" s="363"/>
      <c r="JXQ16" s="363"/>
      <c r="JXR16" s="363"/>
      <c r="JXS16" s="363"/>
      <c r="JXT16" s="363"/>
      <c r="JXU16" s="363"/>
      <c r="JXV16" s="363"/>
      <c r="JXW16" s="363"/>
      <c r="JXX16" s="363"/>
      <c r="JXY16" s="363"/>
      <c r="JXZ16" s="363"/>
      <c r="JYA16" s="363"/>
      <c r="JYB16" s="363"/>
      <c r="JYC16" s="363"/>
      <c r="JYD16" s="363"/>
      <c r="JYE16" s="363"/>
      <c r="JYF16" s="363"/>
      <c r="JYG16" s="363"/>
      <c r="JYH16" s="363"/>
      <c r="JYI16" s="363"/>
      <c r="JYJ16" s="363"/>
      <c r="JYK16" s="363"/>
      <c r="JYL16" s="363"/>
      <c r="JYM16" s="363"/>
      <c r="JYN16" s="363"/>
      <c r="JYO16" s="363"/>
      <c r="JYP16" s="363"/>
      <c r="JYQ16" s="363"/>
      <c r="JYR16" s="363"/>
      <c r="JYS16" s="363"/>
      <c r="JYT16" s="363"/>
      <c r="JYU16" s="363"/>
      <c r="JYV16" s="363"/>
      <c r="JYW16" s="363"/>
      <c r="JYX16" s="363"/>
      <c r="JYY16" s="363"/>
      <c r="JYZ16" s="363"/>
      <c r="JZA16" s="363"/>
      <c r="JZB16" s="363"/>
      <c r="JZC16" s="363"/>
      <c r="JZD16" s="363"/>
      <c r="JZE16" s="363"/>
      <c r="JZF16" s="363"/>
      <c r="JZG16" s="363"/>
      <c r="JZH16" s="363"/>
      <c r="JZI16" s="363"/>
      <c r="JZJ16" s="363"/>
      <c r="JZK16" s="363"/>
      <c r="JZL16" s="363"/>
      <c r="JZM16" s="363"/>
      <c r="JZN16" s="363"/>
      <c r="JZO16" s="363"/>
      <c r="JZP16" s="363"/>
      <c r="JZQ16" s="363"/>
      <c r="JZR16" s="363"/>
      <c r="JZS16" s="363"/>
      <c r="JZT16" s="363"/>
      <c r="JZU16" s="363"/>
      <c r="JZV16" s="363"/>
      <c r="JZW16" s="363"/>
      <c r="JZX16" s="363"/>
      <c r="JZY16" s="363"/>
      <c r="JZZ16" s="363"/>
      <c r="KAA16" s="363"/>
      <c r="KAB16" s="363"/>
      <c r="KAC16" s="363"/>
      <c r="KAD16" s="363"/>
      <c r="KAE16" s="363"/>
      <c r="KAF16" s="363"/>
      <c r="KAG16" s="363"/>
      <c r="KAH16" s="363"/>
      <c r="KAI16" s="363"/>
      <c r="KAJ16" s="363"/>
      <c r="KAK16" s="363"/>
      <c r="KAL16" s="363"/>
      <c r="KAM16" s="363"/>
      <c r="KAN16" s="363"/>
      <c r="KAO16" s="363"/>
      <c r="KAP16" s="363"/>
      <c r="KAQ16" s="363"/>
      <c r="KAR16" s="363"/>
      <c r="KAS16" s="363"/>
      <c r="KAT16" s="363"/>
      <c r="KAU16" s="363"/>
      <c r="KAV16" s="363"/>
      <c r="KAW16" s="363"/>
      <c r="KAX16" s="363"/>
      <c r="KAY16" s="363"/>
      <c r="KAZ16" s="363"/>
      <c r="KBA16" s="363"/>
      <c r="KBB16" s="363"/>
      <c r="KBC16" s="363"/>
      <c r="KBD16" s="363"/>
      <c r="KBE16" s="363"/>
      <c r="KBF16" s="363"/>
      <c r="KBG16" s="363"/>
      <c r="KBH16" s="363"/>
      <c r="KBI16" s="363"/>
      <c r="KBJ16" s="363"/>
      <c r="KBK16" s="363"/>
      <c r="KBL16" s="363"/>
      <c r="KBM16" s="363"/>
      <c r="KBN16" s="363"/>
      <c r="KBO16" s="363"/>
      <c r="KBP16" s="363"/>
      <c r="KBQ16" s="363"/>
      <c r="KBR16" s="363"/>
      <c r="KBS16" s="363"/>
      <c r="KBT16" s="363"/>
      <c r="KBU16" s="363"/>
      <c r="KBV16" s="363"/>
      <c r="KBW16" s="363"/>
      <c r="KBX16" s="363"/>
      <c r="KBY16" s="363"/>
      <c r="KBZ16" s="363"/>
      <c r="KCA16" s="363"/>
      <c r="KCB16" s="363"/>
      <c r="KCC16" s="363"/>
      <c r="KCD16" s="363"/>
      <c r="KCE16" s="363"/>
      <c r="KCF16" s="363"/>
      <c r="KCG16" s="363"/>
      <c r="KCH16" s="363"/>
      <c r="KCI16" s="363"/>
      <c r="KCJ16" s="363"/>
      <c r="KCK16" s="363"/>
      <c r="KCL16" s="363"/>
      <c r="KCM16" s="363"/>
      <c r="KCN16" s="363"/>
      <c r="KCO16" s="363"/>
      <c r="KCP16" s="363"/>
      <c r="KCQ16" s="363"/>
      <c r="KCR16" s="363"/>
      <c r="KCS16" s="363"/>
      <c r="KCT16" s="363"/>
      <c r="KCU16" s="363"/>
      <c r="KCV16" s="363"/>
      <c r="KCW16" s="363"/>
      <c r="KCX16" s="363"/>
      <c r="KCY16" s="363"/>
      <c r="KCZ16" s="363"/>
      <c r="KDA16" s="363"/>
      <c r="KDB16" s="363"/>
      <c r="KDC16" s="363"/>
      <c r="KDD16" s="363"/>
      <c r="KDE16" s="363"/>
      <c r="KDF16" s="363"/>
      <c r="KDG16" s="363"/>
      <c r="KDH16" s="363"/>
      <c r="KDI16" s="363"/>
      <c r="KDJ16" s="363"/>
      <c r="KDK16" s="363"/>
      <c r="KDL16" s="363"/>
      <c r="KDM16" s="363"/>
      <c r="KDN16" s="363"/>
      <c r="KDO16" s="363"/>
      <c r="KDP16" s="363"/>
      <c r="KDQ16" s="363"/>
      <c r="KDR16" s="363"/>
      <c r="KDS16" s="363"/>
      <c r="KDT16" s="363"/>
      <c r="KDU16" s="363"/>
      <c r="KDV16" s="363"/>
      <c r="KDW16" s="363"/>
      <c r="KDX16" s="363"/>
      <c r="KDY16" s="363"/>
      <c r="KDZ16" s="363"/>
      <c r="KEA16" s="363"/>
      <c r="KEB16" s="363"/>
      <c r="KEC16" s="363"/>
      <c r="KED16" s="363"/>
      <c r="KEE16" s="363"/>
      <c r="KEF16" s="363"/>
      <c r="KEG16" s="363"/>
      <c r="KEH16" s="363"/>
      <c r="KEI16" s="363"/>
      <c r="KEJ16" s="363"/>
      <c r="KEK16" s="363"/>
      <c r="KEL16" s="363"/>
      <c r="KEM16" s="363"/>
      <c r="KEN16" s="363"/>
      <c r="KEO16" s="363"/>
      <c r="KEP16" s="363"/>
      <c r="KEQ16" s="363"/>
      <c r="KER16" s="363"/>
      <c r="KES16" s="363"/>
      <c r="KET16" s="363"/>
      <c r="KEU16" s="363"/>
      <c r="KEV16" s="363"/>
      <c r="KEW16" s="363"/>
      <c r="KEX16" s="363"/>
      <c r="KEY16" s="363"/>
      <c r="KEZ16" s="363"/>
      <c r="KFA16" s="363"/>
      <c r="KFB16" s="363"/>
      <c r="KFC16" s="363"/>
      <c r="KFD16" s="363"/>
      <c r="KFE16" s="363"/>
      <c r="KFF16" s="363"/>
      <c r="KFG16" s="363"/>
      <c r="KFH16" s="363"/>
      <c r="KFI16" s="363"/>
      <c r="KFJ16" s="363"/>
      <c r="KFK16" s="363"/>
      <c r="KFL16" s="363"/>
      <c r="KFM16" s="363"/>
      <c r="KFN16" s="363"/>
      <c r="KFO16" s="363"/>
      <c r="KFP16" s="363"/>
      <c r="KFQ16" s="363"/>
      <c r="KFR16" s="363"/>
      <c r="KFS16" s="363"/>
      <c r="KFT16" s="363"/>
      <c r="KFU16" s="363"/>
      <c r="KFV16" s="363"/>
      <c r="KFW16" s="363"/>
      <c r="KFX16" s="363"/>
      <c r="KFY16" s="363"/>
      <c r="KFZ16" s="363"/>
      <c r="KGA16" s="363"/>
      <c r="KGB16" s="363"/>
      <c r="KGC16" s="363"/>
      <c r="KGD16" s="363"/>
      <c r="KGE16" s="363"/>
      <c r="KGF16" s="363"/>
      <c r="KGG16" s="363"/>
      <c r="KGH16" s="363"/>
      <c r="KGI16" s="363"/>
      <c r="KGJ16" s="363"/>
      <c r="KGK16" s="363"/>
      <c r="KGL16" s="363"/>
      <c r="KGM16" s="363"/>
      <c r="KGN16" s="363"/>
      <c r="KGO16" s="363"/>
      <c r="KGP16" s="363"/>
      <c r="KGQ16" s="363"/>
      <c r="KGR16" s="363"/>
      <c r="KGS16" s="363"/>
      <c r="KGT16" s="363"/>
      <c r="KGU16" s="363"/>
      <c r="KGV16" s="363"/>
      <c r="KGW16" s="363"/>
      <c r="KGX16" s="363"/>
      <c r="KGY16" s="363"/>
      <c r="KGZ16" s="363"/>
      <c r="KHA16" s="363"/>
      <c r="KHB16" s="363"/>
      <c r="KHC16" s="363"/>
      <c r="KHD16" s="363"/>
      <c r="KHE16" s="363"/>
      <c r="KHF16" s="363"/>
      <c r="KHG16" s="363"/>
      <c r="KHH16" s="363"/>
      <c r="KHI16" s="363"/>
      <c r="KHJ16" s="363"/>
      <c r="KHK16" s="363"/>
      <c r="KHL16" s="363"/>
      <c r="KHM16" s="363"/>
      <c r="KHN16" s="363"/>
      <c r="KHO16" s="363"/>
      <c r="KHP16" s="363"/>
      <c r="KHQ16" s="363"/>
      <c r="KHR16" s="363"/>
      <c r="KHS16" s="363"/>
      <c r="KHT16" s="363"/>
      <c r="KHU16" s="363"/>
      <c r="KHV16" s="363"/>
      <c r="KHW16" s="363"/>
      <c r="KHX16" s="363"/>
      <c r="KHY16" s="363"/>
      <c r="KHZ16" s="363"/>
      <c r="KIA16" s="363"/>
      <c r="KIB16" s="363"/>
      <c r="KIC16" s="363"/>
      <c r="KID16" s="363"/>
      <c r="KIE16" s="363"/>
      <c r="KIF16" s="363"/>
      <c r="KIG16" s="363"/>
      <c r="KIH16" s="363"/>
      <c r="KII16" s="363"/>
      <c r="KIJ16" s="363"/>
      <c r="KIK16" s="363"/>
      <c r="KIL16" s="363"/>
      <c r="KIM16" s="363"/>
      <c r="KIN16" s="363"/>
      <c r="KIO16" s="363"/>
      <c r="KIP16" s="363"/>
      <c r="KIQ16" s="363"/>
      <c r="KIR16" s="363"/>
      <c r="KIS16" s="363"/>
      <c r="KIT16" s="363"/>
      <c r="KIU16" s="363"/>
      <c r="KIV16" s="363"/>
      <c r="KIW16" s="363"/>
      <c r="KIX16" s="363"/>
      <c r="KIY16" s="363"/>
      <c r="KIZ16" s="363"/>
      <c r="KJA16" s="363"/>
      <c r="KJB16" s="363"/>
      <c r="KJC16" s="363"/>
      <c r="KJD16" s="363"/>
      <c r="KJE16" s="363"/>
      <c r="KJF16" s="363"/>
      <c r="KJG16" s="363"/>
      <c r="KJH16" s="363"/>
      <c r="KJI16" s="363"/>
      <c r="KJJ16" s="363"/>
      <c r="KJK16" s="363"/>
      <c r="KJL16" s="363"/>
      <c r="KJM16" s="363"/>
      <c r="KJN16" s="363"/>
      <c r="KJO16" s="363"/>
      <c r="KJP16" s="363"/>
      <c r="KJQ16" s="363"/>
      <c r="KJR16" s="363"/>
      <c r="KJS16" s="363"/>
      <c r="KJT16" s="363"/>
      <c r="KJU16" s="363"/>
      <c r="KJV16" s="363"/>
      <c r="KJW16" s="363"/>
      <c r="KJX16" s="363"/>
      <c r="KJY16" s="363"/>
      <c r="KJZ16" s="363"/>
      <c r="KKA16" s="363"/>
      <c r="KKB16" s="363"/>
      <c r="KKC16" s="363"/>
      <c r="KKD16" s="363"/>
      <c r="KKE16" s="363"/>
      <c r="KKF16" s="363"/>
      <c r="KKG16" s="363"/>
      <c r="KKH16" s="363"/>
      <c r="KKI16" s="363"/>
      <c r="KKJ16" s="363"/>
      <c r="KKK16" s="363"/>
      <c r="KKL16" s="363"/>
      <c r="KKM16" s="363"/>
      <c r="KKN16" s="363"/>
      <c r="KKO16" s="363"/>
      <c r="KKP16" s="363"/>
      <c r="KKQ16" s="363"/>
      <c r="KKR16" s="363"/>
      <c r="KKS16" s="363"/>
      <c r="KKT16" s="363"/>
      <c r="KKU16" s="363"/>
      <c r="KKV16" s="363"/>
      <c r="KKW16" s="363"/>
      <c r="KKX16" s="363"/>
      <c r="KKY16" s="363"/>
      <c r="KKZ16" s="363"/>
      <c r="KLA16" s="363"/>
      <c r="KLB16" s="363"/>
      <c r="KLC16" s="363"/>
      <c r="KLD16" s="363"/>
      <c r="KLE16" s="363"/>
      <c r="KLF16" s="363"/>
      <c r="KLG16" s="363"/>
      <c r="KLH16" s="363"/>
      <c r="KLI16" s="363"/>
      <c r="KLJ16" s="363"/>
      <c r="KLK16" s="363"/>
      <c r="KLL16" s="363"/>
      <c r="KLM16" s="363"/>
      <c r="KLN16" s="363"/>
      <c r="KLO16" s="363"/>
      <c r="KLP16" s="363"/>
      <c r="KLQ16" s="363"/>
      <c r="KLR16" s="363"/>
      <c r="KLS16" s="363"/>
      <c r="KLT16" s="363"/>
      <c r="KLU16" s="363"/>
      <c r="KLV16" s="363"/>
      <c r="KLW16" s="363"/>
      <c r="KLX16" s="363"/>
      <c r="KLY16" s="363"/>
      <c r="KLZ16" s="363"/>
      <c r="KMA16" s="363"/>
      <c r="KMB16" s="363"/>
      <c r="KMC16" s="363"/>
      <c r="KMD16" s="363"/>
      <c r="KME16" s="363"/>
      <c r="KMF16" s="363"/>
      <c r="KMG16" s="363"/>
      <c r="KMH16" s="363"/>
      <c r="KMI16" s="363"/>
      <c r="KMJ16" s="363"/>
      <c r="KMK16" s="363"/>
      <c r="KML16" s="363"/>
      <c r="KMM16" s="363"/>
      <c r="KMN16" s="363"/>
      <c r="KMO16" s="363"/>
      <c r="KMP16" s="363"/>
      <c r="KMQ16" s="363"/>
      <c r="KMR16" s="363"/>
      <c r="KMS16" s="363"/>
      <c r="KMT16" s="363"/>
      <c r="KMU16" s="363"/>
      <c r="KMV16" s="363"/>
      <c r="KMW16" s="363"/>
      <c r="KMX16" s="363"/>
      <c r="KMY16" s="363"/>
      <c r="KMZ16" s="363"/>
      <c r="KNA16" s="363"/>
      <c r="KNB16" s="363"/>
      <c r="KNC16" s="363"/>
      <c r="KND16" s="363"/>
      <c r="KNE16" s="363"/>
      <c r="KNF16" s="363"/>
      <c r="KNG16" s="363"/>
      <c r="KNH16" s="363"/>
      <c r="KNI16" s="363"/>
      <c r="KNJ16" s="363"/>
      <c r="KNK16" s="363"/>
      <c r="KNL16" s="363"/>
      <c r="KNM16" s="363"/>
      <c r="KNN16" s="363"/>
      <c r="KNO16" s="363"/>
      <c r="KNP16" s="363"/>
      <c r="KNQ16" s="363"/>
      <c r="KNR16" s="363"/>
      <c r="KNS16" s="363"/>
      <c r="KNT16" s="363"/>
      <c r="KNU16" s="363"/>
      <c r="KNV16" s="363"/>
      <c r="KNW16" s="363"/>
      <c r="KNX16" s="363"/>
      <c r="KNY16" s="363"/>
      <c r="KNZ16" s="363"/>
      <c r="KOA16" s="363"/>
      <c r="KOB16" s="363"/>
      <c r="KOC16" s="363"/>
      <c r="KOD16" s="363"/>
      <c r="KOE16" s="363"/>
      <c r="KOF16" s="363"/>
      <c r="KOG16" s="363"/>
      <c r="KOH16" s="363"/>
      <c r="KOI16" s="363"/>
      <c r="KOJ16" s="363"/>
      <c r="KOK16" s="363"/>
      <c r="KOL16" s="363"/>
      <c r="KOM16" s="363"/>
      <c r="KON16" s="363"/>
      <c r="KOO16" s="363"/>
      <c r="KOP16" s="363"/>
      <c r="KOQ16" s="363"/>
      <c r="KOR16" s="363"/>
      <c r="KOS16" s="363"/>
      <c r="KOT16" s="363"/>
      <c r="KOU16" s="363"/>
      <c r="KOV16" s="363"/>
      <c r="KOW16" s="363"/>
      <c r="KOX16" s="363"/>
      <c r="KOY16" s="363"/>
      <c r="KOZ16" s="363"/>
      <c r="KPA16" s="363"/>
      <c r="KPB16" s="363"/>
      <c r="KPC16" s="363"/>
      <c r="KPD16" s="363"/>
      <c r="KPE16" s="363"/>
      <c r="KPF16" s="363"/>
      <c r="KPG16" s="363"/>
      <c r="KPH16" s="363"/>
      <c r="KPI16" s="363"/>
      <c r="KPJ16" s="363"/>
      <c r="KPK16" s="363"/>
      <c r="KPL16" s="363"/>
      <c r="KPM16" s="363"/>
      <c r="KPN16" s="363"/>
      <c r="KPO16" s="363"/>
      <c r="KPP16" s="363"/>
      <c r="KPQ16" s="363"/>
      <c r="KPR16" s="363"/>
      <c r="KPS16" s="363"/>
      <c r="KPT16" s="363"/>
      <c r="KPU16" s="363"/>
      <c r="KPV16" s="363"/>
      <c r="KPW16" s="363"/>
      <c r="KPX16" s="363"/>
      <c r="KPY16" s="363"/>
      <c r="KPZ16" s="363"/>
      <c r="KQA16" s="363"/>
      <c r="KQB16" s="363"/>
      <c r="KQC16" s="363"/>
      <c r="KQD16" s="363"/>
      <c r="KQE16" s="363"/>
      <c r="KQF16" s="363"/>
      <c r="KQG16" s="363"/>
      <c r="KQH16" s="363"/>
      <c r="KQI16" s="363"/>
      <c r="KQJ16" s="363"/>
      <c r="KQK16" s="363"/>
      <c r="KQL16" s="363"/>
      <c r="KQM16" s="363"/>
      <c r="KQN16" s="363"/>
      <c r="KQO16" s="363"/>
      <c r="KQP16" s="363"/>
      <c r="KQQ16" s="363"/>
      <c r="KQR16" s="363"/>
      <c r="KQS16" s="363"/>
      <c r="KQT16" s="363"/>
      <c r="KQU16" s="363"/>
      <c r="KQV16" s="363"/>
      <c r="KQW16" s="363"/>
      <c r="KQX16" s="363"/>
      <c r="KQY16" s="363"/>
      <c r="KQZ16" s="363"/>
      <c r="KRA16" s="363"/>
      <c r="KRB16" s="363"/>
      <c r="KRC16" s="363"/>
      <c r="KRD16" s="363"/>
      <c r="KRE16" s="363"/>
      <c r="KRF16" s="363"/>
      <c r="KRG16" s="363"/>
      <c r="KRH16" s="363"/>
      <c r="KRI16" s="363"/>
      <c r="KRJ16" s="363"/>
      <c r="KRK16" s="363"/>
      <c r="KRL16" s="363"/>
      <c r="KRM16" s="363"/>
      <c r="KRN16" s="363"/>
      <c r="KRO16" s="363"/>
      <c r="KRP16" s="363"/>
      <c r="KRQ16" s="363"/>
      <c r="KRR16" s="363"/>
      <c r="KRS16" s="363"/>
      <c r="KRT16" s="363"/>
      <c r="KRU16" s="363"/>
      <c r="KRV16" s="363"/>
      <c r="KRW16" s="363"/>
      <c r="KRX16" s="363"/>
      <c r="KRY16" s="363"/>
      <c r="KRZ16" s="363"/>
      <c r="KSA16" s="363"/>
      <c r="KSB16" s="363"/>
      <c r="KSC16" s="363"/>
      <c r="KSD16" s="363"/>
      <c r="KSE16" s="363"/>
      <c r="KSF16" s="363"/>
      <c r="KSG16" s="363"/>
      <c r="KSH16" s="363"/>
      <c r="KSI16" s="363"/>
      <c r="KSJ16" s="363"/>
      <c r="KSK16" s="363"/>
      <c r="KSL16" s="363"/>
      <c r="KSM16" s="363"/>
      <c r="KSN16" s="363"/>
      <c r="KSO16" s="363"/>
      <c r="KSP16" s="363"/>
      <c r="KSQ16" s="363"/>
      <c r="KSR16" s="363"/>
      <c r="KSS16" s="363"/>
      <c r="KST16" s="363"/>
      <c r="KSU16" s="363"/>
      <c r="KSV16" s="363"/>
      <c r="KSW16" s="363"/>
      <c r="KSX16" s="363"/>
      <c r="KSY16" s="363"/>
      <c r="KSZ16" s="363"/>
      <c r="KTA16" s="363"/>
      <c r="KTB16" s="363"/>
      <c r="KTC16" s="363"/>
      <c r="KTD16" s="363"/>
      <c r="KTE16" s="363"/>
      <c r="KTF16" s="363"/>
      <c r="KTG16" s="363"/>
      <c r="KTH16" s="363"/>
      <c r="KTI16" s="363"/>
      <c r="KTJ16" s="363"/>
      <c r="KTK16" s="363"/>
      <c r="KTL16" s="363"/>
      <c r="KTM16" s="363"/>
      <c r="KTN16" s="363"/>
      <c r="KTO16" s="363"/>
      <c r="KTP16" s="363"/>
      <c r="KTQ16" s="363"/>
      <c r="KTR16" s="363"/>
      <c r="KTS16" s="363"/>
      <c r="KTT16" s="363"/>
      <c r="KTU16" s="363"/>
      <c r="KTV16" s="363"/>
      <c r="KTW16" s="363"/>
      <c r="KTX16" s="363"/>
      <c r="KTY16" s="363"/>
      <c r="KTZ16" s="363"/>
      <c r="KUA16" s="363"/>
      <c r="KUB16" s="363"/>
      <c r="KUC16" s="363"/>
      <c r="KUD16" s="363"/>
      <c r="KUE16" s="363"/>
      <c r="KUF16" s="363"/>
      <c r="KUG16" s="363"/>
      <c r="KUH16" s="363"/>
      <c r="KUI16" s="363"/>
      <c r="KUJ16" s="363"/>
      <c r="KUK16" s="363"/>
      <c r="KUL16" s="363"/>
      <c r="KUM16" s="363"/>
      <c r="KUN16" s="363"/>
      <c r="KUO16" s="363"/>
      <c r="KUP16" s="363"/>
      <c r="KUQ16" s="363"/>
      <c r="KUR16" s="363"/>
      <c r="KUS16" s="363"/>
      <c r="KUT16" s="363"/>
      <c r="KUU16" s="363"/>
      <c r="KUV16" s="363"/>
      <c r="KUW16" s="363"/>
      <c r="KUX16" s="363"/>
      <c r="KUY16" s="363"/>
      <c r="KUZ16" s="363"/>
      <c r="KVA16" s="363"/>
      <c r="KVB16" s="363"/>
      <c r="KVC16" s="363"/>
      <c r="KVD16" s="363"/>
      <c r="KVE16" s="363"/>
      <c r="KVF16" s="363"/>
      <c r="KVG16" s="363"/>
      <c r="KVH16" s="363"/>
      <c r="KVI16" s="363"/>
      <c r="KVJ16" s="363"/>
      <c r="KVK16" s="363"/>
      <c r="KVL16" s="363"/>
      <c r="KVM16" s="363"/>
      <c r="KVN16" s="363"/>
      <c r="KVO16" s="363"/>
      <c r="KVP16" s="363"/>
      <c r="KVQ16" s="363"/>
      <c r="KVR16" s="363"/>
      <c r="KVS16" s="363"/>
      <c r="KVT16" s="363"/>
      <c r="KVU16" s="363"/>
      <c r="KVV16" s="363"/>
      <c r="KVW16" s="363"/>
      <c r="KVX16" s="363"/>
      <c r="KVY16" s="363"/>
      <c r="KVZ16" s="363"/>
      <c r="KWA16" s="363"/>
      <c r="KWB16" s="363"/>
      <c r="KWC16" s="363"/>
      <c r="KWD16" s="363"/>
      <c r="KWE16" s="363"/>
      <c r="KWF16" s="363"/>
      <c r="KWG16" s="363"/>
      <c r="KWH16" s="363"/>
      <c r="KWI16" s="363"/>
      <c r="KWJ16" s="363"/>
      <c r="KWK16" s="363"/>
      <c r="KWL16" s="363"/>
      <c r="KWM16" s="363"/>
      <c r="KWN16" s="363"/>
      <c r="KWO16" s="363"/>
      <c r="KWP16" s="363"/>
      <c r="KWQ16" s="363"/>
      <c r="KWR16" s="363"/>
      <c r="KWS16" s="363"/>
      <c r="KWT16" s="363"/>
      <c r="KWU16" s="363"/>
      <c r="KWV16" s="363"/>
      <c r="KWW16" s="363"/>
      <c r="KWX16" s="363"/>
      <c r="KWY16" s="363"/>
      <c r="KWZ16" s="363"/>
      <c r="KXA16" s="363"/>
      <c r="KXB16" s="363"/>
      <c r="KXC16" s="363"/>
      <c r="KXD16" s="363"/>
      <c r="KXE16" s="363"/>
      <c r="KXF16" s="363"/>
      <c r="KXG16" s="363"/>
      <c r="KXH16" s="363"/>
      <c r="KXI16" s="363"/>
      <c r="KXJ16" s="363"/>
      <c r="KXK16" s="363"/>
      <c r="KXL16" s="363"/>
      <c r="KXM16" s="363"/>
      <c r="KXN16" s="363"/>
      <c r="KXO16" s="363"/>
      <c r="KXP16" s="363"/>
      <c r="KXQ16" s="363"/>
      <c r="KXR16" s="363"/>
      <c r="KXS16" s="363"/>
      <c r="KXT16" s="363"/>
      <c r="KXU16" s="363"/>
      <c r="KXV16" s="363"/>
      <c r="KXW16" s="363"/>
      <c r="KXX16" s="363"/>
      <c r="KXY16" s="363"/>
      <c r="KXZ16" s="363"/>
      <c r="KYA16" s="363"/>
      <c r="KYB16" s="363"/>
      <c r="KYC16" s="363"/>
      <c r="KYD16" s="363"/>
      <c r="KYE16" s="363"/>
      <c r="KYF16" s="363"/>
      <c r="KYG16" s="363"/>
      <c r="KYH16" s="363"/>
      <c r="KYI16" s="363"/>
      <c r="KYJ16" s="363"/>
      <c r="KYK16" s="363"/>
      <c r="KYL16" s="363"/>
      <c r="KYM16" s="363"/>
      <c r="KYN16" s="363"/>
      <c r="KYO16" s="363"/>
      <c r="KYP16" s="363"/>
      <c r="KYQ16" s="363"/>
      <c r="KYR16" s="363"/>
      <c r="KYS16" s="363"/>
      <c r="KYT16" s="363"/>
      <c r="KYU16" s="363"/>
      <c r="KYV16" s="363"/>
      <c r="KYW16" s="363"/>
      <c r="KYX16" s="363"/>
      <c r="KYY16" s="363"/>
      <c r="KYZ16" s="363"/>
      <c r="KZA16" s="363"/>
      <c r="KZB16" s="363"/>
      <c r="KZC16" s="363"/>
      <c r="KZD16" s="363"/>
      <c r="KZE16" s="363"/>
      <c r="KZF16" s="363"/>
      <c r="KZG16" s="363"/>
      <c r="KZH16" s="363"/>
      <c r="KZI16" s="363"/>
      <c r="KZJ16" s="363"/>
      <c r="KZK16" s="363"/>
      <c r="KZL16" s="363"/>
      <c r="KZM16" s="363"/>
      <c r="KZN16" s="363"/>
      <c r="KZO16" s="363"/>
      <c r="KZP16" s="363"/>
      <c r="KZQ16" s="363"/>
      <c r="KZR16" s="363"/>
      <c r="KZS16" s="363"/>
      <c r="KZT16" s="363"/>
      <c r="KZU16" s="363"/>
      <c r="KZV16" s="363"/>
      <c r="KZW16" s="363"/>
      <c r="KZX16" s="363"/>
      <c r="KZY16" s="363"/>
      <c r="KZZ16" s="363"/>
      <c r="LAA16" s="363"/>
      <c r="LAB16" s="363"/>
      <c r="LAC16" s="363"/>
      <c r="LAD16" s="363"/>
      <c r="LAE16" s="363"/>
      <c r="LAF16" s="363"/>
      <c r="LAG16" s="363"/>
      <c r="LAH16" s="363"/>
      <c r="LAI16" s="363"/>
      <c r="LAJ16" s="363"/>
      <c r="LAK16" s="363"/>
      <c r="LAL16" s="363"/>
      <c r="LAM16" s="363"/>
      <c r="LAN16" s="363"/>
      <c r="LAO16" s="363"/>
      <c r="LAP16" s="363"/>
      <c r="LAQ16" s="363"/>
      <c r="LAR16" s="363"/>
      <c r="LAS16" s="363"/>
      <c r="LAT16" s="363"/>
      <c r="LAU16" s="363"/>
      <c r="LAV16" s="363"/>
      <c r="LAW16" s="363"/>
      <c r="LAX16" s="363"/>
      <c r="LAY16" s="363"/>
      <c r="LAZ16" s="363"/>
      <c r="LBA16" s="363"/>
      <c r="LBB16" s="363"/>
      <c r="LBC16" s="363"/>
      <c r="LBD16" s="363"/>
      <c r="LBE16" s="363"/>
      <c r="LBF16" s="363"/>
      <c r="LBG16" s="363"/>
      <c r="LBH16" s="363"/>
      <c r="LBI16" s="363"/>
      <c r="LBJ16" s="363"/>
      <c r="LBK16" s="363"/>
      <c r="LBL16" s="363"/>
      <c r="LBM16" s="363"/>
      <c r="LBN16" s="363"/>
      <c r="LBO16" s="363"/>
      <c r="LBP16" s="363"/>
      <c r="LBQ16" s="363"/>
      <c r="LBR16" s="363"/>
      <c r="LBS16" s="363"/>
      <c r="LBT16" s="363"/>
      <c r="LBU16" s="363"/>
      <c r="LBV16" s="363"/>
      <c r="LBW16" s="363"/>
      <c r="LBX16" s="363"/>
      <c r="LBY16" s="363"/>
      <c r="LBZ16" s="363"/>
      <c r="LCA16" s="363"/>
      <c r="LCB16" s="363"/>
      <c r="LCC16" s="363"/>
      <c r="LCD16" s="363"/>
      <c r="LCE16" s="363"/>
      <c r="LCF16" s="363"/>
      <c r="LCG16" s="363"/>
      <c r="LCH16" s="363"/>
      <c r="LCI16" s="363"/>
      <c r="LCJ16" s="363"/>
      <c r="LCK16" s="363"/>
      <c r="LCL16" s="363"/>
      <c r="LCM16" s="363"/>
      <c r="LCN16" s="363"/>
      <c r="LCO16" s="363"/>
      <c r="LCP16" s="363"/>
      <c r="LCQ16" s="363"/>
      <c r="LCR16" s="363"/>
      <c r="LCS16" s="363"/>
      <c r="LCT16" s="363"/>
      <c r="LCU16" s="363"/>
      <c r="LCV16" s="363"/>
      <c r="LCW16" s="363"/>
      <c r="LCX16" s="363"/>
      <c r="LCY16" s="363"/>
      <c r="LCZ16" s="363"/>
      <c r="LDA16" s="363"/>
      <c r="LDB16" s="363"/>
      <c r="LDC16" s="363"/>
      <c r="LDD16" s="363"/>
      <c r="LDE16" s="363"/>
      <c r="LDF16" s="363"/>
      <c r="LDG16" s="363"/>
      <c r="LDH16" s="363"/>
      <c r="LDI16" s="363"/>
      <c r="LDJ16" s="363"/>
      <c r="LDK16" s="363"/>
      <c r="LDL16" s="363"/>
      <c r="LDM16" s="363"/>
      <c r="LDN16" s="363"/>
      <c r="LDO16" s="363"/>
      <c r="LDP16" s="363"/>
      <c r="LDQ16" s="363"/>
      <c r="LDR16" s="363"/>
      <c r="LDS16" s="363"/>
      <c r="LDT16" s="363"/>
      <c r="LDU16" s="363"/>
      <c r="LDV16" s="363"/>
      <c r="LDW16" s="363"/>
      <c r="LDX16" s="363"/>
      <c r="LDY16" s="363"/>
      <c r="LDZ16" s="363"/>
      <c r="LEA16" s="363"/>
      <c r="LEB16" s="363"/>
      <c r="LEC16" s="363"/>
      <c r="LED16" s="363"/>
      <c r="LEE16" s="363"/>
      <c r="LEF16" s="363"/>
      <c r="LEG16" s="363"/>
      <c r="LEH16" s="363"/>
      <c r="LEI16" s="363"/>
      <c r="LEJ16" s="363"/>
      <c r="LEK16" s="363"/>
      <c r="LEL16" s="363"/>
      <c r="LEM16" s="363"/>
      <c r="LEN16" s="363"/>
      <c r="LEO16" s="363"/>
      <c r="LEP16" s="363"/>
      <c r="LEQ16" s="363"/>
      <c r="LER16" s="363"/>
      <c r="LES16" s="363"/>
      <c r="LET16" s="363"/>
      <c r="LEU16" s="363"/>
      <c r="LEV16" s="363"/>
      <c r="LEW16" s="363"/>
      <c r="LEX16" s="363"/>
      <c r="LEY16" s="363"/>
      <c r="LEZ16" s="363"/>
      <c r="LFA16" s="363"/>
      <c r="LFB16" s="363"/>
      <c r="LFC16" s="363"/>
      <c r="LFD16" s="363"/>
      <c r="LFE16" s="363"/>
      <c r="LFF16" s="363"/>
      <c r="LFG16" s="363"/>
      <c r="LFH16" s="363"/>
      <c r="LFI16" s="363"/>
      <c r="LFJ16" s="363"/>
      <c r="LFK16" s="363"/>
      <c r="LFL16" s="363"/>
      <c r="LFM16" s="363"/>
      <c r="LFN16" s="363"/>
      <c r="LFO16" s="363"/>
      <c r="LFP16" s="363"/>
      <c r="LFQ16" s="363"/>
      <c r="LFR16" s="363"/>
      <c r="LFS16" s="363"/>
      <c r="LFT16" s="363"/>
      <c r="LFU16" s="363"/>
      <c r="LFV16" s="363"/>
      <c r="LFW16" s="363"/>
      <c r="LFX16" s="363"/>
      <c r="LFY16" s="363"/>
      <c r="LFZ16" s="363"/>
      <c r="LGA16" s="363"/>
      <c r="LGB16" s="363"/>
      <c r="LGC16" s="363"/>
      <c r="LGD16" s="363"/>
      <c r="LGE16" s="363"/>
      <c r="LGF16" s="363"/>
      <c r="LGG16" s="363"/>
      <c r="LGH16" s="363"/>
      <c r="LGI16" s="363"/>
      <c r="LGJ16" s="363"/>
      <c r="LGK16" s="363"/>
      <c r="LGL16" s="363"/>
      <c r="LGM16" s="363"/>
      <c r="LGN16" s="363"/>
      <c r="LGO16" s="363"/>
      <c r="LGP16" s="363"/>
      <c r="LGQ16" s="363"/>
      <c r="LGR16" s="363"/>
      <c r="LGS16" s="363"/>
      <c r="LGT16" s="363"/>
      <c r="LGU16" s="363"/>
      <c r="LGV16" s="363"/>
      <c r="LGW16" s="363"/>
      <c r="LGX16" s="363"/>
      <c r="LGY16" s="363"/>
      <c r="LGZ16" s="363"/>
      <c r="LHA16" s="363"/>
      <c r="LHB16" s="363"/>
      <c r="LHC16" s="363"/>
      <c r="LHD16" s="363"/>
      <c r="LHE16" s="363"/>
      <c r="LHF16" s="363"/>
      <c r="LHG16" s="363"/>
      <c r="LHH16" s="363"/>
      <c r="LHI16" s="363"/>
      <c r="LHJ16" s="363"/>
      <c r="LHK16" s="363"/>
      <c r="LHL16" s="363"/>
      <c r="LHM16" s="363"/>
      <c r="LHN16" s="363"/>
      <c r="LHO16" s="363"/>
      <c r="LHP16" s="363"/>
      <c r="LHQ16" s="363"/>
      <c r="LHR16" s="363"/>
      <c r="LHS16" s="363"/>
      <c r="LHT16" s="363"/>
      <c r="LHU16" s="363"/>
      <c r="LHV16" s="363"/>
      <c r="LHW16" s="363"/>
      <c r="LHX16" s="363"/>
      <c r="LHY16" s="363"/>
      <c r="LHZ16" s="363"/>
      <c r="LIA16" s="363"/>
      <c r="LIB16" s="363"/>
      <c r="LIC16" s="363"/>
      <c r="LID16" s="363"/>
      <c r="LIE16" s="363"/>
      <c r="LIF16" s="363"/>
      <c r="LIG16" s="363"/>
      <c r="LIH16" s="363"/>
      <c r="LII16" s="363"/>
      <c r="LIJ16" s="363"/>
      <c r="LIK16" s="363"/>
      <c r="LIL16" s="363"/>
      <c r="LIM16" s="363"/>
      <c r="LIN16" s="363"/>
      <c r="LIO16" s="363"/>
      <c r="LIP16" s="363"/>
      <c r="LIQ16" s="363"/>
      <c r="LIR16" s="363"/>
      <c r="LIS16" s="363"/>
      <c r="LIT16" s="363"/>
      <c r="LIU16" s="363"/>
      <c r="LIV16" s="363"/>
      <c r="LIW16" s="363"/>
      <c r="LIX16" s="363"/>
      <c r="LIY16" s="363"/>
      <c r="LIZ16" s="363"/>
      <c r="LJA16" s="363"/>
      <c r="LJB16" s="363"/>
      <c r="LJC16" s="363"/>
      <c r="LJD16" s="363"/>
      <c r="LJE16" s="363"/>
      <c r="LJF16" s="363"/>
      <c r="LJG16" s="363"/>
      <c r="LJH16" s="363"/>
      <c r="LJI16" s="363"/>
      <c r="LJJ16" s="363"/>
      <c r="LJK16" s="363"/>
      <c r="LJL16" s="363"/>
      <c r="LJM16" s="363"/>
      <c r="LJN16" s="363"/>
      <c r="LJO16" s="363"/>
      <c r="LJP16" s="363"/>
      <c r="LJQ16" s="363"/>
      <c r="LJR16" s="363"/>
      <c r="LJS16" s="363"/>
      <c r="LJT16" s="363"/>
      <c r="LJU16" s="363"/>
      <c r="LJV16" s="363"/>
      <c r="LJW16" s="363"/>
      <c r="LJX16" s="363"/>
      <c r="LJY16" s="363"/>
      <c r="LJZ16" s="363"/>
      <c r="LKA16" s="363"/>
      <c r="LKB16" s="363"/>
      <c r="LKC16" s="363"/>
      <c r="LKD16" s="363"/>
      <c r="LKE16" s="363"/>
      <c r="LKF16" s="363"/>
      <c r="LKG16" s="363"/>
      <c r="LKH16" s="363"/>
      <c r="LKI16" s="363"/>
      <c r="LKJ16" s="363"/>
      <c r="LKK16" s="363"/>
      <c r="LKL16" s="363"/>
      <c r="LKM16" s="363"/>
      <c r="LKN16" s="363"/>
      <c r="LKO16" s="363"/>
      <c r="LKP16" s="363"/>
      <c r="LKQ16" s="363"/>
      <c r="LKR16" s="363"/>
      <c r="LKS16" s="363"/>
      <c r="LKT16" s="363"/>
      <c r="LKU16" s="363"/>
      <c r="LKV16" s="363"/>
      <c r="LKW16" s="363"/>
      <c r="LKX16" s="363"/>
      <c r="LKY16" s="363"/>
      <c r="LKZ16" s="363"/>
      <c r="LLA16" s="363"/>
      <c r="LLB16" s="363"/>
      <c r="LLC16" s="363"/>
      <c r="LLD16" s="363"/>
      <c r="LLE16" s="363"/>
      <c r="LLF16" s="363"/>
      <c r="LLG16" s="363"/>
      <c r="LLH16" s="363"/>
      <c r="LLI16" s="363"/>
      <c r="LLJ16" s="363"/>
      <c r="LLK16" s="363"/>
      <c r="LLL16" s="363"/>
      <c r="LLM16" s="363"/>
      <c r="LLN16" s="363"/>
      <c r="LLO16" s="363"/>
      <c r="LLP16" s="363"/>
      <c r="LLQ16" s="363"/>
      <c r="LLR16" s="363"/>
      <c r="LLS16" s="363"/>
      <c r="LLT16" s="363"/>
      <c r="LLU16" s="363"/>
      <c r="LLV16" s="363"/>
      <c r="LLW16" s="363"/>
      <c r="LLX16" s="363"/>
      <c r="LLY16" s="363"/>
      <c r="LLZ16" s="363"/>
      <c r="LMA16" s="363"/>
      <c r="LMB16" s="363"/>
      <c r="LMC16" s="363"/>
      <c r="LMD16" s="363"/>
      <c r="LME16" s="363"/>
      <c r="LMF16" s="363"/>
      <c r="LMG16" s="363"/>
      <c r="LMH16" s="363"/>
      <c r="LMI16" s="363"/>
      <c r="LMJ16" s="363"/>
      <c r="LMK16" s="363"/>
      <c r="LML16" s="363"/>
      <c r="LMM16" s="363"/>
      <c r="LMN16" s="363"/>
      <c r="LMO16" s="363"/>
      <c r="LMP16" s="363"/>
      <c r="LMQ16" s="363"/>
      <c r="LMR16" s="363"/>
      <c r="LMS16" s="363"/>
      <c r="LMT16" s="363"/>
      <c r="LMU16" s="363"/>
      <c r="LMV16" s="363"/>
      <c r="LMW16" s="363"/>
      <c r="LMX16" s="363"/>
      <c r="LMY16" s="363"/>
      <c r="LMZ16" s="363"/>
      <c r="LNA16" s="363"/>
      <c r="LNB16" s="363"/>
      <c r="LNC16" s="363"/>
      <c r="LND16" s="363"/>
      <c r="LNE16" s="363"/>
      <c r="LNF16" s="363"/>
      <c r="LNG16" s="363"/>
      <c r="LNH16" s="363"/>
      <c r="LNI16" s="363"/>
      <c r="LNJ16" s="363"/>
      <c r="LNK16" s="363"/>
      <c r="LNL16" s="363"/>
      <c r="LNM16" s="363"/>
      <c r="LNN16" s="363"/>
      <c r="LNO16" s="363"/>
      <c r="LNP16" s="363"/>
      <c r="LNQ16" s="363"/>
      <c r="LNR16" s="363"/>
      <c r="LNS16" s="363"/>
      <c r="LNT16" s="363"/>
      <c r="LNU16" s="363"/>
      <c r="LNV16" s="363"/>
      <c r="LNW16" s="363"/>
      <c r="LNX16" s="363"/>
      <c r="LNY16" s="363"/>
      <c r="LNZ16" s="363"/>
      <c r="LOA16" s="363"/>
      <c r="LOB16" s="363"/>
      <c r="LOC16" s="363"/>
      <c r="LOD16" s="363"/>
      <c r="LOE16" s="363"/>
      <c r="LOF16" s="363"/>
      <c r="LOG16" s="363"/>
      <c r="LOH16" s="363"/>
      <c r="LOI16" s="363"/>
      <c r="LOJ16" s="363"/>
      <c r="LOK16" s="363"/>
      <c r="LOL16" s="363"/>
      <c r="LOM16" s="363"/>
      <c r="LON16" s="363"/>
      <c r="LOO16" s="363"/>
      <c r="LOP16" s="363"/>
      <c r="LOQ16" s="363"/>
      <c r="LOR16" s="363"/>
      <c r="LOS16" s="363"/>
      <c r="LOT16" s="363"/>
      <c r="LOU16" s="363"/>
      <c r="LOV16" s="363"/>
      <c r="LOW16" s="363"/>
      <c r="LOX16" s="363"/>
      <c r="LOY16" s="363"/>
      <c r="LOZ16" s="363"/>
      <c r="LPA16" s="363"/>
      <c r="LPB16" s="363"/>
      <c r="LPC16" s="363"/>
      <c r="LPD16" s="363"/>
      <c r="LPE16" s="363"/>
      <c r="LPF16" s="363"/>
      <c r="LPG16" s="363"/>
      <c r="LPH16" s="363"/>
      <c r="LPI16" s="363"/>
      <c r="LPJ16" s="363"/>
      <c r="LPK16" s="363"/>
      <c r="LPL16" s="363"/>
      <c r="LPM16" s="363"/>
      <c r="LPN16" s="363"/>
      <c r="LPO16" s="363"/>
      <c r="LPP16" s="363"/>
      <c r="LPQ16" s="363"/>
      <c r="LPR16" s="363"/>
      <c r="LPS16" s="363"/>
      <c r="LPT16" s="363"/>
      <c r="LPU16" s="363"/>
      <c r="LPV16" s="363"/>
      <c r="LPW16" s="363"/>
      <c r="LPX16" s="363"/>
      <c r="LPY16" s="363"/>
      <c r="LPZ16" s="363"/>
      <c r="LQA16" s="363"/>
      <c r="LQB16" s="363"/>
      <c r="LQC16" s="363"/>
      <c r="LQD16" s="363"/>
      <c r="LQE16" s="363"/>
      <c r="LQF16" s="363"/>
      <c r="LQG16" s="363"/>
      <c r="LQH16" s="363"/>
      <c r="LQI16" s="363"/>
      <c r="LQJ16" s="363"/>
      <c r="LQK16" s="363"/>
      <c r="LQL16" s="363"/>
      <c r="LQM16" s="363"/>
      <c r="LQN16" s="363"/>
      <c r="LQO16" s="363"/>
      <c r="LQP16" s="363"/>
      <c r="LQQ16" s="363"/>
      <c r="LQR16" s="363"/>
      <c r="LQS16" s="363"/>
      <c r="LQT16" s="363"/>
      <c r="LQU16" s="363"/>
      <c r="LQV16" s="363"/>
      <c r="LQW16" s="363"/>
      <c r="LQX16" s="363"/>
      <c r="LQY16" s="363"/>
      <c r="LQZ16" s="363"/>
      <c r="LRA16" s="363"/>
      <c r="LRB16" s="363"/>
      <c r="LRC16" s="363"/>
      <c r="LRD16" s="363"/>
      <c r="LRE16" s="363"/>
      <c r="LRF16" s="363"/>
      <c r="LRG16" s="363"/>
      <c r="LRH16" s="363"/>
      <c r="LRI16" s="363"/>
      <c r="LRJ16" s="363"/>
      <c r="LRK16" s="363"/>
      <c r="LRL16" s="363"/>
      <c r="LRM16" s="363"/>
      <c r="LRN16" s="363"/>
      <c r="LRO16" s="363"/>
      <c r="LRP16" s="363"/>
      <c r="LRQ16" s="363"/>
      <c r="LRR16" s="363"/>
      <c r="LRS16" s="363"/>
      <c r="LRT16" s="363"/>
      <c r="LRU16" s="363"/>
      <c r="LRV16" s="363"/>
      <c r="LRW16" s="363"/>
      <c r="LRX16" s="363"/>
      <c r="LRY16" s="363"/>
      <c r="LRZ16" s="363"/>
      <c r="LSA16" s="363"/>
      <c r="LSB16" s="363"/>
      <c r="LSC16" s="363"/>
      <c r="LSD16" s="363"/>
      <c r="LSE16" s="363"/>
      <c r="LSF16" s="363"/>
      <c r="LSG16" s="363"/>
      <c r="LSH16" s="363"/>
      <c r="LSI16" s="363"/>
      <c r="LSJ16" s="363"/>
      <c r="LSK16" s="363"/>
      <c r="LSL16" s="363"/>
      <c r="LSM16" s="363"/>
      <c r="LSN16" s="363"/>
      <c r="LSO16" s="363"/>
      <c r="LSP16" s="363"/>
      <c r="LSQ16" s="363"/>
      <c r="LSR16" s="363"/>
      <c r="LSS16" s="363"/>
      <c r="LST16" s="363"/>
      <c r="LSU16" s="363"/>
      <c r="LSV16" s="363"/>
      <c r="LSW16" s="363"/>
      <c r="LSX16" s="363"/>
      <c r="LSY16" s="363"/>
      <c r="LSZ16" s="363"/>
      <c r="LTA16" s="363"/>
      <c r="LTB16" s="363"/>
      <c r="LTC16" s="363"/>
      <c r="LTD16" s="363"/>
      <c r="LTE16" s="363"/>
      <c r="LTF16" s="363"/>
      <c r="LTG16" s="363"/>
      <c r="LTH16" s="363"/>
      <c r="LTI16" s="363"/>
      <c r="LTJ16" s="363"/>
      <c r="LTK16" s="363"/>
      <c r="LTL16" s="363"/>
      <c r="LTM16" s="363"/>
      <c r="LTN16" s="363"/>
      <c r="LTO16" s="363"/>
      <c r="LTP16" s="363"/>
      <c r="LTQ16" s="363"/>
      <c r="LTR16" s="363"/>
      <c r="LTS16" s="363"/>
      <c r="LTT16" s="363"/>
      <c r="LTU16" s="363"/>
      <c r="LTV16" s="363"/>
      <c r="LTW16" s="363"/>
      <c r="LTX16" s="363"/>
      <c r="LTY16" s="363"/>
      <c r="LTZ16" s="363"/>
      <c r="LUA16" s="363"/>
      <c r="LUB16" s="363"/>
      <c r="LUC16" s="363"/>
      <c r="LUD16" s="363"/>
      <c r="LUE16" s="363"/>
      <c r="LUF16" s="363"/>
      <c r="LUG16" s="363"/>
      <c r="LUH16" s="363"/>
      <c r="LUI16" s="363"/>
      <c r="LUJ16" s="363"/>
      <c r="LUK16" s="363"/>
      <c r="LUL16" s="363"/>
      <c r="LUM16" s="363"/>
      <c r="LUN16" s="363"/>
      <c r="LUO16" s="363"/>
      <c r="LUP16" s="363"/>
      <c r="LUQ16" s="363"/>
      <c r="LUR16" s="363"/>
      <c r="LUS16" s="363"/>
      <c r="LUT16" s="363"/>
      <c r="LUU16" s="363"/>
      <c r="LUV16" s="363"/>
      <c r="LUW16" s="363"/>
      <c r="LUX16" s="363"/>
      <c r="LUY16" s="363"/>
      <c r="LUZ16" s="363"/>
      <c r="LVA16" s="363"/>
      <c r="LVB16" s="363"/>
      <c r="LVC16" s="363"/>
      <c r="LVD16" s="363"/>
      <c r="LVE16" s="363"/>
      <c r="LVF16" s="363"/>
      <c r="LVG16" s="363"/>
      <c r="LVH16" s="363"/>
      <c r="LVI16" s="363"/>
      <c r="LVJ16" s="363"/>
      <c r="LVK16" s="363"/>
      <c r="LVL16" s="363"/>
      <c r="LVM16" s="363"/>
      <c r="LVN16" s="363"/>
      <c r="LVO16" s="363"/>
      <c r="LVP16" s="363"/>
      <c r="LVQ16" s="363"/>
      <c r="LVR16" s="363"/>
      <c r="LVS16" s="363"/>
      <c r="LVT16" s="363"/>
      <c r="LVU16" s="363"/>
      <c r="LVV16" s="363"/>
      <c r="LVW16" s="363"/>
      <c r="LVX16" s="363"/>
      <c r="LVY16" s="363"/>
      <c r="LVZ16" s="363"/>
      <c r="LWA16" s="363"/>
      <c r="LWB16" s="363"/>
      <c r="LWC16" s="363"/>
      <c r="LWD16" s="363"/>
      <c r="LWE16" s="363"/>
      <c r="LWF16" s="363"/>
      <c r="LWG16" s="363"/>
      <c r="LWH16" s="363"/>
      <c r="LWI16" s="363"/>
      <c r="LWJ16" s="363"/>
      <c r="LWK16" s="363"/>
      <c r="LWL16" s="363"/>
      <c r="LWM16" s="363"/>
      <c r="LWN16" s="363"/>
      <c r="LWO16" s="363"/>
      <c r="LWP16" s="363"/>
      <c r="LWQ16" s="363"/>
      <c r="LWR16" s="363"/>
      <c r="LWS16" s="363"/>
      <c r="LWT16" s="363"/>
      <c r="LWU16" s="363"/>
      <c r="LWV16" s="363"/>
      <c r="LWW16" s="363"/>
      <c r="LWX16" s="363"/>
      <c r="LWY16" s="363"/>
      <c r="LWZ16" s="363"/>
      <c r="LXA16" s="363"/>
      <c r="LXB16" s="363"/>
      <c r="LXC16" s="363"/>
      <c r="LXD16" s="363"/>
      <c r="LXE16" s="363"/>
      <c r="LXF16" s="363"/>
      <c r="LXG16" s="363"/>
      <c r="LXH16" s="363"/>
      <c r="LXI16" s="363"/>
      <c r="LXJ16" s="363"/>
      <c r="LXK16" s="363"/>
      <c r="LXL16" s="363"/>
      <c r="LXM16" s="363"/>
      <c r="LXN16" s="363"/>
      <c r="LXO16" s="363"/>
      <c r="LXP16" s="363"/>
      <c r="LXQ16" s="363"/>
      <c r="LXR16" s="363"/>
      <c r="LXS16" s="363"/>
      <c r="LXT16" s="363"/>
      <c r="LXU16" s="363"/>
      <c r="LXV16" s="363"/>
      <c r="LXW16" s="363"/>
      <c r="LXX16" s="363"/>
      <c r="LXY16" s="363"/>
      <c r="LXZ16" s="363"/>
      <c r="LYA16" s="363"/>
      <c r="LYB16" s="363"/>
      <c r="LYC16" s="363"/>
      <c r="LYD16" s="363"/>
      <c r="LYE16" s="363"/>
      <c r="LYF16" s="363"/>
      <c r="LYG16" s="363"/>
      <c r="LYH16" s="363"/>
      <c r="LYI16" s="363"/>
      <c r="LYJ16" s="363"/>
      <c r="LYK16" s="363"/>
      <c r="LYL16" s="363"/>
      <c r="LYM16" s="363"/>
      <c r="LYN16" s="363"/>
      <c r="LYO16" s="363"/>
      <c r="LYP16" s="363"/>
      <c r="LYQ16" s="363"/>
      <c r="LYR16" s="363"/>
      <c r="LYS16" s="363"/>
      <c r="LYT16" s="363"/>
      <c r="LYU16" s="363"/>
      <c r="LYV16" s="363"/>
      <c r="LYW16" s="363"/>
      <c r="LYX16" s="363"/>
      <c r="LYY16" s="363"/>
      <c r="LYZ16" s="363"/>
      <c r="LZA16" s="363"/>
      <c r="LZB16" s="363"/>
      <c r="LZC16" s="363"/>
      <c r="LZD16" s="363"/>
      <c r="LZE16" s="363"/>
      <c r="LZF16" s="363"/>
      <c r="LZG16" s="363"/>
      <c r="LZH16" s="363"/>
      <c r="LZI16" s="363"/>
      <c r="LZJ16" s="363"/>
      <c r="LZK16" s="363"/>
      <c r="LZL16" s="363"/>
      <c r="LZM16" s="363"/>
      <c r="LZN16" s="363"/>
      <c r="LZO16" s="363"/>
      <c r="LZP16" s="363"/>
      <c r="LZQ16" s="363"/>
      <c r="LZR16" s="363"/>
      <c r="LZS16" s="363"/>
      <c r="LZT16" s="363"/>
      <c r="LZU16" s="363"/>
      <c r="LZV16" s="363"/>
      <c r="LZW16" s="363"/>
      <c r="LZX16" s="363"/>
      <c r="LZY16" s="363"/>
      <c r="LZZ16" s="363"/>
      <c r="MAA16" s="363"/>
      <c r="MAB16" s="363"/>
      <c r="MAC16" s="363"/>
      <c r="MAD16" s="363"/>
      <c r="MAE16" s="363"/>
      <c r="MAF16" s="363"/>
      <c r="MAG16" s="363"/>
      <c r="MAH16" s="363"/>
      <c r="MAI16" s="363"/>
      <c r="MAJ16" s="363"/>
      <c r="MAK16" s="363"/>
      <c r="MAL16" s="363"/>
      <c r="MAM16" s="363"/>
      <c r="MAN16" s="363"/>
      <c r="MAO16" s="363"/>
      <c r="MAP16" s="363"/>
      <c r="MAQ16" s="363"/>
      <c r="MAR16" s="363"/>
      <c r="MAS16" s="363"/>
      <c r="MAT16" s="363"/>
      <c r="MAU16" s="363"/>
      <c r="MAV16" s="363"/>
      <c r="MAW16" s="363"/>
      <c r="MAX16" s="363"/>
      <c r="MAY16" s="363"/>
      <c r="MAZ16" s="363"/>
      <c r="MBA16" s="363"/>
      <c r="MBB16" s="363"/>
      <c r="MBC16" s="363"/>
      <c r="MBD16" s="363"/>
      <c r="MBE16" s="363"/>
      <c r="MBF16" s="363"/>
      <c r="MBG16" s="363"/>
      <c r="MBH16" s="363"/>
      <c r="MBI16" s="363"/>
      <c r="MBJ16" s="363"/>
      <c r="MBK16" s="363"/>
      <c r="MBL16" s="363"/>
      <c r="MBM16" s="363"/>
      <c r="MBN16" s="363"/>
      <c r="MBO16" s="363"/>
      <c r="MBP16" s="363"/>
      <c r="MBQ16" s="363"/>
      <c r="MBR16" s="363"/>
      <c r="MBS16" s="363"/>
      <c r="MBT16" s="363"/>
      <c r="MBU16" s="363"/>
      <c r="MBV16" s="363"/>
      <c r="MBW16" s="363"/>
      <c r="MBX16" s="363"/>
      <c r="MBY16" s="363"/>
      <c r="MBZ16" s="363"/>
      <c r="MCA16" s="363"/>
      <c r="MCB16" s="363"/>
      <c r="MCC16" s="363"/>
      <c r="MCD16" s="363"/>
      <c r="MCE16" s="363"/>
      <c r="MCF16" s="363"/>
      <c r="MCG16" s="363"/>
      <c r="MCH16" s="363"/>
      <c r="MCI16" s="363"/>
      <c r="MCJ16" s="363"/>
      <c r="MCK16" s="363"/>
      <c r="MCL16" s="363"/>
      <c r="MCM16" s="363"/>
      <c r="MCN16" s="363"/>
      <c r="MCO16" s="363"/>
      <c r="MCP16" s="363"/>
      <c r="MCQ16" s="363"/>
      <c r="MCR16" s="363"/>
      <c r="MCS16" s="363"/>
      <c r="MCT16" s="363"/>
      <c r="MCU16" s="363"/>
      <c r="MCV16" s="363"/>
      <c r="MCW16" s="363"/>
      <c r="MCX16" s="363"/>
      <c r="MCY16" s="363"/>
      <c r="MCZ16" s="363"/>
      <c r="MDA16" s="363"/>
      <c r="MDB16" s="363"/>
      <c r="MDC16" s="363"/>
      <c r="MDD16" s="363"/>
      <c r="MDE16" s="363"/>
      <c r="MDF16" s="363"/>
      <c r="MDG16" s="363"/>
      <c r="MDH16" s="363"/>
      <c r="MDI16" s="363"/>
      <c r="MDJ16" s="363"/>
      <c r="MDK16" s="363"/>
      <c r="MDL16" s="363"/>
      <c r="MDM16" s="363"/>
      <c r="MDN16" s="363"/>
      <c r="MDO16" s="363"/>
      <c r="MDP16" s="363"/>
      <c r="MDQ16" s="363"/>
      <c r="MDR16" s="363"/>
      <c r="MDS16" s="363"/>
      <c r="MDT16" s="363"/>
      <c r="MDU16" s="363"/>
      <c r="MDV16" s="363"/>
      <c r="MDW16" s="363"/>
      <c r="MDX16" s="363"/>
      <c r="MDY16" s="363"/>
      <c r="MDZ16" s="363"/>
      <c r="MEA16" s="363"/>
      <c r="MEB16" s="363"/>
      <c r="MEC16" s="363"/>
      <c r="MED16" s="363"/>
      <c r="MEE16" s="363"/>
      <c r="MEF16" s="363"/>
      <c r="MEG16" s="363"/>
      <c r="MEH16" s="363"/>
      <c r="MEI16" s="363"/>
      <c r="MEJ16" s="363"/>
      <c r="MEK16" s="363"/>
      <c r="MEL16" s="363"/>
      <c r="MEM16" s="363"/>
      <c r="MEN16" s="363"/>
      <c r="MEO16" s="363"/>
      <c r="MEP16" s="363"/>
      <c r="MEQ16" s="363"/>
      <c r="MER16" s="363"/>
      <c r="MES16" s="363"/>
      <c r="MET16" s="363"/>
      <c r="MEU16" s="363"/>
      <c r="MEV16" s="363"/>
      <c r="MEW16" s="363"/>
      <c r="MEX16" s="363"/>
      <c r="MEY16" s="363"/>
      <c r="MEZ16" s="363"/>
      <c r="MFA16" s="363"/>
      <c r="MFB16" s="363"/>
      <c r="MFC16" s="363"/>
      <c r="MFD16" s="363"/>
      <c r="MFE16" s="363"/>
      <c r="MFF16" s="363"/>
      <c r="MFG16" s="363"/>
      <c r="MFH16" s="363"/>
      <c r="MFI16" s="363"/>
      <c r="MFJ16" s="363"/>
      <c r="MFK16" s="363"/>
      <c r="MFL16" s="363"/>
      <c r="MFM16" s="363"/>
      <c r="MFN16" s="363"/>
      <c r="MFO16" s="363"/>
      <c r="MFP16" s="363"/>
      <c r="MFQ16" s="363"/>
      <c r="MFR16" s="363"/>
      <c r="MFS16" s="363"/>
      <c r="MFT16" s="363"/>
      <c r="MFU16" s="363"/>
      <c r="MFV16" s="363"/>
      <c r="MFW16" s="363"/>
      <c r="MFX16" s="363"/>
      <c r="MFY16" s="363"/>
      <c r="MFZ16" s="363"/>
      <c r="MGA16" s="363"/>
      <c r="MGB16" s="363"/>
      <c r="MGC16" s="363"/>
      <c r="MGD16" s="363"/>
      <c r="MGE16" s="363"/>
      <c r="MGF16" s="363"/>
      <c r="MGG16" s="363"/>
      <c r="MGH16" s="363"/>
      <c r="MGI16" s="363"/>
      <c r="MGJ16" s="363"/>
      <c r="MGK16" s="363"/>
      <c r="MGL16" s="363"/>
      <c r="MGM16" s="363"/>
      <c r="MGN16" s="363"/>
      <c r="MGO16" s="363"/>
      <c r="MGP16" s="363"/>
      <c r="MGQ16" s="363"/>
      <c r="MGR16" s="363"/>
      <c r="MGS16" s="363"/>
      <c r="MGT16" s="363"/>
      <c r="MGU16" s="363"/>
      <c r="MGV16" s="363"/>
      <c r="MGW16" s="363"/>
      <c r="MGX16" s="363"/>
      <c r="MGY16" s="363"/>
      <c r="MGZ16" s="363"/>
      <c r="MHA16" s="363"/>
      <c r="MHB16" s="363"/>
      <c r="MHC16" s="363"/>
      <c r="MHD16" s="363"/>
      <c r="MHE16" s="363"/>
      <c r="MHF16" s="363"/>
      <c r="MHG16" s="363"/>
      <c r="MHH16" s="363"/>
      <c r="MHI16" s="363"/>
      <c r="MHJ16" s="363"/>
      <c r="MHK16" s="363"/>
      <c r="MHL16" s="363"/>
      <c r="MHM16" s="363"/>
      <c r="MHN16" s="363"/>
      <c r="MHO16" s="363"/>
      <c r="MHP16" s="363"/>
      <c r="MHQ16" s="363"/>
      <c r="MHR16" s="363"/>
      <c r="MHS16" s="363"/>
      <c r="MHT16" s="363"/>
      <c r="MHU16" s="363"/>
      <c r="MHV16" s="363"/>
      <c r="MHW16" s="363"/>
      <c r="MHX16" s="363"/>
      <c r="MHY16" s="363"/>
      <c r="MHZ16" s="363"/>
      <c r="MIA16" s="363"/>
      <c r="MIB16" s="363"/>
      <c r="MIC16" s="363"/>
      <c r="MID16" s="363"/>
      <c r="MIE16" s="363"/>
      <c r="MIF16" s="363"/>
      <c r="MIG16" s="363"/>
      <c r="MIH16" s="363"/>
      <c r="MII16" s="363"/>
      <c r="MIJ16" s="363"/>
      <c r="MIK16" s="363"/>
      <c r="MIL16" s="363"/>
      <c r="MIM16" s="363"/>
      <c r="MIN16" s="363"/>
      <c r="MIO16" s="363"/>
      <c r="MIP16" s="363"/>
      <c r="MIQ16" s="363"/>
      <c r="MIR16" s="363"/>
      <c r="MIS16" s="363"/>
      <c r="MIT16" s="363"/>
      <c r="MIU16" s="363"/>
      <c r="MIV16" s="363"/>
      <c r="MIW16" s="363"/>
      <c r="MIX16" s="363"/>
      <c r="MIY16" s="363"/>
      <c r="MIZ16" s="363"/>
      <c r="MJA16" s="363"/>
      <c r="MJB16" s="363"/>
      <c r="MJC16" s="363"/>
      <c r="MJD16" s="363"/>
      <c r="MJE16" s="363"/>
      <c r="MJF16" s="363"/>
      <c r="MJG16" s="363"/>
      <c r="MJH16" s="363"/>
      <c r="MJI16" s="363"/>
      <c r="MJJ16" s="363"/>
      <c r="MJK16" s="363"/>
      <c r="MJL16" s="363"/>
      <c r="MJM16" s="363"/>
      <c r="MJN16" s="363"/>
      <c r="MJO16" s="363"/>
      <c r="MJP16" s="363"/>
      <c r="MJQ16" s="363"/>
      <c r="MJR16" s="363"/>
      <c r="MJS16" s="363"/>
      <c r="MJT16" s="363"/>
      <c r="MJU16" s="363"/>
      <c r="MJV16" s="363"/>
      <c r="MJW16" s="363"/>
      <c r="MJX16" s="363"/>
      <c r="MJY16" s="363"/>
      <c r="MJZ16" s="363"/>
      <c r="MKA16" s="363"/>
      <c r="MKB16" s="363"/>
      <c r="MKC16" s="363"/>
      <c r="MKD16" s="363"/>
      <c r="MKE16" s="363"/>
      <c r="MKF16" s="363"/>
      <c r="MKG16" s="363"/>
      <c r="MKH16" s="363"/>
      <c r="MKI16" s="363"/>
      <c r="MKJ16" s="363"/>
      <c r="MKK16" s="363"/>
      <c r="MKL16" s="363"/>
      <c r="MKM16" s="363"/>
      <c r="MKN16" s="363"/>
      <c r="MKO16" s="363"/>
      <c r="MKP16" s="363"/>
      <c r="MKQ16" s="363"/>
      <c r="MKR16" s="363"/>
      <c r="MKS16" s="363"/>
      <c r="MKT16" s="363"/>
      <c r="MKU16" s="363"/>
      <c r="MKV16" s="363"/>
      <c r="MKW16" s="363"/>
      <c r="MKX16" s="363"/>
      <c r="MKY16" s="363"/>
      <c r="MKZ16" s="363"/>
      <c r="MLA16" s="363"/>
      <c r="MLB16" s="363"/>
      <c r="MLC16" s="363"/>
      <c r="MLD16" s="363"/>
      <c r="MLE16" s="363"/>
      <c r="MLF16" s="363"/>
      <c r="MLG16" s="363"/>
      <c r="MLH16" s="363"/>
      <c r="MLI16" s="363"/>
      <c r="MLJ16" s="363"/>
      <c r="MLK16" s="363"/>
      <c r="MLL16" s="363"/>
      <c r="MLM16" s="363"/>
      <c r="MLN16" s="363"/>
      <c r="MLO16" s="363"/>
      <c r="MLP16" s="363"/>
      <c r="MLQ16" s="363"/>
      <c r="MLR16" s="363"/>
      <c r="MLS16" s="363"/>
      <c r="MLT16" s="363"/>
      <c r="MLU16" s="363"/>
      <c r="MLV16" s="363"/>
      <c r="MLW16" s="363"/>
      <c r="MLX16" s="363"/>
      <c r="MLY16" s="363"/>
      <c r="MLZ16" s="363"/>
      <c r="MMA16" s="363"/>
      <c r="MMB16" s="363"/>
      <c r="MMC16" s="363"/>
      <c r="MMD16" s="363"/>
      <c r="MME16" s="363"/>
      <c r="MMF16" s="363"/>
      <c r="MMG16" s="363"/>
      <c r="MMH16" s="363"/>
      <c r="MMI16" s="363"/>
      <c r="MMJ16" s="363"/>
      <c r="MMK16" s="363"/>
      <c r="MML16" s="363"/>
      <c r="MMM16" s="363"/>
      <c r="MMN16" s="363"/>
      <c r="MMO16" s="363"/>
      <c r="MMP16" s="363"/>
      <c r="MMQ16" s="363"/>
      <c r="MMR16" s="363"/>
      <c r="MMS16" s="363"/>
      <c r="MMT16" s="363"/>
      <c r="MMU16" s="363"/>
      <c r="MMV16" s="363"/>
      <c r="MMW16" s="363"/>
      <c r="MMX16" s="363"/>
      <c r="MMY16" s="363"/>
      <c r="MMZ16" s="363"/>
      <c r="MNA16" s="363"/>
      <c r="MNB16" s="363"/>
      <c r="MNC16" s="363"/>
      <c r="MND16" s="363"/>
      <c r="MNE16" s="363"/>
      <c r="MNF16" s="363"/>
      <c r="MNG16" s="363"/>
      <c r="MNH16" s="363"/>
      <c r="MNI16" s="363"/>
      <c r="MNJ16" s="363"/>
      <c r="MNK16" s="363"/>
      <c r="MNL16" s="363"/>
      <c r="MNM16" s="363"/>
      <c r="MNN16" s="363"/>
      <c r="MNO16" s="363"/>
      <c r="MNP16" s="363"/>
      <c r="MNQ16" s="363"/>
      <c r="MNR16" s="363"/>
      <c r="MNS16" s="363"/>
      <c r="MNT16" s="363"/>
      <c r="MNU16" s="363"/>
      <c r="MNV16" s="363"/>
      <c r="MNW16" s="363"/>
      <c r="MNX16" s="363"/>
      <c r="MNY16" s="363"/>
      <c r="MNZ16" s="363"/>
      <c r="MOA16" s="363"/>
      <c r="MOB16" s="363"/>
      <c r="MOC16" s="363"/>
      <c r="MOD16" s="363"/>
      <c r="MOE16" s="363"/>
      <c r="MOF16" s="363"/>
      <c r="MOG16" s="363"/>
      <c r="MOH16" s="363"/>
      <c r="MOI16" s="363"/>
      <c r="MOJ16" s="363"/>
      <c r="MOK16" s="363"/>
      <c r="MOL16" s="363"/>
      <c r="MOM16" s="363"/>
      <c r="MON16" s="363"/>
      <c r="MOO16" s="363"/>
      <c r="MOP16" s="363"/>
      <c r="MOQ16" s="363"/>
      <c r="MOR16" s="363"/>
      <c r="MOS16" s="363"/>
      <c r="MOT16" s="363"/>
      <c r="MOU16" s="363"/>
      <c r="MOV16" s="363"/>
      <c r="MOW16" s="363"/>
      <c r="MOX16" s="363"/>
      <c r="MOY16" s="363"/>
      <c r="MOZ16" s="363"/>
      <c r="MPA16" s="363"/>
      <c r="MPB16" s="363"/>
      <c r="MPC16" s="363"/>
      <c r="MPD16" s="363"/>
      <c r="MPE16" s="363"/>
      <c r="MPF16" s="363"/>
      <c r="MPG16" s="363"/>
      <c r="MPH16" s="363"/>
      <c r="MPI16" s="363"/>
      <c r="MPJ16" s="363"/>
      <c r="MPK16" s="363"/>
      <c r="MPL16" s="363"/>
      <c r="MPM16" s="363"/>
      <c r="MPN16" s="363"/>
      <c r="MPO16" s="363"/>
      <c r="MPP16" s="363"/>
      <c r="MPQ16" s="363"/>
      <c r="MPR16" s="363"/>
      <c r="MPS16" s="363"/>
      <c r="MPT16" s="363"/>
      <c r="MPU16" s="363"/>
      <c r="MPV16" s="363"/>
      <c r="MPW16" s="363"/>
      <c r="MPX16" s="363"/>
      <c r="MPY16" s="363"/>
      <c r="MPZ16" s="363"/>
      <c r="MQA16" s="363"/>
      <c r="MQB16" s="363"/>
      <c r="MQC16" s="363"/>
      <c r="MQD16" s="363"/>
      <c r="MQE16" s="363"/>
      <c r="MQF16" s="363"/>
      <c r="MQG16" s="363"/>
      <c r="MQH16" s="363"/>
      <c r="MQI16" s="363"/>
      <c r="MQJ16" s="363"/>
      <c r="MQK16" s="363"/>
      <c r="MQL16" s="363"/>
      <c r="MQM16" s="363"/>
      <c r="MQN16" s="363"/>
      <c r="MQO16" s="363"/>
      <c r="MQP16" s="363"/>
      <c r="MQQ16" s="363"/>
      <c r="MQR16" s="363"/>
      <c r="MQS16" s="363"/>
      <c r="MQT16" s="363"/>
      <c r="MQU16" s="363"/>
      <c r="MQV16" s="363"/>
      <c r="MQW16" s="363"/>
      <c r="MQX16" s="363"/>
      <c r="MQY16" s="363"/>
      <c r="MQZ16" s="363"/>
      <c r="MRA16" s="363"/>
      <c r="MRB16" s="363"/>
      <c r="MRC16" s="363"/>
      <c r="MRD16" s="363"/>
      <c r="MRE16" s="363"/>
      <c r="MRF16" s="363"/>
      <c r="MRG16" s="363"/>
      <c r="MRH16" s="363"/>
      <c r="MRI16" s="363"/>
      <c r="MRJ16" s="363"/>
      <c r="MRK16" s="363"/>
      <c r="MRL16" s="363"/>
      <c r="MRM16" s="363"/>
      <c r="MRN16" s="363"/>
      <c r="MRO16" s="363"/>
      <c r="MRP16" s="363"/>
      <c r="MRQ16" s="363"/>
      <c r="MRR16" s="363"/>
      <c r="MRS16" s="363"/>
      <c r="MRT16" s="363"/>
      <c r="MRU16" s="363"/>
      <c r="MRV16" s="363"/>
      <c r="MRW16" s="363"/>
      <c r="MRX16" s="363"/>
      <c r="MRY16" s="363"/>
      <c r="MRZ16" s="363"/>
      <c r="MSA16" s="363"/>
      <c r="MSB16" s="363"/>
      <c r="MSC16" s="363"/>
      <c r="MSD16" s="363"/>
      <c r="MSE16" s="363"/>
      <c r="MSF16" s="363"/>
      <c r="MSG16" s="363"/>
      <c r="MSH16" s="363"/>
      <c r="MSI16" s="363"/>
      <c r="MSJ16" s="363"/>
      <c r="MSK16" s="363"/>
      <c r="MSL16" s="363"/>
      <c r="MSM16" s="363"/>
      <c r="MSN16" s="363"/>
      <c r="MSO16" s="363"/>
      <c r="MSP16" s="363"/>
      <c r="MSQ16" s="363"/>
      <c r="MSR16" s="363"/>
      <c r="MSS16" s="363"/>
      <c r="MST16" s="363"/>
      <c r="MSU16" s="363"/>
      <c r="MSV16" s="363"/>
      <c r="MSW16" s="363"/>
      <c r="MSX16" s="363"/>
      <c r="MSY16" s="363"/>
      <c r="MSZ16" s="363"/>
      <c r="MTA16" s="363"/>
      <c r="MTB16" s="363"/>
      <c r="MTC16" s="363"/>
      <c r="MTD16" s="363"/>
      <c r="MTE16" s="363"/>
      <c r="MTF16" s="363"/>
      <c r="MTG16" s="363"/>
      <c r="MTH16" s="363"/>
      <c r="MTI16" s="363"/>
      <c r="MTJ16" s="363"/>
      <c r="MTK16" s="363"/>
      <c r="MTL16" s="363"/>
      <c r="MTM16" s="363"/>
      <c r="MTN16" s="363"/>
      <c r="MTO16" s="363"/>
      <c r="MTP16" s="363"/>
      <c r="MTQ16" s="363"/>
      <c r="MTR16" s="363"/>
      <c r="MTS16" s="363"/>
      <c r="MTT16" s="363"/>
      <c r="MTU16" s="363"/>
      <c r="MTV16" s="363"/>
      <c r="MTW16" s="363"/>
      <c r="MTX16" s="363"/>
      <c r="MTY16" s="363"/>
      <c r="MTZ16" s="363"/>
      <c r="MUA16" s="363"/>
      <c r="MUB16" s="363"/>
      <c r="MUC16" s="363"/>
      <c r="MUD16" s="363"/>
      <c r="MUE16" s="363"/>
      <c r="MUF16" s="363"/>
      <c r="MUG16" s="363"/>
      <c r="MUH16" s="363"/>
      <c r="MUI16" s="363"/>
      <c r="MUJ16" s="363"/>
      <c r="MUK16" s="363"/>
      <c r="MUL16" s="363"/>
      <c r="MUM16" s="363"/>
      <c r="MUN16" s="363"/>
      <c r="MUO16" s="363"/>
      <c r="MUP16" s="363"/>
      <c r="MUQ16" s="363"/>
      <c r="MUR16" s="363"/>
      <c r="MUS16" s="363"/>
      <c r="MUT16" s="363"/>
      <c r="MUU16" s="363"/>
      <c r="MUV16" s="363"/>
      <c r="MUW16" s="363"/>
      <c r="MUX16" s="363"/>
      <c r="MUY16" s="363"/>
      <c r="MUZ16" s="363"/>
      <c r="MVA16" s="363"/>
      <c r="MVB16" s="363"/>
      <c r="MVC16" s="363"/>
      <c r="MVD16" s="363"/>
      <c r="MVE16" s="363"/>
      <c r="MVF16" s="363"/>
      <c r="MVG16" s="363"/>
      <c r="MVH16" s="363"/>
      <c r="MVI16" s="363"/>
      <c r="MVJ16" s="363"/>
      <c r="MVK16" s="363"/>
      <c r="MVL16" s="363"/>
      <c r="MVM16" s="363"/>
      <c r="MVN16" s="363"/>
      <c r="MVO16" s="363"/>
      <c r="MVP16" s="363"/>
      <c r="MVQ16" s="363"/>
      <c r="MVR16" s="363"/>
      <c r="MVS16" s="363"/>
      <c r="MVT16" s="363"/>
      <c r="MVU16" s="363"/>
      <c r="MVV16" s="363"/>
      <c r="MVW16" s="363"/>
      <c r="MVX16" s="363"/>
      <c r="MVY16" s="363"/>
      <c r="MVZ16" s="363"/>
      <c r="MWA16" s="363"/>
      <c r="MWB16" s="363"/>
      <c r="MWC16" s="363"/>
      <c r="MWD16" s="363"/>
      <c r="MWE16" s="363"/>
      <c r="MWF16" s="363"/>
      <c r="MWG16" s="363"/>
      <c r="MWH16" s="363"/>
      <c r="MWI16" s="363"/>
      <c r="MWJ16" s="363"/>
      <c r="MWK16" s="363"/>
      <c r="MWL16" s="363"/>
      <c r="MWM16" s="363"/>
      <c r="MWN16" s="363"/>
      <c r="MWO16" s="363"/>
      <c r="MWP16" s="363"/>
      <c r="MWQ16" s="363"/>
      <c r="MWR16" s="363"/>
      <c r="MWS16" s="363"/>
      <c r="MWT16" s="363"/>
      <c r="MWU16" s="363"/>
      <c r="MWV16" s="363"/>
      <c r="MWW16" s="363"/>
      <c r="MWX16" s="363"/>
      <c r="MWY16" s="363"/>
      <c r="MWZ16" s="363"/>
      <c r="MXA16" s="363"/>
      <c r="MXB16" s="363"/>
      <c r="MXC16" s="363"/>
      <c r="MXD16" s="363"/>
      <c r="MXE16" s="363"/>
      <c r="MXF16" s="363"/>
      <c r="MXG16" s="363"/>
      <c r="MXH16" s="363"/>
      <c r="MXI16" s="363"/>
      <c r="MXJ16" s="363"/>
      <c r="MXK16" s="363"/>
      <c r="MXL16" s="363"/>
      <c r="MXM16" s="363"/>
      <c r="MXN16" s="363"/>
      <c r="MXO16" s="363"/>
      <c r="MXP16" s="363"/>
      <c r="MXQ16" s="363"/>
      <c r="MXR16" s="363"/>
      <c r="MXS16" s="363"/>
      <c r="MXT16" s="363"/>
      <c r="MXU16" s="363"/>
      <c r="MXV16" s="363"/>
      <c r="MXW16" s="363"/>
      <c r="MXX16" s="363"/>
      <c r="MXY16" s="363"/>
      <c r="MXZ16" s="363"/>
      <c r="MYA16" s="363"/>
      <c r="MYB16" s="363"/>
      <c r="MYC16" s="363"/>
      <c r="MYD16" s="363"/>
      <c r="MYE16" s="363"/>
      <c r="MYF16" s="363"/>
      <c r="MYG16" s="363"/>
      <c r="MYH16" s="363"/>
      <c r="MYI16" s="363"/>
      <c r="MYJ16" s="363"/>
      <c r="MYK16" s="363"/>
      <c r="MYL16" s="363"/>
      <c r="MYM16" s="363"/>
      <c r="MYN16" s="363"/>
      <c r="MYO16" s="363"/>
      <c r="MYP16" s="363"/>
      <c r="MYQ16" s="363"/>
      <c r="MYR16" s="363"/>
      <c r="MYS16" s="363"/>
      <c r="MYT16" s="363"/>
      <c r="MYU16" s="363"/>
      <c r="MYV16" s="363"/>
      <c r="MYW16" s="363"/>
      <c r="MYX16" s="363"/>
      <c r="MYY16" s="363"/>
      <c r="MYZ16" s="363"/>
      <c r="MZA16" s="363"/>
      <c r="MZB16" s="363"/>
      <c r="MZC16" s="363"/>
      <c r="MZD16" s="363"/>
      <c r="MZE16" s="363"/>
      <c r="MZF16" s="363"/>
      <c r="MZG16" s="363"/>
      <c r="MZH16" s="363"/>
      <c r="MZI16" s="363"/>
      <c r="MZJ16" s="363"/>
      <c r="MZK16" s="363"/>
      <c r="MZL16" s="363"/>
      <c r="MZM16" s="363"/>
      <c r="MZN16" s="363"/>
      <c r="MZO16" s="363"/>
      <c r="MZP16" s="363"/>
      <c r="MZQ16" s="363"/>
      <c r="MZR16" s="363"/>
      <c r="MZS16" s="363"/>
      <c r="MZT16" s="363"/>
      <c r="MZU16" s="363"/>
      <c r="MZV16" s="363"/>
      <c r="MZW16" s="363"/>
      <c r="MZX16" s="363"/>
      <c r="MZY16" s="363"/>
      <c r="MZZ16" s="363"/>
      <c r="NAA16" s="363"/>
      <c r="NAB16" s="363"/>
      <c r="NAC16" s="363"/>
      <c r="NAD16" s="363"/>
      <c r="NAE16" s="363"/>
      <c r="NAF16" s="363"/>
      <c r="NAG16" s="363"/>
      <c r="NAH16" s="363"/>
      <c r="NAI16" s="363"/>
      <c r="NAJ16" s="363"/>
      <c r="NAK16" s="363"/>
      <c r="NAL16" s="363"/>
      <c r="NAM16" s="363"/>
      <c r="NAN16" s="363"/>
      <c r="NAO16" s="363"/>
      <c r="NAP16" s="363"/>
      <c r="NAQ16" s="363"/>
      <c r="NAR16" s="363"/>
      <c r="NAS16" s="363"/>
      <c r="NAT16" s="363"/>
      <c r="NAU16" s="363"/>
      <c r="NAV16" s="363"/>
      <c r="NAW16" s="363"/>
      <c r="NAX16" s="363"/>
      <c r="NAY16" s="363"/>
      <c r="NAZ16" s="363"/>
      <c r="NBA16" s="363"/>
      <c r="NBB16" s="363"/>
      <c r="NBC16" s="363"/>
      <c r="NBD16" s="363"/>
      <c r="NBE16" s="363"/>
      <c r="NBF16" s="363"/>
      <c r="NBG16" s="363"/>
      <c r="NBH16" s="363"/>
      <c r="NBI16" s="363"/>
      <c r="NBJ16" s="363"/>
      <c r="NBK16" s="363"/>
      <c r="NBL16" s="363"/>
      <c r="NBM16" s="363"/>
      <c r="NBN16" s="363"/>
      <c r="NBO16" s="363"/>
      <c r="NBP16" s="363"/>
      <c r="NBQ16" s="363"/>
      <c r="NBR16" s="363"/>
      <c r="NBS16" s="363"/>
      <c r="NBT16" s="363"/>
      <c r="NBU16" s="363"/>
      <c r="NBV16" s="363"/>
      <c r="NBW16" s="363"/>
      <c r="NBX16" s="363"/>
      <c r="NBY16" s="363"/>
      <c r="NBZ16" s="363"/>
      <c r="NCA16" s="363"/>
      <c r="NCB16" s="363"/>
      <c r="NCC16" s="363"/>
      <c r="NCD16" s="363"/>
      <c r="NCE16" s="363"/>
      <c r="NCF16" s="363"/>
      <c r="NCG16" s="363"/>
      <c r="NCH16" s="363"/>
      <c r="NCI16" s="363"/>
      <c r="NCJ16" s="363"/>
      <c r="NCK16" s="363"/>
      <c r="NCL16" s="363"/>
      <c r="NCM16" s="363"/>
      <c r="NCN16" s="363"/>
      <c r="NCO16" s="363"/>
      <c r="NCP16" s="363"/>
      <c r="NCQ16" s="363"/>
      <c r="NCR16" s="363"/>
      <c r="NCS16" s="363"/>
      <c r="NCT16" s="363"/>
      <c r="NCU16" s="363"/>
      <c r="NCV16" s="363"/>
      <c r="NCW16" s="363"/>
      <c r="NCX16" s="363"/>
      <c r="NCY16" s="363"/>
      <c r="NCZ16" s="363"/>
      <c r="NDA16" s="363"/>
      <c r="NDB16" s="363"/>
      <c r="NDC16" s="363"/>
      <c r="NDD16" s="363"/>
      <c r="NDE16" s="363"/>
      <c r="NDF16" s="363"/>
      <c r="NDG16" s="363"/>
      <c r="NDH16" s="363"/>
      <c r="NDI16" s="363"/>
      <c r="NDJ16" s="363"/>
      <c r="NDK16" s="363"/>
      <c r="NDL16" s="363"/>
      <c r="NDM16" s="363"/>
      <c r="NDN16" s="363"/>
      <c r="NDO16" s="363"/>
      <c r="NDP16" s="363"/>
      <c r="NDQ16" s="363"/>
      <c r="NDR16" s="363"/>
      <c r="NDS16" s="363"/>
      <c r="NDT16" s="363"/>
      <c r="NDU16" s="363"/>
      <c r="NDV16" s="363"/>
      <c r="NDW16" s="363"/>
      <c r="NDX16" s="363"/>
      <c r="NDY16" s="363"/>
      <c r="NDZ16" s="363"/>
      <c r="NEA16" s="363"/>
      <c r="NEB16" s="363"/>
      <c r="NEC16" s="363"/>
      <c r="NED16" s="363"/>
      <c r="NEE16" s="363"/>
      <c r="NEF16" s="363"/>
      <c r="NEG16" s="363"/>
      <c r="NEH16" s="363"/>
      <c r="NEI16" s="363"/>
      <c r="NEJ16" s="363"/>
      <c r="NEK16" s="363"/>
      <c r="NEL16" s="363"/>
      <c r="NEM16" s="363"/>
      <c r="NEN16" s="363"/>
      <c r="NEO16" s="363"/>
      <c r="NEP16" s="363"/>
      <c r="NEQ16" s="363"/>
      <c r="NER16" s="363"/>
      <c r="NES16" s="363"/>
      <c r="NET16" s="363"/>
      <c r="NEU16" s="363"/>
      <c r="NEV16" s="363"/>
      <c r="NEW16" s="363"/>
      <c r="NEX16" s="363"/>
      <c r="NEY16" s="363"/>
      <c r="NEZ16" s="363"/>
      <c r="NFA16" s="363"/>
      <c r="NFB16" s="363"/>
      <c r="NFC16" s="363"/>
      <c r="NFD16" s="363"/>
      <c r="NFE16" s="363"/>
      <c r="NFF16" s="363"/>
      <c r="NFG16" s="363"/>
      <c r="NFH16" s="363"/>
      <c r="NFI16" s="363"/>
      <c r="NFJ16" s="363"/>
      <c r="NFK16" s="363"/>
      <c r="NFL16" s="363"/>
      <c r="NFM16" s="363"/>
      <c r="NFN16" s="363"/>
      <c r="NFO16" s="363"/>
      <c r="NFP16" s="363"/>
      <c r="NFQ16" s="363"/>
      <c r="NFR16" s="363"/>
      <c r="NFS16" s="363"/>
      <c r="NFT16" s="363"/>
      <c r="NFU16" s="363"/>
      <c r="NFV16" s="363"/>
      <c r="NFW16" s="363"/>
      <c r="NFX16" s="363"/>
      <c r="NFY16" s="363"/>
      <c r="NFZ16" s="363"/>
      <c r="NGA16" s="363"/>
      <c r="NGB16" s="363"/>
      <c r="NGC16" s="363"/>
      <c r="NGD16" s="363"/>
      <c r="NGE16" s="363"/>
      <c r="NGF16" s="363"/>
      <c r="NGG16" s="363"/>
      <c r="NGH16" s="363"/>
      <c r="NGI16" s="363"/>
      <c r="NGJ16" s="363"/>
      <c r="NGK16" s="363"/>
      <c r="NGL16" s="363"/>
      <c r="NGM16" s="363"/>
      <c r="NGN16" s="363"/>
      <c r="NGO16" s="363"/>
      <c r="NGP16" s="363"/>
      <c r="NGQ16" s="363"/>
      <c r="NGR16" s="363"/>
      <c r="NGS16" s="363"/>
      <c r="NGT16" s="363"/>
      <c r="NGU16" s="363"/>
      <c r="NGV16" s="363"/>
      <c r="NGW16" s="363"/>
      <c r="NGX16" s="363"/>
      <c r="NGY16" s="363"/>
      <c r="NGZ16" s="363"/>
      <c r="NHA16" s="363"/>
      <c r="NHB16" s="363"/>
      <c r="NHC16" s="363"/>
      <c r="NHD16" s="363"/>
      <c r="NHE16" s="363"/>
      <c r="NHF16" s="363"/>
      <c r="NHG16" s="363"/>
      <c r="NHH16" s="363"/>
      <c r="NHI16" s="363"/>
      <c r="NHJ16" s="363"/>
      <c r="NHK16" s="363"/>
      <c r="NHL16" s="363"/>
      <c r="NHM16" s="363"/>
      <c r="NHN16" s="363"/>
      <c r="NHO16" s="363"/>
      <c r="NHP16" s="363"/>
      <c r="NHQ16" s="363"/>
      <c r="NHR16" s="363"/>
      <c r="NHS16" s="363"/>
      <c r="NHT16" s="363"/>
      <c r="NHU16" s="363"/>
      <c r="NHV16" s="363"/>
      <c r="NHW16" s="363"/>
      <c r="NHX16" s="363"/>
      <c r="NHY16" s="363"/>
      <c r="NHZ16" s="363"/>
      <c r="NIA16" s="363"/>
      <c r="NIB16" s="363"/>
      <c r="NIC16" s="363"/>
      <c r="NID16" s="363"/>
      <c r="NIE16" s="363"/>
      <c r="NIF16" s="363"/>
      <c r="NIG16" s="363"/>
      <c r="NIH16" s="363"/>
      <c r="NII16" s="363"/>
      <c r="NIJ16" s="363"/>
      <c r="NIK16" s="363"/>
      <c r="NIL16" s="363"/>
      <c r="NIM16" s="363"/>
      <c r="NIN16" s="363"/>
      <c r="NIO16" s="363"/>
      <c r="NIP16" s="363"/>
      <c r="NIQ16" s="363"/>
      <c r="NIR16" s="363"/>
      <c r="NIS16" s="363"/>
      <c r="NIT16" s="363"/>
      <c r="NIU16" s="363"/>
      <c r="NIV16" s="363"/>
      <c r="NIW16" s="363"/>
      <c r="NIX16" s="363"/>
      <c r="NIY16" s="363"/>
      <c r="NIZ16" s="363"/>
      <c r="NJA16" s="363"/>
      <c r="NJB16" s="363"/>
      <c r="NJC16" s="363"/>
      <c r="NJD16" s="363"/>
      <c r="NJE16" s="363"/>
      <c r="NJF16" s="363"/>
      <c r="NJG16" s="363"/>
      <c r="NJH16" s="363"/>
      <c r="NJI16" s="363"/>
      <c r="NJJ16" s="363"/>
      <c r="NJK16" s="363"/>
      <c r="NJL16" s="363"/>
      <c r="NJM16" s="363"/>
      <c r="NJN16" s="363"/>
      <c r="NJO16" s="363"/>
      <c r="NJP16" s="363"/>
      <c r="NJQ16" s="363"/>
      <c r="NJR16" s="363"/>
      <c r="NJS16" s="363"/>
      <c r="NJT16" s="363"/>
      <c r="NJU16" s="363"/>
      <c r="NJV16" s="363"/>
      <c r="NJW16" s="363"/>
      <c r="NJX16" s="363"/>
      <c r="NJY16" s="363"/>
      <c r="NJZ16" s="363"/>
      <c r="NKA16" s="363"/>
      <c r="NKB16" s="363"/>
      <c r="NKC16" s="363"/>
      <c r="NKD16" s="363"/>
      <c r="NKE16" s="363"/>
      <c r="NKF16" s="363"/>
      <c r="NKG16" s="363"/>
      <c r="NKH16" s="363"/>
      <c r="NKI16" s="363"/>
      <c r="NKJ16" s="363"/>
      <c r="NKK16" s="363"/>
      <c r="NKL16" s="363"/>
      <c r="NKM16" s="363"/>
      <c r="NKN16" s="363"/>
      <c r="NKO16" s="363"/>
      <c r="NKP16" s="363"/>
      <c r="NKQ16" s="363"/>
      <c r="NKR16" s="363"/>
      <c r="NKS16" s="363"/>
      <c r="NKT16" s="363"/>
      <c r="NKU16" s="363"/>
      <c r="NKV16" s="363"/>
      <c r="NKW16" s="363"/>
      <c r="NKX16" s="363"/>
      <c r="NKY16" s="363"/>
      <c r="NKZ16" s="363"/>
      <c r="NLA16" s="363"/>
      <c r="NLB16" s="363"/>
      <c r="NLC16" s="363"/>
      <c r="NLD16" s="363"/>
      <c r="NLE16" s="363"/>
      <c r="NLF16" s="363"/>
      <c r="NLG16" s="363"/>
      <c r="NLH16" s="363"/>
      <c r="NLI16" s="363"/>
      <c r="NLJ16" s="363"/>
      <c r="NLK16" s="363"/>
      <c r="NLL16" s="363"/>
      <c r="NLM16" s="363"/>
      <c r="NLN16" s="363"/>
      <c r="NLO16" s="363"/>
      <c r="NLP16" s="363"/>
      <c r="NLQ16" s="363"/>
      <c r="NLR16" s="363"/>
      <c r="NLS16" s="363"/>
      <c r="NLT16" s="363"/>
      <c r="NLU16" s="363"/>
      <c r="NLV16" s="363"/>
      <c r="NLW16" s="363"/>
      <c r="NLX16" s="363"/>
      <c r="NLY16" s="363"/>
      <c r="NLZ16" s="363"/>
      <c r="NMA16" s="363"/>
      <c r="NMB16" s="363"/>
      <c r="NMC16" s="363"/>
      <c r="NMD16" s="363"/>
      <c r="NME16" s="363"/>
      <c r="NMF16" s="363"/>
      <c r="NMG16" s="363"/>
      <c r="NMH16" s="363"/>
      <c r="NMI16" s="363"/>
      <c r="NMJ16" s="363"/>
      <c r="NMK16" s="363"/>
      <c r="NML16" s="363"/>
      <c r="NMM16" s="363"/>
      <c r="NMN16" s="363"/>
      <c r="NMO16" s="363"/>
      <c r="NMP16" s="363"/>
      <c r="NMQ16" s="363"/>
      <c r="NMR16" s="363"/>
      <c r="NMS16" s="363"/>
      <c r="NMT16" s="363"/>
      <c r="NMU16" s="363"/>
      <c r="NMV16" s="363"/>
      <c r="NMW16" s="363"/>
      <c r="NMX16" s="363"/>
      <c r="NMY16" s="363"/>
      <c r="NMZ16" s="363"/>
      <c r="NNA16" s="363"/>
      <c r="NNB16" s="363"/>
      <c r="NNC16" s="363"/>
      <c r="NND16" s="363"/>
      <c r="NNE16" s="363"/>
      <c r="NNF16" s="363"/>
      <c r="NNG16" s="363"/>
      <c r="NNH16" s="363"/>
      <c r="NNI16" s="363"/>
      <c r="NNJ16" s="363"/>
      <c r="NNK16" s="363"/>
      <c r="NNL16" s="363"/>
      <c r="NNM16" s="363"/>
      <c r="NNN16" s="363"/>
      <c r="NNO16" s="363"/>
      <c r="NNP16" s="363"/>
      <c r="NNQ16" s="363"/>
      <c r="NNR16" s="363"/>
      <c r="NNS16" s="363"/>
      <c r="NNT16" s="363"/>
      <c r="NNU16" s="363"/>
      <c r="NNV16" s="363"/>
      <c r="NNW16" s="363"/>
      <c r="NNX16" s="363"/>
      <c r="NNY16" s="363"/>
      <c r="NNZ16" s="363"/>
      <c r="NOA16" s="363"/>
      <c r="NOB16" s="363"/>
      <c r="NOC16" s="363"/>
      <c r="NOD16" s="363"/>
      <c r="NOE16" s="363"/>
      <c r="NOF16" s="363"/>
      <c r="NOG16" s="363"/>
      <c r="NOH16" s="363"/>
      <c r="NOI16" s="363"/>
      <c r="NOJ16" s="363"/>
      <c r="NOK16" s="363"/>
      <c r="NOL16" s="363"/>
      <c r="NOM16" s="363"/>
      <c r="NON16" s="363"/>
      <c r="NOO16" s="363"/>
      <c r="NOP16" s="363"/>
      <c r="NOQ16" s="363"/>
      <c r="NOR16" s="363"/>
      <c r="NOS16" s="363"/>
      <c r="NOT16" s="363"/>
      <c r="NOU16" s="363"/>
      <c r="NOV16" s="363"/>
      <c r="NOW16" s="363"/>
      <c r="NOX16" s="363"/>
      <c r="NOY16" s="363"/>
      <c r="NOZ16" s="363"/>
      <c r="NPA16" s="363"/>
      <c r="NPB16" s="363"/>
      <c r="NPC16" s="363"/>
      <c r="NPD16" s="363"/>
      <c r="NPE16" s="363"/>
      <c r="NPF16" s="363"/>
      <c r="NPG16" s="363"/>
      <c r="NPH16" s="363"/>
      <c r="NPI16" s="363"/>
      <c r="NPJ16" s="363"/>
      <c r="NPK16" s="363"/>
      <c r="NPL16" s="363"/>
      <c r="NPM16" s="363"/>
      <c r="NPN16" s="363"/>
      <c r="NPO16" s="363"/>
      <c r="NPP16" s="363"/>
      <c r="NPQ16" s="363"/>
      <c r="NPR16" s="363"/>
      <c r="NPS16" s="363"/>
      <c r="NPT16" s="363"/>
      <c r="NPU16" s="363"/>
      <c r="NPV16" s="363"/>
      <c r="NPW16" s="363"/>
      <c r="NPX16" s="363"/>
      <c r="NPY16" s="363"/>
      <c r="NPZ16" s="363"/>
      <c r="NQA16" s="363"/>
      <c r="NQB16" s="363"/>
      <c r="NQC16" s="363"/>
      <c r="NQD16" s="363"/>
      <c r="NQE16" s="363"/>
      <c r="NQF16" s="363"/>
      <c r="NQG16" s="363"/>
      <c r="NQH16" s="363"/>
      <c r="NQI16" s="363"/>
      <c r="NQJ16" s="363"/>
      <c r="NQK16" s="363"/>
      <c r="NQL16" s="363"/>
      <c r="NQM16" s="363"/>
      <c r="NQN16" s="363"/>
      <c r="NQO16" s="363"/>
      <c r="NQP16" s="363"/>
      <c r="NQQ16" s="363"/>
      <c r="NQR16" s="363"/>
      <c r="NQS16" s="363"/>
      <c r="NQT16" s="363"/>
      <c r="NQU16" s="363"/>
      <c r="NQV16" s="363"/>
      <c r="NQW16" s="363"/>
      <c r="NQX16" s="363"/>
      <c r="NQY16" s="363"/>
      <c r="NQZ16" s="363"/>
      <c r="NRA16" s="363"/>
      <c r="NRB16" s="363"/>
      <c r="NRC16" s="363"/>
      <c r="NRD16" s="363"/>
      <c r="NRE16" s="363"/>
      <c r="NRF16" s="363"/>
      <c r="NRG16" s="363"/>
      <c r="NRH16" s="363"/>
      <c r="NRI16" s="363"/>
      <c r="NRJ16" s="363"/>
      <c r="NRK16" s="363"/>
      <c r="NRL16" s="363"/>
      <c r="NRM16" s="363"/>
      <c r="NRN16" s="363"/>
      <c r="NRO16" s="363"/>
      <c r="NRP16" s="363"/>
      <c r="NRQ16" s="363"/>
      <c r="NRR16" s="363"/>
      <c r="NRS16" s="363"/>
      <c r="NRT16" s="363"/>
      <c r="NRU16" s="363"/>
      <c r="NRV16" s="363"/>
      <c r="NRW16" s="363"/>
      <c r="NRX16" s="363"/>
      <c r="NRY16" s="363"/>
      <c r="NRZ16" s="363"/>
      <c r="NSA16" s="363"/>
      <c r="NSB16" s="363"/>
      <c r="NSC16" s="363"/>
      <c r="NSD16" s="363"/>
      <c r="NSE16" s="363"/>
      <c r="NSF16" s="363"/>
      <c r="NSG16" s="363"/>
      <c r="NSH16" s="363"/>
      <c r="NSI16" s="363"/>
      <c r="NSJ16" s="363"/>
      <c r="NSK16" s="363"/>
      <c r="NSL16" s="363"/>
      <c r="NSM16" s="363"/>
      <c r="NSN16" s="363"/>
      <c r="NSO16" s="363"/>
      <c r="NSP16" s="363"/>
      <c r="NSQ16" s="363"/>
      <c r="NSR16" s="363"/>
      <c r="NSS16" s="363"/>
      <c r="NST16" s="363"/>
      <c r="NSU16" s="363"/>
      <c r="NSV16" s="363"/>
      <c r="NSW16" s="363"/>
      <c r="NSX16" s="363"/>
      <c r="NSY16" s="363"/>
      <c r="NSZ16" s="363"/>
      <c r="NTA16" s="363"/>
      <c r="NTB16" s="363"/>
      <c r="NTC16" s="363"/>
      <c r="NTD16" s="363"/>
      <c r="NTE16" s="363"/>
      <c r="NTF16" s="363"/>
      <c r="NTG16" s="363"/>
      <c r="NTH16" s="363"/>
      <c r="NTI16" s="363"/>
      <c r="NTJ16" s="363"/>
      <c r="NTK16" s="363"/>
      <c r="NTL16" s="363"/>
      <c r="NTM16" s="363"/>
      <c r="NTN16" s="363"/>
      <c r="NTO16" s="363"/>
      <c r="NTP16" s="363"/>
      <c r="NTQ16" s="363"/>
      <c r="NTR16" s="363"/>
      <c r="NTS16" s="363"/>
      <c r="NTT16" s="363"/>
      <c r="NTU16" s="363"/>
      <c r="NTV16" s="363"/>
      <c r="NTW16" s="363"/>
      <c r="NTX16" s="363"/>
      <c r="NTY16" s="363"/>
      <c r="NTZ16" s="363"/>
      <c r="NUA16" s="363"/>
      <c r="NUB16" s="363"/>
      <c r="NUC16" s="363"/>
      <c r="NUD16" s="363"/>
      <c r="NUE16" s="363"/>
      <c r="NUF16" s="363"/>
      <c r="NUG16" s="363"/>
      <c r="NUH16" s="363"/>
      <c r="NUI16" s="363"/>
      <c r="NUJ16" s="363"/>
      <c r="NUK16" s="363"/>
      <c r="NUL16" s="363"/>
      <c r="NUM16" s="363"/>
      <c r="NUN16" s="363"/>
      <c r="NUO16" s="363"/>
      <c r="NUP16" s="363"/>
      <c r="NUQ16" s="363"/>
      <c r="NUR16" s="363"/>
      <c r="NUS16" s="363"/>
      <c r="NUT16" s="363"/>
      <c r="NUU16" s="363"/>
      <c r="NUV16" s="363"/>
      <c r="NUW16" s="363"/>
      <c r="NUX16" s="363"/>
      <c r="NUY16" s="363"/>
      <c r="NUZ16" s="363"/>
      <c r="NVA16" s="363"/>
      <c r="NVB16" s="363"/>
      <c r="NVC16" s="363"/>
      <c r="NVD16" s="363"/>
      <c r="NVE16" s="363"/>
      <c r="NVF16" s="363"/>
      <c r="NVG16" s="363"/>
      <c r="NVH16" s="363"/>
      <c r="NVI16" s="363"/>
      <c r="NVJ16" s="363"/>
      <c r="NVK16" s="363"/>
      <c r="NVL16" s="363"/>
      <c r="NVM16" s="363"/>
      <c r="NVN16" s="363"/>
      <c r="NVO16" s="363"/>
      <c r="NVP16" s="363"/>
      <c r="NVQ16" s="363"/>
      <c r="NVR16" s="363"/>
      <c r="NVS16" s="363"/>
      <c r="NVT16" s="363"/>
      <c r="NVU16" s="363"/>
      <c r="NVV16" s="363"/>
      <c r="NVW16" s="363"/>
      <c r="NVX16" s="363"/>
      <c r="NVY16" s="363"/>
      <c r="NVZ16" s="363"/>
      <c r="NWA16" s="363"/>
      <c r="NWB16" s="363"/>
      <c r="NWC16" s="363"/>
      <c r="NWD16" s="363"/>
      <c r="NWE16" s="363"/>
      <c r="NWF16" s="363"/>
      <c r="NWG16" s="363"/>
      <c r="NWH16" s="363"/>
      <c r="NWI16" s="363"/>
      <c r="NWJ16" s="363"/>
      <c r="NWK16" s="363"/>
      <c r="NWL16" s="363"/>
      <c r="NWM16" s="363"/>
      <c r="NWN16" s="363"/>
      <c r="NWO16" s="363"/>
      <c r="NWP16" s="363"/>
      <c r="NWQ16" s="363"/>
      <c r="NWR16" s="363"/>
      <c r="NWS16" s="363"/>
      <c r="NWT16" s="363"/>
      <c r="NWU16" s="363"/>
      <c r="NWV16" s="363"/>
      <c r="NWW16" s="363"/>
      <c r="NWX16" s="363"/>
      <c r="NWY16" s="363"/>
      <c r="NWZ16" s="363"/>
      <c r="NXA16" s="363"/>
      <c r="NXB16" s="363"/>
      <c r="NXC16" s="363"/>
      <c r="NXD16" s="363"/>
      <c r="NXE16" s="363"/>
      <c r="NXF16" s="363"/>
      <c r="NXG16" s="363"/>
      <c r="NXH16" s="363"/>
      <c r="NXI16" s="363"/>
      <c r="NXJ16" s="363"/>
      <c r="NXK16" s="363"/>
      <c r="NXL16" s="363"/>
      <c r="NXM16" s="363"/>
      <c r="NXN16" s="363"/>
      <c r="NXO16" s="363"/>
      <c r="NXP16" s="363"/>
      <c r="NXQ16" s="363"/>
      <c r="NXR16" s="363"/>
      <c r="NXS16" s="363"/>
      <c r="NXT16" s="363"/>
      <c r="NXU16" s="363"/>
      <c r="NXV16" s="363"/>
      <c r="NXW16" s="363"/>
      <c r="NXX16" s="363"/>
      <c r="NXY16" s="363"/>
      <c r="NXZ16" s="363"/>
      <c r="NYA16" s="363"/>
      <c r="NYB16" s="363"/>
      <c r="NYC16" s="363"/>
      <c r="NYD16" s="363"/>
      <c r="NYE16" s="363"/>
      <c r="NYF16" s="363"/>
      <c r="NYG16" s="363"/>
      <c r="NYH16" s="363"/>
      <c r="NYI16" s="363"/>
      <c r="NYJ16" s="363"/>
      <c r="NYK16" s="363"/>
      <c r="NYL16" s="363"/>
      <c r="NYM16" s="363"/>
      <c r="NYN16" s="363"/>
      <c r="NYO16" s="363"/>
      <c r="NYP16" s="363"/>
      <c r="NYQ16" s="363"/>
      <c r="NYR16" s="363"/>
      <c r="NYS16" s="363"/>
      <c r="NYT16" s="363"/>
      <c r="NYU16" s="363"/>
      <c r="NYV16" s="363"/>
      <c r="NYW16" s="363"/>
      <c r="NYX16" s="363"/>
      <c r="NYY16" s="363"/>
      <c r="NYZ16" s="363"/>
      <c r="NZA16" s="363"/>
      <c r="NZB16" s="363"/>
      <c r="NZC16" s="363"/>
      <c r="NZD16" s="363"/>
      <c r="NZE16" s="363"/>
      <c r="NZF16" s="363"/>
      <c r="NZG16" s="363"/>
      <c r="NZH16" s="363"/>
      <c r="NZI16" s="363"/>
      <c r="NZJ16" s="363"/>
      <c r="NZK16" s="363"/>
      <c r="NZL16" s="363"/>
      <c r="NZM16" s="363"/>
      <c r="NZN16" s="363"/>
      <c r="NZO16" s="363"/>
      <c r="NZP16" s="363"/>
      <c r="NZQ16" s="363"/>
      <c r="NZR16" s="363"/>
      <c r="NZS16" s="363"/>
      <c r="NZT16" s="363"/>
      <c r="NZU16" s="363"/>
      <c r="NZV16" s="363"/>
      <c r="NZW16" s="363"/>
      <c r="NZX16" s="363"/>
      <c r="NZY16" s="363"/>
      <c r="NZZ16" s="363"/>
      <c r="OAA16" s="363"/>
      <c r="OAB16" s="363"/>
      <c r="OAC16" s="363"/>
      <c r="OAD16" s="363"/>
      <c r="OAE16" s="363"/>
      <c r="OAF16" s="363"/>
      <c r="OAG16" s="363"/>
      <c r="OAH16" s="363"/>
      <c r="OAI16" s="363"/>
      <c r="OAJ16" s="363"/>
      <c r="OAK16" s="363"/>
      <c r="OAL16" s="363"/>
      <c r="OAM16" s="363"/>
      <c r="OAN16" s="363"/>
      <c r="OAO16" s="363"/>
      <c r="OAP16" s="363"/>
      <c r="OAQ16" s="363"/>
      <c r="OAR16" s="363"/>
      <c r="OAS16" s="363"/>
      <c r="OAT16" s="363"/>
      <c r="OAU16" s="363"/>
      <c r="OAV16" s="363"/>
      <c r="OAW16" s="363"/>
      <c r="OAX16" s="363"/>
      <c r="OAY16" s="363"/>
      <c r="OAZ16" s="363"/>
      <c r="OBA16" s="363"/>
      <c r="OBB16" s="363"/>
      <c r="OBC16" s="363"/>
      <c r="OBD16" s="363"/>
      <c r="OBE16" s="363"/>
      <c r="OBF16" s="363"/>
      <c r="OBG16" s="363"/>
      <c r="OBH16" s="363"/>
      <c r="OBI16" s="363"/>
      <c r="OBJ16" s="363"/>
      <c r="OBK16" s="363"/>
      <c r="OBL16" s="363"/>
      <c r="OBM16" s="363"/>
      <c r="OBN16" s="363"/>
      <c r="OBO16" s="363"/>
      <c r="OBP16" s="363"/>
      <c r="OBQ16" s="363"/>
      <c r="OBR16" s="363"/>
      <c r="OBS16" s="363"/>
      <c r="OBT16" s="363"/>
      <c r="OBU16" s="363"/>
      <c r="OBV16" s="363"/>
      <c r="OBW16" s="363"/>
      <c r="OBX16" s="363"/>
      <c r="OBY16" s="363"/>
      <c r="OBZ16" s="363"/>
      <c r="OCA16" s="363"/>
      <c r="OCB16" s="363"/>
      <c r="OCC16" s="363"/>
      <c r="OCD16" s="363"/>
      <c r="OCE16" s="363"/>
      <c r="OCF16" s="363"/>
      <c r="OCG16" s="363"/>
      <c r="OCH16" s="363"/>
      <c r="OCI16" s="363"/>
      <c r="OCJ16" s="363"/>
      <c r="OCK16" s="363"/>
      <c r="OCL16" s="363"/>
      <c r="OCM16" s="363"/>
      <c r="OCN16" s="363"/>
      <c r="OCO16" s="363"/>
      <c r="OCP16" s="363"/>
      <c r="OCQ16" s="363"/>
      <c r="OCR16" s="363"/>
      <c r="OCS16" s="363"/>
      <c r="OCT16" s="363"/>
      <c r="OCU16" s="363"/>
      <c r="OCV16" s="363"/>
      <c r="OCW16" s="363"/>
      <c r="OCX16" s="363"/>
      <c r="OCY16" s="363"/>
      <c r="OCZ16" s="363"/>
      <c r="ODA16" s="363"/>
      <c r="ODB16" s="363"/>
      <c r="ODC16" s="363"/>
      <c r="ODD16" s="363"/>
      <c r="ODE16" s="363"/>
      <c r="ODF16" s="363"/>
      <c r="ODG16" s="363"/>
      <c r="ODH16" s="363"/>
      <c r="ODI16" s="363"/>
      <c r="ODJ16" s="363"/>
      <c r="ODK16" s="363"/>
      <c r="ODL16" s="363"/>
      <c r="ODM16" s="363"/>
      <c r="ODN16" s="363"/>
      <c r="ODO16" s="363"/>
      <c r="ODP16" s="363"/>
      <c r="ODQ16" s="363"/>
      <c r="ODR16" s="363"/>
      <c r="ODS16" s="363"/>
      <c r="ODT16" s="363"/>
      <c r="ODU16" s="363"/>
      <c r="ODV16" s="363"/>
      <c r="ODW16" s="363"/>
      <c r="ODX16" s="363"/>
      <c r="ODY16" s="363"/>
      <c r="ODZ16" s="363"/>
      <c r="OEA16" s="363"/>
      <c r="OEB16" s="363"/>
      <c r="OEC16" s="363"/>
      <c r="OED16" s="363"/>
      <c r="OEE16" s="363"/>
      <c r="OEF16" s="363"/>
      <c r="OEG16" s="363"/>
      <c r="OEH16" s="363"/>
      <c r="OEI16" s="363"/>
      <c r="OEJ16" s="363"/>
      <c r="OEK16" s="363"/>
      <c r="OEL16" s="363"/>
      <c r="OEM16" s="363"/>
      <c r="OEN16" s="363"/>
      <c r="OEO16" s="363"/>
      <c r="OEP16" s="363"/>
      <c r="OEQ16" s="363"/>
      <c r="OER16" s="363"/>
      <c r="OES16" s="363"/>
      <c r="OET16" s="363"/>
      <c r="OEU16" s="363"/>
      <c r="OEV16" s="363"/>
      <c r="OEW16" s="363"/>
      <c r="OEX16" s="363"/>
      <c r="OEY16" s="363"/>
      <c r="OEZ16" s="363"/>
      <c r="OFA16" s="363"/>
      <c r="OFB16" s="363"/>
      <c r="OFC16" s="363"/>
      <c r="OFD16" s="363"/>
      <c r="OFE16" s="363"/>
      <c r="OFF16" s="363"/>
      <c r="OFG16" s="363"/>
      <c r="OFH16" s="363"/>
      <c r="OFI16" s="363"/>
      <c r="OFJ16" s="363"/>
      <c r="OFK16" s="363"/>
      <c r="OFL16" s="363"/>
      <c r="OFM16" s="363"/>
      <c r="OFN16" s="363"/>
      <c r="OFO16" s="363"/>
      <c r="OFP16" s="363"/>
      <c r="OFQ16" s="363"/>
      <c r="OFR16" s="363"/>
      <c r="OFS16" s="363"/>
      <c r="OFT16" s="363"/>
      <c r="OFU16" s="363"/>
      <c r="OFV16" s="363"/>
      <c r="OFW16" s="363"/>
      <c r="OFX16" s="363"/>
      <c r="OFY16" s="363"/>
      <c r="OFZ16" s="363"/>
      <c r="OGA16" s="363"/>
      <c r="OGB16" s="363"/>
      <c r="OGC16" s="363"/>
      <c r="OGD16" s="363"/>
      <c r="OGE16" s="363"/>
      <c r="OGF16" s="363"/>
      <c r="OGG16" s="363"/>
      <c r="OGH16" s="363"/>
      <c r="OGI16" s="363"/>
      <c r="OGJ16" s="363"/>
      <c r="OGK16" s="363"/>
      <c r="OGL16" s="363"/>
      <c r="OGM16" s="363"/>
      <c r="OGN16" s="363"/>
      <c r="OGO16" s="363"/>
      <c r="OGP16" s="363"/>
      <c r="OGQ16" s="363"/>
      <c r="OGR16" s="363"/>
      <c r="OGS16" s="363"/>
      <c r="OGT16" s="363"/>
      <c r="OGU16" s="363"/>
      <c r="OGV16" s="363"/>
      <c r="OGW16" s="363"/>
      <c r="OGX16" s="363"/>
      <c r="OGY16" s="363"/>
      <c r="OGZ16" s="363"/>
      <c r="OHA16" s="363"/>
      <c r="OHB16" s="363"/>
      <c r="OHC16" s="363"/>
      <c r="OHD16" s="363"/>
      <c r="OHE16" s="363"/>
      <c r="OHF16" s="363"/>
      <c r="OHG16" s="363"/>
      <c r="OHH16" s="363"/>
      <c r="OHI16" s="363"/>
      <c r="OHJ16" s="363"/>
      <c r="OHK16" s="363"/>
      <c r="OHL16" s="363"/>
      <c r="OHM16" s="363"/>
      <c r="OHN16" s="363"/>
      <c r="OHO16" s="363"/>
      <c r="OHP16" s="363"/>
      <c r="OHQ16" s="363"/>
      <c r="OHR16" s="363"/>
      <c r="OHS16" s="363"/>
      <c r="OHT16" s="363"/>
      <c r="OHU16" s="363"/>
      <c r="OHV16" s="363"/>
      <c r="OHW16" s="363"/>
      <c r="OHX16" s="363"/>
      <c r="OHY16" s="363"/>
      <c r="OHZ16" s="363"/>
      <c r="OIA16" s="363"/>
      <c r="OIB16" s="363"/>
      <c r="OIC16" s="363"/>
      <c r="OID16" s="363"/>
      <c r="OIE16" s="363"/>
      <c r="OIF16" s="363"/>
      <c r="OIG16" s="363"/>
      <c r="OIH16" s="363"/>
      <c r="OII16" s="363"/>
      <c r="OIJ16" s="363"/>
      <c r="OIK16" s="363"/>
      <c r="OIL16" s="363"/>
      <c r="OIM16" s="363"/>
      <c r="OIN16" s="363"/>
      <c r="OIO16" s="363"/>
      <c r="OIP16" s="363"/>
      <c r="OIQ16" s="363"/>
      <c r="OIR16" s="363"/>
      <c r="OIS16" s="363"/>
      <c r="OIT16" s="363"/>
      <c r="OIU16" s="363"/>
      <c r="OIV16" s="363"/>
      <c r="OIW16" s="363"/>
      <c r="OIX16" s="363"/>
      <c r="OIY16" s="363"/>
      <c r="OIZ16" s="363"/>
      <c r="OJA16" s="363"/>
      <c r="OJB16" s="363"/>
      <c r="OJC16" s="363"/>
      <c r="OJD16" s="363"/>
      <c r="OJE16" s="363"/>
      <c r="OJF16" s="363"/>
      <c r="OJG16" s="363"/>
      <c r="OJH16" s="363"/>
      <c r="OJI16" s="363"/>
      <c r="OJJ16" s="363"/>
      <c r="OJK16" s="363"/>
      <c r="OJL16" s="363"/>
      <c r="OJM16" s="363"/>
      <c r="OJN16" s="363"/>
      <c r="OJO16" s="363"/>
      <c r="OJP16" s="363"/>
      <c r="OJQ16" s="363"/>
      <c r="OJR16" s="363"/>
      <c r="OJS16" s="363"/>
      <c r="OJT16" s="363"/>
      <c r="OJU16" s="363"/>
      <c r="OJV16" s="363"/>
      <c r="OJW16" s="363"/>
      <c r="OJX16" s="363"/>
      <c r="OJY16" s="363"/>
      <c r="OJZ16" s="363"/>
      <c r="OKA16" s="363"/>
      <c r="OKB16" s="363"/>
      <c r="OKC16" s="363"/>
      <c r="OKD16" s="363"/>
      <c r="OKE16" s="363"/>
      <c r="OKF16" s="363"/>
      <c r="OKG16" s="363"/>
      <c r="OKH16" s="363"/>
      <c r="OKI16" s="363"/>
      <c r="OKJ16" s="363"/>
      <c r="OKK16" s="363"/>
      <c r="OKL16" s="363"/>
      <c r="OKM16" s="363"/>
      <c r="OKN16" s="363"/>
      <c r="OKO16" s="363"/>
      <c r="OKP16" s="363"/>
      <c r="OKQ16" s="363"/>
      <c r="OKR16" s="363"/>
      <c r="OKS16" s="363"/>
      <c r="OKT16" s="363"/>
      <c r="OKU16" s="363"/>
      <c r="OKV16" s="363"/>
      <c r="OKW16" s="363"/>
      <c r="OKX16" s="363"/>
      <c r="OKY16" s="363"/>
      <c r="OKZ16" s="363"/>
      <c r="OLA16" s="363"/>
      <c r="OLB16" s="363"/>
      <c r="OLC16" s="363"/>
      <c r="OLD16" s="363"/>
      <c r="OLE16" s="363"/>
      <c r="OLF16" s="363"/>
      <c r="OLG16" s="363"/>
      <c r="OLH16" s="363"/>
      <c r="OLI16" s="363"/>
      <c r="OLJ16" s="363"/>
      <c r="OLK16" s="363"/>
      <c r="OLL16" s="363"/>
      <c r="OLM16" s="363"/>
      <c r="OLN16" s="363"/>
      <c r="OLO16" s="363"/>
      <c r="OLP16" s="363"/>
      <c r="OLQ16" s="363"/>
      <c r="OLR16" s="363"/>
      <c r="OLS16" s="363"/>
      <c r="OLT16" s="363"/>
      <c r="OLU16" s="363"/>
      <c r="OLV16" s="363"/>
      <c r="OLW16" s="363"/>
      <c r="OLX16" s="363"/>
      <c r="OLY16" s="363"/>
      <c r="OLZ16" s="363"/>
      <c r="OMA16" s="363"/>
      <c r="OMB16" s="363"/>
      <c r="OMC16" s="363"/>
      <c r="OMD16" s="363"/>
      <c r="OME16" s="363"/>
      <c r="OMF16" s="363"/>
      <c r="OMG16" s="363"/>
      <c r="OMH16" s="363"/>
      <c r="OMI16" s="363"/>
      <c r="OMJ16" s="363"/>
      <c r="OMK16" s="363"/>
      <c r="OML16" s="363"/>
      <c r="OMM16" s="363"/>
      <c r="OMN16" s="363"/>
      <c r="OMO16" s="363"/>
      <c r="OMP16" s="363"/>
      <c r="OMQ16" s="363"/>
      <c r="OMR16" s="363"/>
      <c r="OMS16" s="363"/>
      <c r="OMT16" s="363"/>
      <c r="OMU16" s="363"/>
      <c r="OMV16" s="363"/>
      <c r="OMW16" s="363"/>
      <c r="OMX16" s="363"/>
      <c r="OMY16" s="363"/>
      <c r="OMZ16" s="363"/>
      <c r="ONA16" s="363"/>
      <c r="ONB16" s="363"/>
      <c r="ONC16" s="363"/>
      <c r="OND16" s="363"/>
      <c r="ONE16" s="363"/>
      <c r="ONF16" s="363"/>
      <c r="ONG16" s="363"/>
      <c r="ONH16" s="363"/>
      <c r="ONI16" s="363"/>
      <c r="ONJ16" s="363"/>
      <c r="ONK16" s="363"/>
      <c r="ONL16" s="363"/>
      <c r="ONM16" s="363"/>
      <c r="ONN16" s="363"/>
      <c r="ONO16" s="363"/>
      <c r="ONP16" s="363"/>
      <c r="ONQ16" s="363"/>
      <c r="ONR16" s="363"/>
      <c r="ONS16" s="363"/>
      <c r="ONT16" s="363"/>
      <c r="ONU16" s="363"/>
      <c r="ONV16" s="363"/>
      <c r="ONW16" s="363"/>
      <c r="ONX16" s="363"/>
      <c r="ONY16" s="363"/>
      <c r="ONZ16" s="363"/>
      <c r="OOA16" s="363"/>
      <c r="OOB16" s="363"/>
      <c r="OOC16" s="363"/>
      <c r="OOD16" s="363"/>
      <c r="OOE16" s="363"/>
      <c r="OOF16" s="363"/>
      <c r="OOG16" s="363"/>
      <c r="OOH16" s="363"/>
      <c r="OOI16" s="363"/>
      <c r="OOJ16" s="363"/>
      <c r="OOK16" s="363"/>
      <c r="OOL16" s="363"/>
      <c r="OOM16" s="363"/>
      <c r="OON16" s="363"/>
      <c r="OOO16" s="363"/>
      <c r="OOP16" s="363"/>
      <c r="OOQ16" s="363"/>
      <c r="OOR16" s="363"/>
      <c r="OOS16" s="363"/>
      <c r="OOT16" s="363"/>
      <c r="OOU16" s="363"/>
      <c r="OOV16" s="363"/>
      <c r="OOW16" s="363"/>
      <c r="OOX16" s="363"/>
      <c r="OOY16" s="363"/>
      <c r="OOZ16" s="363"/>
      <c r="OPA16" s="363"/>
      <c r="OPB16" s="363"/>
      <c r="OPC16" s="363"/>
      <c r="OPD16" s="363"/>
      <c r="OPE16" s="363"/>
      <c r="OPF16" s="363"/>
      <c r="OPG16" s="363"/>
      <c r="OPH16" s="363"/>
      <c r="OPI16" s="363"/>
      <c r="OPJ16" s="363"/>
      <c r="OPK16" s="363"/>
      <c r="OPL16" s="363"/>
      <c r="OPM16" s="363"/>
      <c r="OPN16" s="363"/>
      <c r="OPO16" s="363"/>
      <c r="OPP16" s="363"/>
      <c r="OPQ16" s="363"/>
      <c r="OPR16" s="363"/>
      <c r="OPS16" s="363"/>
      <c r="OPT16" s="363"/>
      <c r="OPU16" s="363"/>
      <c r="OPV16" s="363"/>
      <c r="OPW16" s="363"/>
      <c r="OPX16" s="363"/>
      <c r="OPY16" s="363"/>
      <c r="OPZ16" s="363"/>
      <c r="OQA16" s="363"/>
      <c r="OQB16" s="363"/>
      <c r="OQC16" s="363"/>
      <c r="OQD16" s="363"/>
      <c r="OQE16" s="363"/>
      <c r="OQF16" s="363"/>
      <c r="OQG16" s="363"/>
      <c r="OQH16" s="363"/>
      <c r="OQI16" s="363"/>
      <c r="OQJ16" s="363"/>
      <c r="OQK16" s="363"/>
      <c r="OQL16" s="363"/>
      <c r="OQM16" s="363"/>
      <c r="OQN16" s="363"/>
      <c r="OQO16" s="363"/>
      <c r="OQP16" s="363"/>
      <c r="OQQ16" s="363"/>
      <c r="OQR16" s="363"/>
      <c r="OQS16" s="363"/>
      <c r="OQT16" s="363"/>
      <c r="OQU16" s="363"/>
      <c r="OQV16" s="363"/>
      <c r="OQW16" s="363"/>
      <c r="OQX16" s="363"/>
      <c r="OQY16" s="363"/>
      <c r="OQZ16" s="363"/>
      <c r="ORA16" s="363"/>
      <c r="ORB16" s="363"/>
      <c r="ORC16" s="363"/>
      <c r="ORD16" s="363"/>
      <c r="ORE16" s="363"/>
      <c r="ORF16" s="363"/>
      <c r="ORG16" s="363"/>
      <c r="ORH16" s="363"/>
      <c r="ORI16" s="363"/>
      <c r="ORJ16" s="363"/>
      <c r="ORK16" s="363"/>
      <c r="ORL16" s="363"/>
      <c r="ORM16" s="363"/>
      <c r="ORN16" s="363"/>
      <c r="ORO16" s="363"/>
      <c r="ORP16" s="363"/>
      <c r="ORQ16" s="363"/>
      <c r="ORR16" s="363"/>
      <c r="ORS16" s="363"/>
      <c r="ORT16" s="363"/>
      <c r="ORU16" s="363"/>
      <c r="ORV16" s="363"/>
      <c r="ORW16" s="363"/>
      <c r="ORX16" s="363"/>
      <c r="ORY16" s="363"/>
      <c r="ORZ16" s="363"/>
      <c r="OSA16" s="363"/>
      <c r="OSB16" s="363"/>
      <c r="OSC16" s="363"/>
      <c r="OSD16" s="363"/>
      <c r="OSE16" s="363"/>
      <c r="OSF16" s="363"/>
      <c r="OSG16" s="363"/>
      <c r="OSH16" s="363"/>
      <c r="OSI16" s="363"/>
      <c r="OSJ16" s="363"/>
      <c r="OSK16" s="363"/>
      <c r="OSL16" s="363"/>
      <c r="OSM16" s="363"/>
      <c r="OSN16" s="363"/>
      <c r="OSO16" s="363"/>
      <c r="OSP16" s="363"/>
      <c r="OSQ16" s="363"/>
      <c r="OSR16" s="363"/>
      <c r="OSS16" s="363"/>
      <c r="OST16" s="363"/>
      <c r="OSU16" s="363"/>
      <c r="OSV16" s="363"/>
      <c r="OSW16" s="363"/>
      <c r="OSX16" s="363"/>
      <c r="OSY16" s="363"/>
      <c r="OSZ16" s="363"/>
      <c r="OTA16" s="363"/>
      <c r="OTB16" s="363"/>
      <c r="OTC16" s="363"/>
      <c r="OTD16" s="363"/>
      <c r="OTE16" s="363"/>
      <c r="OTF16" s="363"/>
      <c r="OTG16" s="363"/>
      <c r="OTH16" s="363"/>
      <c r="OTI16" s="363"/>
      <c r="OTJ16" s="363"/>
      <c r="OTK16" s="363"/>
      <c r="OTL16" s="363"/>
      <c r="OTM16" s="363"/>
      <c r="OTN16" s="363"/>
      <c r="OTO16" s="363"/>
      <c r="OTP16" s="363"/>
      <c r="OTQ16" s="363"/>
      <c r="OTR16" s="363"/>
      <c r="OTS16" s="363"/>
      <c r="OTT16" s="363"/>
      <c r="OTU16" s="363"/>
      <c r="OTV16" s="363"/>
      <c r="OTW16" s="363"/>
      <c r="OTX16" s="363"/>
      <c r="OTY16" s="363"/>
      <c r="OTZ16" s="363"/>
      <c r="OUA16" s="363"/>
      <c r="OUB16" s="363"/>
      <c r="OUC16" s="363"/>
      <c r="OUD16" s="363"/>
      <c r="OUE16" s="363"/>
      <c r="OUF16" s="363"/>
      <c r="OUG16" s="363"/>
      <c r="OUH16" s="363"/>
      <c r="OUI16" s="363"/>
      <c r="OUJ16" s="363"/>
      <c r="OUK16" s="363"/>
      <c r="OUL16" s="363"/>
      <c r="OUM16" s="363"/>
      <c r="OUN16" s="363"/>
      <c r="OUO16" s="363"/>
      <c r="OUP16" s="363"/>
      <c r="OUQ16" s="363"/>
      <c r="OUR16" s="363"/>
      <c r="OUS16" s="363"/>
      <c r="OUT16" s="363"/>
      <c r="OUU16" s="363"/>
      <c r="OUV16" s="363"/>
      <c r="OUW16" s="363"/>
      <c r="OUX16" s="363"/>
      <c r="OUY16" s="363"/>
      <c r="OUZ16" s="363"/>
      <c r="OVA16" s="363"/>
      <c r="OVB16" s="363"/>
      <c r="OVC16" s="363"/>
      <c r="OVD16" s="363"/>
      <c r="OVE16" s="363"/>
      <c r="OVF16" s="363"/>
      <c r="OVG16" s="363"/>
      <c r="OVH16" s="363"/>
      <c r="OVI16" s="363"/>
      <c r="OVJ16" s="363"/>
      <c r="OVK16" s="363"/>
      <c r="OVL16" s="363"/>
      <c r="OVM16" s="363"/>
      <c r="OVN16" s="363"/>
      <c r="OVO16" s="363"/>
      <c r="OVP16" s="363"/>
      <c r="OVQ16" s="363"/>
      <c r="OVR16" s="363"/>
      <c r="OVS16" s="363"/>
      <c r="OVT16" s="363"/>
      <c r="OVU16" s="363"/>
      <c r="OVV16" s="363"/>
      <c r="OVW16" s="363"/>
      <c r="OVX16" s="363"/>
      <c r="OVY16" s="363"/>
      <c r="OVZ16" s="363"/>
      <c r="OWA16" s="363"/>
      <c r="OWB16" s="363"/>
      <c r="OWC16" s="363"/>
      <c r="OWD16" s="363"/>
      <c r="OWE16" s="363"/>
      <c r="OWF16" s="363"/>
      <c r="OWG16" s="363"/>
      <c r="OWH16" s="363"/>
      <c r="OWI16" s="363"/>
      <c r="OWJ16" s="363"/>
      <c r="OWK16" s="363"/>
      <c r="OWL16" s="363"/>
      <c r="OWM16" s="363"/>
      <c r="OWN16" s="363"/>
      <c r="OWO16" s="363"/>
      <c r="OWP16" s="363"/>
      <c r="OWQ16" s="363"/>
      <c r="OWR16" s="363"/>
      <c r="OWS16" s="363"/>
      <c r="OWT16" s="363"/>
      <c r="OWU16" s="363"/>
      <c r="OWV16" s="363"/>
      <c r="OWW16" s="363"/>
      <c r="OWX16" s="363"/>
      <c r="OWY16" s="363"/>
      <c r="OWZ16" s="363"/>
      <c r="OXA16" s="363"/>
      <c r="OXB16" s="363"/>
      <c r="OXC16" s="363"/>
      <c r="OXD16" s="363"/>
      <c r="OXE16" s="363"/>
      <c r="OXF16" s="363"/>
      <c r="OXG16" s="363"/>
      <c r="OXH16" s="363"/>
      <c r="OXI16" s="363"/>
      <c r="OXJ16" s="363"/>
      <c r="OXK16" s="363"/>
      <c r="OXL16" s="363"/>
      <c r="OXM16" s="363"/>
      <c r="OXN16" s="363"/>
      <c r="OXO16" s="363"/>
      <c r="OXP16" s="363"/>
      <c r="OXQ16" s="363"/>
      <c r="OXR16" s="363"/>
      <c r="OXS16" s="363"/>
      <c r="OXT16" s="363"/>
      <c r="OXU16" s="363"/>
      <c r="OXV16" s="363"/>
      <c r="OXW16" s="363"/>
      <c r="OXX16" s="363"/>
      <c r="OXY16" s="363"/>
      <c r="OXZ16" s="363"/>
      <c r="OYA16" s="363"/>
      <c r="OYB16" s="363"/>
      <c r="OYC16" s="363"/>
      <c r="OYD16" s="363"/>
      <c r="OYE16" s="363"/>
      <c r="OYF16" s="363"/>
      <c r="OYG16" s="363"/>
      <c r="OYH16" s="363"/>
      <c r="OYI16" s="363"/>
      <c r="OYJ16" s="363"/>
      <c r="OYK16" s="363"/>
      <c r="OYL16" s="363"/>
      <c r="OYM16" s="363"/>
      <c r="OYN16" s="363"/>
      <c r="OYO16" s="363"/>
      <c r="OYP16" s="363"/>
      <c r="OYQ16" s="363"/>
      <c r="OYR16" s="363"/>
      <c r="OYS16" s="363"/>
      <c r="OYT16" s="363"/>
      <c r="OYU16" s="363"/>
      <c r="OYV16" s="363"/>
      <c r="OYW16" s="363"/>
      <c r="OYX16" s="363"/>
      <c r="OYY16" s="363"/>
      <c r="OYZ16" s="363"/>
      <c r="OZA16" s="363"/>
      <c r="OZB16" s="363"/>
      <c r="OZC16" s="363"/>
      <c r="OZD16" s="363"/>
      <c r="OZE16" s="363"/>
      <c r="OZF16" s="363"/>
      <c r="OZG16" s="363"/>
      <c r="OZH16" s="363"/>
      <c r="OZI16" s="363"/>
      <c r="OZJ16" s="363"/>
      <c r="OZK16" s="363"/>
      <c r="OZL16" s="363"/>
      <c r="OZM16" s="363"/>
      <c r="OZN16" s="363"/>
      <c r="OZO16" s="363"/>
      <c r="OZP16" s="363"/>
      <c r="OZQ16" s="363"/>
      <c r="OZR16" s="363"/>
      <c r="OZS16" s="363"/>
      <c r="OZT16" s="363"/>
      <c r="OZU16" s="363"/>
      <c r="OZV16" s="363"/>
      <c r="OZW16" s="363"/>
      <c r="OZX16" s="363"/>
      <c r="OZY16" s="363"/>
      <c r="OZZ16" s="363"/>
      <c r="PAA16" s="363"/>
      <c r="PAB16" s="363"/>
      <c r="PAC16" s="363"/>
      <c r="PAD16" s="363"/>
      <c r="PAE16" s="363"/>
      <c r="PAF16" s="363"/>
      <c r="PAG16" s="363"/>
      <c r="PAH16" s="363"/>
      <c r="PAI16" s="363"/>
      <c r="PAJ16" s="363"/>
      <c r="PAK16" s="363"/>
      <c r="PAL16" s="363"/>
      <c r="PAM16" s="363"/>
      <c r="PAN16" s="363"/>
      <c r="PAO16" s="363"/>
      <c r="PAP16" s="363"/>
      <c r="PAQ16" s="363"/>
      <c r="PAR16" s="363"/>
      <c r="PAS16" s="363"/>
      <c r="PAT16" s="363"/>
      <c r="PAU16" s="363"/>
      <c r="PAV16" s="363"/>
      <c r="PAW16" s="363"/>
      <c r="PAX16" s="363"/>
      <c r="PAY16" s="363"/>
      <c r="PAZ16" s="363"/>
      <c r="PBA16" s="363"/>
      <c r="PBB16" s="363"/>
      <c r="PBC16" s="363"/>
      <c r="PBD16" s="363"/>
      <c r="PBE16" s="363"/>
      <c r="PBF16" s="363"/>
      <c r="PBG16" s="363"/>
      <c r="PBH16" s="363"/>
      <c r="PBI16" s="363"/>
      <c r="PBJ16" s="363"/>
      <c r="PBK16" s="363"/>
      <c r="PBL16" s="363"/>
      <c r="PBM16" s="363"/>
      <c r="PBN16" s="363"/>
      <c r="PBO16" s="363"/>
      <c r="PBP16" s="363"/>
      <c r="PBQ16" s="363"/>
      <c r="PBR16" s="363"/>
      <c r="PBS16" s="363"/>
      <c r="PBT16" s="363"/>
      <c r="PBU16" s="363"/>
      <c r="PBV16" s="363"/>
      <c r="PBW16" s="363"/>
      <c r="PBX16" s="363"/>
      <c r="PBY16" s="363"/>
      <c r="PBZ16" s="363"/>
      <c r="PCA16" s="363"/>
      <c r="PCB16" s="363"/>
      <c r="PCC16" s="363"/>
      <c r="PCD16" s="363"/>
      <c r="PCE16" s="363"/>
      <c r="PCF16" s="363"/>
      <c r="PCG16" s="363"/>
      <c r="PCH16" s="363"/>
      <c r="PCI16" s="363"/>
      <c r="PCJ16" s="363"/>
      <c r="PCK16" s="363"/>
      <c r="PCL16" s="363"/>
      <c r="PCM16" s="363"/>
      <c r="PCN16" s="363"/>
      <c r="PCO16" s="363"/>
      <c r="PCP16" s="363"/>
      <c r="PCQ16" s="363"/>
      <c r="PCR16" s="363"/>
      <c r="PCS16" s="363"/>
      <c r="PCT16" s="363"/>
      <c r="PCU16" s="363"/>
      <c r="PCV16" s="363"/>
      <c r="PCW16" s="363"/>
      <c r="PCX16" s="363"/>
      <c r="PCY16" s="363"/>
      <c r="PCZ16" s="363"/>
      <c r="PDA16" s="363"/>
      <c r="PDB16" s="363"/>
      <c r="PDC16" s="363"/>
      <c r="PDD16" s="363"/>
      <c r="PDE16" s="363"/>
      <c r="PDF16" s="363"/>
      <c r="PDG16" s="363"/>
      <c r="PDH16" s="363"/>
      <c r="PDI16" s="363"/>
      <c r="PDJ16" s="363"/>
      <c r="PDK16" s="363"/>
      <c r="PDL16" s="363"/>
      <c r="PDM16" s="363"/>
      <c r="PDN16" s="363"/>
      <c r="PDO16" s="363"/>
      <c r="PDP16" s="363"/>
      <c r="PDQ16" s="363"/>
      <c r="PDR16" s="363"/>
      <c r="PDS16" s="363"/>
      <c r="PDT16" s="363"/>
      <c r="PDU16" s="363"/>
      <c r="PDV16" s="363"/>
      <c r="PDW16" s="363"/>
      <c r="PDX16" s="363"/>
      <c r="PDY16" s="363"/>
      <c r="PDZ16" s="363"/>
      <c r="PEA16" s="363"/>
      <c r="PEB16" s="363"/>
      <c r="PEC16" s="363"/>
      <c r="PED16" s="363"/>
      <c r="PEE16" s="363"/>
      <c r="PEF16" s="363"/>
      <c r="PEG16" s="363"/>
      <c r="PEH16" s="363"/>
      <c r="PEI16" s="363"/>
      <c r="PEJ16" s="363"/>
      <c r="PEK16" s="363"/>
      <c r="PEL16" s="363"/>
      <c r="PEM16" s="363"/>
      <c r="PEN16" s="363"/>
      <c r="PEO16" s="363"/>
      <c r="PEP16" s="363"/>
      <c r="PEQ16" s="363"/>
      <c r="PER16" s="363"/>
      <c r="PES16" s="363"/>
      <c r="PET16" s="363"/>
      <c r="PEU16" s="363"/>
      <c r="PEV16" s="363"/>
      <c r="PEW16" s="363"/>
      <c r="PEX16" s="363"/>
      <c r="PEY16" s="363"/>
      <c r="PEZ16" s="363"/>
      <c r="PFA16" s="363"/>
      <c r="PFB16" s="363"/>
      <c r="PFC16" s="363"/>
      <c r="PFD16" s="363"/>
      <c r="PFE16" s="363"/>
      <c r="PFF16" s="363"/>
      <c r="PFG16" s="363"/>
      <c r="PFH16" s="363"/>
      <c r="PFI16" s="363"/>
      <c r="PFJ16" s="363"/>
      <c r="PFK16" s="363"/>
      <c r="PFL16" s="363"/>
      <c r="PFM16" s="363"/>
      <c r="PFN16" s="363"/>
      <c r="PFO16" s="363"/>
      <c r="PFP16" s="363"/>
      <c r="PFQ16" s="363"/>
      <c r="PFR16" s="363"/>
      <c r="PFS16" s="363"/>
      <c r="PFT16" s="363"/>
      <c r="PFU16" s="363"/>
      <c r="PFV16" s="363"/>
      <c r="PFW16" s="363"/>
      <c r="PFX16" s="363"/>
      <c r="PFY16" s="363"/>
      <c r="PFZ16" s="363"/>
      <c r="PGA16" s="363"/>
      <c r="PGB16" s="363"/>
      <c r="PGC16" s="363"/>
      <c r="PGD16" s="363"/>
      <c r="PGE16" s="363"/>
      <c r="PGF16" s="363"/>
      <c r="PGG16" s="363"/>
      <c r="PGH16" s="363"/>
      <c r="PGI16" s="363"/>
      <c r="PGJ16" s="363"/>
      <c r="PGK16" s="363"/>
      <c r="PGL16" s="363"/>
      <c r="PGM16" s="363"/>
      <c r="PGN16" s="363"/>
      <c r="PGO16" s="363"/>
      <c r="PGP16" s="363"/>
      <c r="PGQ16" s="363"/>
      <c r="PGR16" s="363"/>
      <c r="PGS16" s="363"/>
      <c r="PGT16" s="363"/>
      <c r="PGU16" s="363"/>
      <c r="PGV16" s="363"/>
      <c r="PGW16" s="363"/>
      <c r="PGX16" s="363"/>
      <c r="PGY16" s="363"/>
      <c r="PGZ16" s="363"/>
      <c r="PHA16" s="363"/>
      <c r="PHB16" s="363"/>
      <c r="PHC16" s="363"/>
      <c r="PHD16" s="363"/>
      <c r="PHE16" s="363"/>
      <c r="PHF16" s="363"/>
      <c r="PHG16" s="363"/>
      <c r="PHH16" s="363"/>
      <c r="PHI16" s="363"/>
      <c r="PHJ16" s="363"/>
      <c r="PHK16" s="363"/>
      <c r="PHL16" s="363"/>
      <c r="PHM16" s="363"/>
      <c r="PHN16" s="363"/>
      <c r="PHO16" s="363"/>
      <c r="PHP16" s="363"/>
      <c r="PHQ16" s="363"/>
      <c r="PHR16" s="363"/>
      <c r="PHS16" s="363"/>
      <c r="PHT16" s="363"/>
      <c r="PHU16" s="363"/>
      <c r="PHV16" s="363"/>
      <c r="PHW16" s="363"/>
      <c r="PHX16" s="363"/>
      <c r="PHY16" s="363"/>
      <c r="PHZ16" s="363"/>
      <c r="PIA16" s="363"/>
      <c r="PIB16" s="363"/>
      <c r="PIC16" s="363"/>
      <c r="PID16" s="363"/>
      <c r="PIE16" s="363"/>
      <c r="PIF16" s="363"/>
      <c r="PIG16" s="363"/>
      <c r="PIH16" s="363"/>
      <c r="PII16" s="363"/>
      <c r="PIJ16" s="363"/>
      <c r="PIK16" s="363"/>
      <c r="PIL16" s="363"/>
      <c r="PIM16" s="363"/>
      <c r="PIN16" s="363"/>
      <c r="PIO16" s="363"/>
      <c r="PIP16" s="363"/>
      <c r="PIQ16" s="363"/>
      <c r="PIR16" s="363"/>
      <c r="PIS16" s="363"/>
      <c r="PIT16" s="363"/>
      <c r="PIU16" s="363"/>
      <c r="PIV16" s="363"/>
      <c r="PIW16" s="363"/>
      <c r="PIX16" s="363"/>
      <c r="PIY16" s="363"/>
      <c r="PIZ16" s="363"/>
      <c r="PJA16" s="363"/>
      <c r="PJB16" s="363"/>
      <c r="PJC16" s="363"/>
      <c r="PJD16" s="363"/>
      <c r="PJE16" s="363"/>
      <c r="PJF16" s="363"/>
      <c r="PJG16" s="363"/>
      <c r="PJH16" s="363"/>
      <c r="PJI16" s="363"/>
      <c r="PJJ16" s="363"/>
      <c r="PJK16" s="363"/>
      <c r="PJL16" s="363"/>
      <c r="PJM16" s="363"/>
      <c r="PJN16" s="363"/>
      <c r="PJO16" s="363"/>
      <c r="PJP16" s="363"/>
      <c r="PJQ16" s="363"/>
      <c r="PJR16" s="363"/>
      <c r="PJS16" s="363"/>
      <c r="PJT16" s="363"/>
      <c r="PJU16" s="363"/>
      <c r="PJV16" s="363"/>
      <c r="PJW16" s="363"/>
      <c r="PJX16" s="363"/>
      <c r="PJY16" s="363"/>
      <c r="PJZ16" s="363"/>
      <c r="PKA16" s="363"/>
      <c r="PKB16" s="363"/>
      <c r="PKC16" s="363"/>
      <c r="PKD16" s="363"/>
      <c r="PKE16" s="363"/>
      <c r="PKF16" s="363"/>
      <c r="PKG16" s="363"/>
      <c r="PKH16" s="363"/>
      <c r="PKI16" s="363"/>
      <c r="PKJ16" s="363"/>
      <c r="PKK16" s="363"/>
      <c r="PKL16" s="363"/>
      <c r="PKM16" s="363"/>
      <c r="PKN16" s="363"/>
      <c r="PKO16" s="363"/>
      <c r="PKP16" s="363"/>
      <c r="PKQ16" s="363"/>
      <c r="PKR16" s="363"/>
      <c r="PKS16" s="363"/>
      <c r="PKT16" s="363"/>
      <c r="PKU16" s="363"/>
      <c r="PKV16" s="363"/>
      <c r="PKW16" s="363"/>
      <c r="PKX16" s="363"/>
      <c r="PKY16" s="363"/>
      <c r="PKZ16" s="363"/>
      <c r="PLA16" s="363"/>
      <c r="PLB16" s="363"/>
      <c r="PLC16" s="363"/>
      <c r="PLD16" s="363"/>
      <c r="PLE16" s="363"/>
      <c r="PLF16" s="363"/>
      <c r="PLG16" s="363"/>
      <c r="PLH16" s="363"/>
      <c r="PLI16" s="363"/>
      <c r="PLJ16" s="363"/>
      <c r="PLK16" s="363"/>
      <c r="PLL16" s="363"/>
      <c r="PLM16" s="363"/>
      <c r="PLN16" s="363"/>
      <c r="PLO16" s="363"/>
      <c r="PLP16" s="363"/>
      <c r="PLQ16" s="363"/>
      <c r="PLR16" s="363"/>
      <c r="PLS16" s="363"/>
      <c r="PLT16" s="363"/>
      <c r="PLU16" s="363"/>
      <c r="PLV16" s="363"/>
      <c r="PLW16" s="363"/>
      <c r="PLX16" s="363"/>
      <c r="PLY16" s="363"/>
      <c r="PLZ16" s="363"/>
      <c r="PMA16" s="363"/>
      <c r="PMB16" s="363"/>
      <c r="PMC16" s="363"/>
      <c r="PMD16" s="363"/>
      <c r="PME16" s="363"/>
      <c r="PMF16" s="363"/>
      <c r="PMG16" s="363"/>
      <c r="PMH16" s="363"/>
      <c r="PMI16" s="363"/>
      <c r="PMJ16" s="363"/>
      <c r="PMK16" s="363"/>
      <c r="PML16" s="363"/>
      <c r="PMM16" s="363"/>
      <c r="PMN16" s="363"/>
      <c r="PMO16" s="363"/>
      <c r="PMP16" s="363"/>
      <c r="PMQ16" s="363"/>
      <c r="PMR16" s="363"/>
      <c r="PMS16" s="363"/>
      <c r="PMT16" s="363"/>
      <c r="PMU16" s="363"/>
      <c r="PMV16" s="363"/>
      <c r="PMW16" s="363"/>
      <c r="PMX16" s="363"/>
      <c r="PMY16" s="363"/>
      <c r="PMZ16" s="363"/>
      <c r="PNA16" s="363"/>
      <c r="PNB16" s="363"/>
      <c r="PNC16" s="363"/>
      <c r="PND16" s="363"/>
      <c r="PNE16" s="363"/>
      <c r="PNF16" s="363"/>
      <c r="PNG16" s="363"/>
      <c r="PNH16" s="363"/>
      <c r="PNI16" s="363"/>
      <c r="PNJ16" s="363"/>
      <c r="PNK16" s="363"/>
      <c r="PNL16" s="363"/>
      <c r="PNM16" s="363"/>
      <c r="PNN16" s="363"/>
      <c r="PNO16" s="363"/>
      <c r="PNP16" s="363"/>
      <c r="PNQ16" s="363"/>
      <c r="PNR16" s="363"/>
      <c r="PNS16" s="363"/>
      <c r="PNT16" s="363"/>
      <c r="PNU16" s="363"/>
      <c r="PNV16" s="363"/>
      <c r="PNW16" s="363"/>
      <c r="PNX16" s="363"/>
      <c r="PNY16" s="363"/>
      <c r="PNZ16" s="363"/>
      <c r="POA16" s="363"/>
      <c r="POB16" s="363"/>
      <c r="POC16" s="363"/>
      <c r="POD16" s="363"/>
      <c r="POE16" s="363"/>
      <c r="POF16" s="363"/>
      <c r="POG16" s="363"/>
      <c r="POH16" s="363"/>
      <c r="POI16" s="363"/>
      <c r="POJ16" s="363"/>
      <c r="POK16" s="363"/>
      <c r="POL16" s="363"/>
      <c r="POM16" s="363"/>
      <c r="PON16" s="363"/>
      <c r="POO16" s="363"/>
      <c r="POP16" s="363"/>
      <c r="POQ16" s="363"/>
      <c r="POR16" s="363"/>
      <c r="POS16" s="363"/>
      <c r="POT16" s="363"/>
      <c r="POU16" s="363"/>
      <c r="POV16" s="363"/>
      <c r="POW16" s="363"/>
      <c r="POX16" s="363"/>
      <c r="POY16" s="363"/>
      <c r="POZ16" s="363"/>
      <c r="PPA16" s="363"/>
      <c r="PPB16" s="363"/>
      <c r="PPC16" s="363"/>
      <c r="PPD16" s="363"/>
      <c r="PPE16" s="363"/>
      <c r="PPF16" s="363"/>
      <c r="PPG16" s="363"/>
      <c r="PPH16" s="363"/>
      <c r="PPI16" s="363"/>
      <c r="PPJ16" s="363"/>
      <c r="PPK16" s="363"/>
      <c r="PPL16" s="363"/>
      <c r="PPM16" s="363"/>
      <c r="PPN16" s="363"/>
      <c r="PPO16" s="363"/>
      <c r="PPP16" s="363"/>
      <c r="PPQ16" s="363"/>
      <c r="PPR16" s="363"/>
      <c r="PPS16" s="363"/>
      <c r="PPT16" s="363"/>
      <c r="PPU16" s="363"/>
      <c r="PPV16" s="363"/>
      <c r="PPW16" s="363"/>
      <c r="PPX16" s="363"/>
      <c r="PPY16" s="363"/>
      <c r="PPZ16" s="363"/>
      <c r="PQA16" s="363"/>
      <c r="PQB16" s="363"/>
      <c r="PQC16" s="363"/>
      <c r="PQD16" s="363"/>
      <c r="PQE16" s="363"/>
      <c r="PQF16" s="363"/>
      <c r="PQG16" s="363"/>
      <c r="PQH16" s="363"/>
      <c r="PQI16" s="363"/>
      <c r="PQJ16" s="363"/>
      <c r="PQK16" s="363"/>
      <c r="PQL16" s="363"/>
      <c r="PQM16" s="363"/>
      <c r="PQN16" s="363"/>
      <c r="PQO16" s="363"/>
      <c r="PQP16" s="363"/>
      <c r="PQQ16" s="363"/>
      <c r="PQR16" s="363"/>
      <c r="PQS16" s="363"/>
      <c r="PQT16" s="363"/>
      <c r="PQU16" s="363"/>
      <c r="PQV16" s="363"/>
      <c r="PQW16" s="363"/>
      <c r="PQX16" s="363"/>
      <c r="PQY16" s="363"/>
      <c r="PQZ16" s="363"/>
      <c r="PRA16" s="363"/>
      <c r="PRB16" s="363"/>
      <c r="PRC16" s="363"/>
      <c r="PRD16" s="363"/>
      <c r="PRE16" s="363"/>
      <c r="PRF16" s="363"/>
      <c r="PRG16" s="363"/>
      <c r="PRH16" s="363"/>
      <c r="PRI16" s="363"/>
      <c r="PRJ16" s="363"/>
      <c r="PRK16" s="363"/>
      <c r="PRL16" s="363"/>
      <c r="PRM16" s="363"/>
      <c r="PRN16" s="363"/>
      <c r="PRO16" s="363"/>
      <c r="PRP16" s="363"/>
      <c r="PRQ16" s="363"/>
      <c r="PRR16" s="363"/>
      <c r="PRS16" s="363"/>
      <c r="PRT16" s="363"/>
      <c r="PRU16" s="363"/>
      <c r="PRV16" s="363"/>
      <c r="PRW16" s="363"/>
      <c r="PRX16" s="363"/>
      <c r="PRY16" s="363"/>
      <c r="PRZ16" s="363"/>
      <c r="PSA16" s="363"/>
      <c r="PSB16" s="363"/>
      <c r="PSC16" s="363"/>
      <c r="PSD16" s="363"/>
      <c r="PSE16" s="363"/>
      <c r="PSF16" s="363"/>
      <c r="PSG16" s="363"/>
      <c r="PSH16" s="363"/>
      <c r="PSI16" s="363"/>
      <c r="PSJ16" s="363"/>
      <c r="PSK16" s="363"/>
      <c r="PSL16" s="363"/>
      <c r="PSM16" s="363"/>
      <c r="PSN16" s="363"/>
      <c r="PSO16" s="363"/>
      <c r="PSP16" s="363"/>
      <c r="PSQ16" s="363"/>
      <c r="PSR16" s="363"/>
      <c r="PSS16" s="363"/>
      <c r="PST16" s="363"/>
      <c r="PSU16" s="363"/>
      <c r="PSV16" s="363"/>
      <c r="PSW16" s="363"/>
      <c r="PSX16" s="363"/>
      <c r="PSY16" s="363"/>
      <c r="PSZ16" s="363"/>
      <c r="PTA16" s="363"/>
      <c r="PTB16" s="363"/>
      <c r="PTC16" s="363"/>
      <c r="PTD16" s="363"/>
      <c r="PTE16" s="363"/>
      <c r="PTF16" s="363"/>
      <c r="PTG16" s="363"/>
      <c r="PTH16" s="363"/>
      <c r="PTI16" s="363"/>
      <c r="PTJ16" s="363"/>
      <c r="PTK16" s="363"/>
      <c r="PTL16" s="363"/>
      <c r="PTM16" s="363"/>
      <c r="PTN16" s="363"/>
      <c r="PTO16" s="363"/>
      <c r="PTP16" s="363"/>
      <c r="PTQ16" s="363"/>
      <c r="PTR16" s="363"/>
      <c r="PTS16" s="363"/>
      <c r="PTT16" s="363"/>
      <c r="PTU16" s="363"/>
      <c r="PTV16" s="363"/>
      <c r="PTW16" s="363"/>
      <c r="PTX16" s="363"/>
      <c r="PTY16" s="363"/>
      <c r="PTZ16" s="363"/>
      <c r="PUA16" s="363"/>
      <c r="PUB16" s="363"/>
      <c r="PUC16" s="363"/>
      <c r="PUD16" s="363"/>
      <c r="PUE16" s="363"/>
      <c r="PUF16" s="363"/>
      <c r="PUG16" s="363"/>
      <c r="PUH16" s="363"/>
      <c r="PUI16" s="363"/>
      <c r="PUJ16" s="363"/>
      <c r="PUK16" s="363"/>
      <c r="PUL16" s="363"/>
      <c r="PUM16" s="363"/>
      <c r="PUN16" s="363"/>
      <c r="PUO16" s="363"/>
      <c r="PUP16" s="363"/>
      <c r="PUQ16" s="363"/>
      <c r="PUR16" s="363"/>
      <c r="PUS16" s="363"/>
      <c r="PUT16" s="363"/>
      <c r="PUU16" s="363"/>
      <c r="PUV16" s="363"/>
      <c r="PUW16" s="363"/>
      <c r="PUX16" s="363"/>
      <c r="PUY16" s="363"/>
      <c r="PUZ16" s="363"/>
      <c r="PVA16" s="363"/>
      <c r="PVB16" s="363"/>
      <c r="PVC16" s="363"/>
      <c r="PVD16" s="363"/>
      <c r="PVE16" s="363"/>
      <c r="PVF16" s="363"/>
      <c r="PVG16" s="363"/>
      <c r="PVH16" s="363"/>
      <c r="PVI16" s="363"/>
      <c r="PVJ16" s="363"/>
      <c r="PVK16" s="363"/>
      <c r="PVL16" s="363"/>
      <c r="PVM16" s="363"/>
      <c r="PVN16" s="363"/>
      <c r="PVO16" s="363"/>
      <c r="PVP16" s="363"/>
      <c r="PVQ16" s="363"/>
      <c r="PVR16" s="363"/>
      <c r="PVS16" s="363"/>
      <c r="PVT16" s="363"/>
      <c r="PVU16" s="363"/>
      <c r="PVV16" s="363"/>
      <c r="PVW16" s="363"/>
      <c r="PVX16" s="363"/>
      <c r="PVY16" s="363"/>
      <c r="PVZ16" s="363"/>
      <c r="PWA16" s="363"/>
      <c r="PWB16" s="363"/>
      <c r="PWC16" s="363"/>
      <c r="PWD16" s="363"/>
      <c r="PWE16" s="363"/>
      <c r="PWF16" s="363"/>
      <c r="PWG16" s="363"/>
      <c r="PWH16" s="363"/>
      <c r="PWI16" s="363"/>
      <c r="PWJ16" s="363"/>
      <c r="PWK16" s="363"/>
      <c r="PWL16" s="363"/>
      <c r="PWM16" s="363"/>
      <c r="PWN16" s="363"/>
      <c r="PWO16" s="363"/>
      <c r="PWP16" s="363"/>
      <c r="PWQ16" s="363"/>
      <c r="PWR16" s="363"/>
      <c r="PWS16" s="363"/>
      <c r="PWT16" s="363"/>
      <c r="PWU16" s="363"/>
      <c r="PWV16" s="363"/>
      <c r="PWW16" s="363"/>
      <c r="PWX16" s="363"/>
      <c r="PWY16" s="363"/>
      <c r="PWZ16" s="363"/>
      <c r="PXA16" s="363"/>
      <c r="PXB16" s="363"/>
      <c r="PXC16" s="363"/>
      <c r="PXD16" s="363"/>
      <c r="PXE16" s="363"/>
      <c r="PXF16" s="363"/>
      <c r="PXG16" s="363"/>
      <c r="PXH16" s="363"/>
      <c r="PXI16" s="363"/>
      <c r="PXJ16" s="363"/>
      <c r="PXK16" s="363"/>
      <c r="PXL16" s="363"/>
      <c r="PXM16" s="363"/>
      <c r="PXN16" s="363"/>
      <c r="PXO16" s="363"/>
      <c r="PXP16" s="363"/>
      <c r="PXQ16" s="363"/>
      <c r="PXR16" s="363"/>
      <c r="PXS16" s="363"/>
      <c r="PXT16" s="363"/>
      <c r="PXU16" s="363"/>
      <c r="PXV16" s="363"/>
      <c r="PXW16" s="363"/>
      <c r="PXX16" s="363"/>
      <c r="PXY16" s="363"/>
      <c r="PXZ16" s="363"/>
      <c r="PYA16" s="363"/>
      <c r="PYB16" s="363"/>
      <c r="PYC16" s="363"/>
      <c r="PYD16" s="363"/>
      <c r="PYE16" s="363"/>
      <c r="PYF16" s="363"/>
      <c r="PYG16" s="363"/>
      <c r="PYH16" s="363"/>
      <c r="PYI16" s="363"/>
      <c r="PYJ16" s="363"/>
      <c r="PYK16" s="363"/>
      <c r="PYL16" s="363"/>
      <c r="PYM16" s="363"/>
      <c r="PYN16" s="363"/>
      <c r="PYO16" s="363"/>
      <c r="PYP16" s="363"/>
      <c r="PYQ16" s="363"/>
      <c r="PYR16" s="363"/>
      <c r="PYS16" s="363"/>
      <c r="PYT16" s="363"/>
      <c r="PYU16" s="363"/>
      <c r="PYV16" s="363"/>
      <c r="PYW16" s="363"/>
      <c r="PYX16" s="363"/>
      <c r="PYY16" s="363"/>
      <c r="PYZ16" s="363"/>
      <c r="PZA16" s="363"/>
      <c r="PZB16" s="363"/>
      <c r="PZC16" s="363"/>
      <c r="PZD16" s="363"/>
      <c r="PZE16" s="363"/>
      <c r="PZF16" s="363"/>
      <c r="PZG16" s="363"/>
      <c r="PZH16" s="363"/>
      <c r="PZI16" s="363"/>
      <c r="PZJ16" s="363"/>
      <c r="PZK16" s="363"/>
      <c r="PZL16" s="363"/>
      <c r="PZM16" s="363"/>
      <c r="PZN16" s="363"/>
      <c r="PZO16" s="363"/>
      <c r="PZP16" s="363"/>
      <c r="PZQ16" s="363"/>
      <c r="PZR16" s="363"/>
      <c r="PZS16" s="363"/>
      <c r="PZT16" s="363"/>
      <c r="PZU16" s="363"/>
      <c r="PZV16" s="363"/>
      <c r="PZW16" s="363"/>
      <c r="PZX16" s="363"/>
      <c r="PZY16" s="363"/>
      <c r="PZZ16" s="363"/>
      <c r="QAA16" s="363"/>
      <c r="QAB16" s="363"/>
      <c r="QAC16" s="363"/>
      <c r="QAD16" s="363"/>
      <c r="QAE16" s="363"/>
      <c r="QAF16" s="363"/>
      <c r="QAG16" s="363"/>
      <c r="QAH16" s="363"/>
      <c r="QAI16" s="363"/>
      <c r="QAJ16" s="363"/>
      <c r="QAK16" s="363"/>
      <c r="QAL16" s="363"/>
      <c r="QAM16" s="363"/>
      <c r="QAN16" s="363"/>
      <c r="QAO16" s="363"/>
      <c r="QAP16" s="363"/>
      <c r="QAQ16" s="363"/>
      <c r="QAR16" s="363"/>
      <c r="QAS16" s="363"/>
      <c r="QAT16" s="363"/>
      <c r="QAU16" s="363"/>
      <c r="QAV16" s="363"/>
      <c r="QAW16" s="363"/>
      <c r="QAX16" s="363"/>
      <c r="QAY16" s="363"/>
      <c r="QAZ16" s="363"/>
      <c r="QBA16" s="363"/>
      <c r="QBB16" s="363"/>
      <c r="QBC16" s="363"/>
      <c r="QBD16" s="363"/>
      <c r="QBE16" s="363"/>
      <c r="QBF16" s="363"/>
      <c r="QBG16" s="363"/>
      <c r="QBH16" s="363"/>
      <c r="QBI16" s="363"/>
      <c r="QBJ16" s="363"/>
      <c r="QBK16" s="363"/>
      <c r="QBL16" s="363"/>
      <c r="QBM16" s="363"/>
      <c r="QBN16" s="363"/>
      <c r="QBO16" s="363"/>
      <c r="QBP16" s="363"/>
      <c r="QBQ16" s="363"/>
      <c r="QBR16" s="363"/>
      <c r="QBS16" s="363"/>
      <c r="QBT16" s="363"/>
      <c r="QBU16" s="363"/>
      <c r="QBV16" s="363"/>
      <c r="QBW16" s="363"/>
      <c r="QBX16" s="363"/>
      <c r="QBY16" s="363"/>
      <c r="QBZ16" s="363"/>
      <c r="QCA16" s="363"/>
      <c r="QCB16" s="363"/>
      <c r="QCC16" s="363"/>
      <c r="QCD16" s="363"/>
      <c r="QCE16" s="363"/>
      <c r="QCF16" s="363"/>
      <c r="QCG16" s="363"/>
      <c r="QCH16" s="363"/>
      <c r="QCI16" s="363"/>
      <c r="QCJ16" s="363"/>
      <c r="QCK16" s="363"/>
      <c r="QCL16" s="363"/>
      <c r="QCM16" s="363"/>
      <c r="QCN16" s="363"/>
      <c r="QCO16" s="363"/>
      <c r="QCP16" s="363"/>
      <c r="QCQ16" s="363"/>
      <c r="QCR16" s="363"/>
      <c r="QCS16" s="363"/>
      <c r="QCT16" s="363"/>
      <c r="QCU16" s="363"/>
      <c r="QCV16" s="363"/>
      <c r="QCW16" s="363"/>
      <c r="QCX16" s="363"/>
      <c r="QCY16" s="363"/>
      <c r="QCZ16" s="363"/>
      <c r="QDA16" s="363"/>
      <c r="QDB16" s="363"/>
      <c r="QDC16" s="363"/>
      <c r="QDD16" s="363"/>
      <c r="QDE16" s="363"/>
      <c r="QDF16" s="363"/>
      <c r="QDG16" s="363"/>
      <c r="QDH16" s="363"/>
      <c r="QDI16" s="363"/>
      <c r="QDJ16" s="363"/>
      <c r="QDK16" s="363"/>
      <c r="QDL16" s="363"/>
      <c r="QDM16" s="363"/>
      <c r="QDN16" s="363"/>
      <c r="QDO16" s="363"/>
      <c r="QDP16" s="363"/>
      <c r="QDQ16" s="363"/>
      <c r="QDR16" s="363"/>
      <c r="QDS16" s="363"/>
      <c r="QDT16" s="363"/>
      <c r="QDU16" s="363"/>
      <c r="QDV16" s="363"/>
      <c r="QDW16" s="363"/>
      <c r="QDX16" s="363"/>
      <c r="QDY16" s="363"/>
      <c r="QDZ16" s="363"/>
      <c r="QEA16" s="363"/>
      <c r="QEB16" s="363"/>
      <c r="QEC16" s="363"/>
      <c r="QED16" s="363"/>
      <c r="QEE16" s="363"/>
      <c r="QEF16" s="363"/>
      <c r="QEG16" s="363"/>
      <c r="QEH16" s="363"/>
      <c r="QEI16" s="363"/>
      <c r="QEJ16" s="363"/>
      <c r="QEK16" s="363"/>
      <c r="QEL16" s="363"/>
      <c r="QEM16" s="363"/>
      <c r="QEN16" s="363"/>
      <c r="QEO16" s="363"/>
      <c r="QEP16" s="363"/>
      <c r="QEQ16" s="363"/>
      <c r="QER16" s="363"/>
      <c r="QES16" s="363"/>
      <c r="QET16" s="363"/>
      <c r="QEU16" s="363"/>
      <c r="QEV16" s="363"/>
      <c r="QEW16" s="363"/>
      <c r="QEX16" s="363"/>
      <c r="QEY16" s="363"/>
      <c r="QEZ16" s="363"/>
      <c r="QFA16" s="363"/>
      <c r="QFB16" s="363"/>
      <c r="QFC16" s="363"/>
      <c r="QFD16" s="363"/>
      <c r="QFE16" s="363"/>
      <c r="QFF16" s="363"/>
      <c r="QFG16" s="363"/>
      <c r="QFH16" s="363"/>
      <c r="QFI16" s="363"/>
      <c r="QFJ16" s="363"/>
      <c r="QFK16" s="363"/>
      <c r="QFL16" s="363"/>
      <c r="QFM16" s="363"/>
      <c r="QFN16" s="363"/>
      <c r="QFO16" s="363"/>
      <c r="QFP16" s="363"/>
      <c r="QFQ16" s="363"/>
      <c r="QFR16" s="363"/>
      <c r="QFS16" s="363"/>
      <c r="QFT16" s="363"/>
      <c r="QFU16" s="363"/>
      <c r="QFV16" s="363"/>
      <c r="QFW16" s="363"/>
      <c r="QFX16" s="363"/>
      <c r="QFY16" s="363"/>
      <c r="QFZ16" s="363"/>
      <c r="QGA16" s="363"/>
      <c r="QGB16" s="363"/>
      <c r="QGC16" s="363"/>
      <c r="QGD16" s="363"/>
      <c r="QGE16" s="363"/>
      <c r="QGF16" s="363"/>
      <c r="QGG16" s="363"/>
      <c r="QGH16" s="363"/>
      <c r="QGI16" s="363"/>
      <c r="QGJ16" s="363"/>
      <c r="QGK16" s="363"/>
      <c r="QGL16" s="363"/>
      <c r="QGM16" s="363"/>
      <c r="QGN16" s="363"/>
      <c r="QGO16" s="363"/>
      <c r="QGP16" s="363"/>
      <c r="QGQ16" s="363"/>
      <c r="QGR16" s="363"/>
      <c r="QGS16" s="363"/>
      <c r="QGT16" s="363"/>
      <c r="QGU16" s="363"/>
      <c r="QGV16" s="363"/>
      <c r="QGW16" s="363"/>
      <c r="QGX16" s="363"/>
      <c r="QGY16" s="363"/>
      <c r="QGZ16" s="363"/>
      <c r="QHA16" s="363"/>
      <c r="QHB16" s="363"/>
      <c r="QHC16" s="363"/>
      <c r="QHD16" s="363"/>
      <c r="QHE16" s="363"/>
      <c r="QHF16" s="363"/>
      <c r="QHG16" s="363"/>
      <c r="QHH16" s="363"/>
      <c r="QHI16" s="363"/>
      <c r="QHJ16" s="363"/>
      <c r="QHK16" s="363"/>
      <c r="QHL16" s="363"/>
      <c r="QHM16" s="363"/>
      <c r="QHN16" s="363"/>
      <c r="QHO16" s="363"/>
      <c r="QHP16" s="363"/>
      <c r="QHQ16" s="363"/>
      <c r="QHR16" s="363"/>
      <c r="QHS16" s="363"/>
      <c r="QHT16" s="363"/>
      <c r="QHU16" s="363"/>
      <c r="QHV16" s="363"/>
      <c r="QHW16" s="363"/>
      <c r="QHX16" s="363"/>
      <c r="QHY16" s="363"/>
      <c r="QHZ16" s="363"/>
      <c r="QIA16" s="363"/>
      <c r="QIB16" s="363"/>
      <c r="QIC16" s="363"/>
      <c r="QID16" s="363"/>
      <c r="QIE16" s="363"/>
      <c r="QIF16" s="363"/>
      <c r="QIG16" s="363"/>
      <c r="QIH16" s="363"/>
      <c r="QII16" s="363"/>
      <c r="QIJ16" s="363"/>
      <c r="QIK16" s="363"/>
      <c r="QIL16" s="363"/>
      <c r="QIM16" s="363"/>
      <c r="QIN16" s="363"/>
      <c r="QIO16" s="363"/>
      <c r="QIP16" s="363"/>
      <c r="QIQ16" s="363"/>
      <c r="QIR16" s="363"/>
      <c r="QIS16" s="363"/>
      <c r="QIT16" s="363"/>
      <c r="QIU16" s="363"/>
      <c r="QIV16" s="363"/>
      <c r="QIW16" s="363"/>
      <c r="QIX16" s="363"/>
      <c r="QIY16" s="363"/>
      <c r="QIZ16" s="363"/>
      <c r="QJA16" s="363"/>
      <c r="QJB16" s="363"/>
      <c r="QJC16" s="363"/>
      <c r="QJD16" s="363"/>
      <c r="QJE16" s="363"/>
      <c r="QJF16" s="363"/>
      <c r="QJG16" s="363"/>
      <c r="QJH16" s="363"/>
      <c r="QJI16" s="363"/>
      <c r="QJJ16" s="363"/>
      <c r="QJK16" s="363"/>
      <c r="QJL16" s="363"/>
      <c r="QJM16" s="363"/>
      <c r="QJN16" s="363"/>
      <c r="QJO16" s="363"/>
      <c r="QJP16" s="363"/>
      <c r="QJQ16" s="363"/>
      <c r="QJR16" s="363"/>
      <c r="QJS16" s="363"/>
      <c r="QJT16" s="363"/>
      <c r="QJU16" s="363"/>
      <c r="QJV16" s="363"/>
      <c r="QJW16" s="363"/>
      <c r="QJX16" s="363"/>
      <c r="QJY16" s="363"/>
      <c r="QJZ16" s="363"/>
      <c r="QKA16" s="363"/>
      <c r="QKB16" s="363"/>
      <c r="QKC16" s="363"/>
      <c r="QKD16" s="363"/>
      <c r="QKE16" s="363"/>
      <c r="QKF16" s="363"/>
      <c r="QKG16" s="363"/>
      <c r="QKH16" s="363"/>
      <c r="QKI16" s="363"/>
      <c r="QKJ16" s="363"/>
      <c r="QKK16" s="363"/>
      <c r="QKL16" s="363"/>
      <c r="QKM16" s="363"/>
      <c r="QKN16" s="363"/>
      <c r="QKO16" s="363"/>
      <c r="QKP16" s="363"/>
      <c r="QKQ16" s="363"/>
      <c r="QKR16" s="363"/>
      <c r="QKS16" s="363"/>
      <c r="QKT16" s="363"/>
      <c r="QKU16" s="363"/>
      <c r="QKV16" s="363"/>
      <c r="QKW16" s="363"/>
      <c r="QKX16" s="363"/>
      <c r="QKY16" s="363"/>
      <c r="QKZ16" s="363"/>
      <c r="QLA16" s="363"/>
      <c r="QLB16" s="363"/>
      <c r="QLC16" s="363"/>
      <c r="QLD16" s="363"/>
      <c r="QLE16" s="363"/>
      <c r="QLF16" s="363"/>
      <c r="QLG16" s="363"/>
      <c r="QLH16" s="363"/>
      <c r="QLI16" s="363"/>
      <c r="QLJ16" s="363"/>
      <c r="QLK16" s="363"/>
      <c r="QLL16" s="363"/>
      <c r="QLM16" s="363"/>
      <c r="QLN16" s="363"/>
      <c r="QLO16" s="363"/>
      <c r="QLP16" s="363"/>
      <c r="QLQ16" s="363"/>
      <c r="QLR16" s="363"/>
      <c r="QLS16" s="363"/>
      <c r="QLT16" s="363"/>
      <c r="QLU16" s="363"/>
      <c r="QLV16" s="363"/>
      <c r="QLW16" s="363"/>
      <c r="QLX16" s="363"/>
      <c r="QLY16" s="363"/>
      <c r="QLZ16" s="363"/>
      <c r="QMA16" s="363"/>
      <c r="QMB16" s="363"/>
      <c r="QMC16" s="363"/>
      <c r="QMD16" s="363"/>
      <c r="QME16" s="363"/>
      <c r="QMF16" s="363"/>
      <c r="QMG16" s="363"/>
      <c r="QMH16" s="363"/>
      <c r="QMI16" s="363"/>
      <c r="QMJ16" s="363"/>
      <c r="QMK16" s="363"/>
      <c r="QML16" s="363"/>
      <c r="QMM16" s="363"/>
      <c r="QMN16" s="363"/>
      <c r="QMO16" s="363"/>
      <c r="QMP16" s="363"/>
      <c r="QMQ16" s="363"/>
      <c r="QMR16" s="363"/>
      <c r="QMS16" s="363"/>
      <c r="QMT16" s="363"/>
      <c r="QMU16" s="363"/>
      <c r="QMV16" s="363"/>
      <c r="QMW16" s="363"/>
      <c r="QMX16" s="363"/>
      <c r="QMY16" s="363"/>
      <c r="QMZ16" s="363"/>
      <c r="QNA16" s="363"/>
      <c r="QNB16" s="363"/>
      <c r="QNC16" s="363"/>
      <c r="QND16" s="363"/>
      <c r="QNE16" s="363"/>
      <c r="QNF16" s="363"/>
      <c r="QNG16" s="363"/>
      <c r="QNH16" s="363"/>
      <c r="QNI16" s="363"/>
      <c r="QNJ16" s="363"/>
      <c r="QNK16" s="363"/>
      <c r="QNL16" s="363"/>
      <c r="QNM16" s="363"/>
      <c r="QNN16" s="363"/>
      <c r="QNO16" s="363"/>
      <c r="QNP16" s="363"/>
      <c r="QNQ16" s="363"/>
      <c r="QNR16" s="363"/>
      <c r="QNS16" s="363"/>
      <c r="QNT16" s="363"/>
      <c r="QNU16" s="363"/>
      <c r="QNV16" s="363"/>
      <c r="QNW16" s="363"/>
      <c r="QNX16" s="363"/>
      <c r="QNY16" s="363"/>
      <c r="QNZ16" s="363"/>
      <c r="QOA16" s="363"/>
      <c r="QOB16" s="363"/>
      <c r="QOC16" s="363"/>
      <c r="QOD16" s="363"/>
      <c r="QOE16" s="363"/>
      <c r="QOF16" s="363"/>
      <c r="QOG16" s="363"/>
      <c r="QOH16" s="363"/>
      <c r="QOI16" s="363"/>
      <c r="QOJ16" s="363"/>
      <c r="QOK16" s="363"/>
      <c r="QOL16" s="363"/>
      <c r="QOM16" s="363"/>
      <c r="QON16" s="363"/>
      <c r="QOO16" s="363"/>
      <c r="QOP16" s="363"/>
      <c r="QOQ16" s="363"/>
      <c r="QOR16" s="363"/>
      <c r="QOS16" s="363"/>
      <c r="QOT16" s="363"/>
      <c r="QOU16" s="363"/>
      <c r="QOV16" s="363"/>
      <c r="QOW16" s="363"/>
      <c r="QOX16" s="363"/>
      <c r="QOY16" s="363"/>
      <c r="QOZ16" s="363"/>
      <c r="QPA16" s="363"/>
      <c r="QPB16" s="363"/>
      <c r="QPC16" s="363"/>
      <c r="QPD16" s="363"/>
      <c r="QPE16" s="363"/>
      <c r="QPF16" s="363"/>
      <c r="QPG16" s="363"/>
      <c r="QPH16" s="363"/>
      <c r="QPI16" s="363"/>
      <c r="QPJ16" s="363"/>
      <c r="QPK16" s="363"/>
      <c r="QPL16" s="363"/>
      <c r="QPM16" s="363"/>
      <c r="QPN16" s="363"/>
      <c r="QPO16" s="363"/>
      <c r="QPP16" s="363"/>
      <c r="QPQ16" s="363"/>
      <c r="QPR16" s="363"/>
      <c r="QPS16" s="363"/>
      <c r="QPT16" s="363"/>
      <c r="QPU16" s="363"/>
      <c r="QPV16" s="363"/>
      <c r="QPW16" s="363"/>
      <c r="QPX16" s="363"/>
      <c r="QPY16" s="363"/>
      <c r="QPZ16" s="363"/>
      <c r="QQA16" s="363"/>
      <c r="QQB16" s="363"/>
      <c r="QQC16" s="363"/>
      <c r="QQD16" s="363"/>
      <c r="QQE16" s="363"/>
      <c r="QQF16" s="363"/>
      <c r="QQG16" s="363"/>
      <c r="QQH16" s="363"/>
      <c r="QQI16" s="363"/>
      <c r="QQJ16" s="363"/>
      <c r="QQK16" s="363"/>
      <c r="QQL16" s="363"/>
      <c r="QQM16" s="363"/>
      <c r="QQN16" s="363"/>
      <c r="QQO16" s="363"/>
      <c r="QQP16" s="363"/>
      <c r="QQQ16" s="363"/>
      <c r="QQR16" s="363"/>
      <c r="QQS16" s="363"/>
      <c r="QQT16" s="363"/>
      <c r="QQU16" s="363"/>
      <c r="QQV16" s="363"/>
      <c r="QQW16" s="363"/>
      <c r="QQX16" s="363"/>
      <c r="QQY16" s="363"/>
      <c r="QQZ16" s="363"/>
      <c r="QRA16" s="363"/>
      <c r="QRB16" s="363"/>
      <c r="QRC16" s="363"/>
      <c r="QRD16" s="363"/>
      <c r="QRE16" s="363"/>
      <c r="QRF16" s="363"/>
      <c r="QRG16" s="363"/>
      <c r="QRH16" s="363"/>
      <c r="QRI16" s="363"/>
      <c r="QRJ16" s="363"/>
      <c r="QRK16" s="363"/>
      <c r="QRL16" s="363"/>
      <c r="QRM16" s="363"/>
      <c r="QRN16" s="363"/>
      <c r="QRO16" s="363"/>
      <c r="QRP16" s="363"/>
      <c r="QRQ16" s="363"/>
      <c r="QRR16" s="363"/>
      <c r="QRS16" s="363"/>
      <c r="QRT16" s="363"/>
      <c r="QRU16" s="363"/>
      <c r="QRV16" s="363"/>
      <c r="QRW16" s="363"/>
      <c r="QRX16" s="363"/>
      <c r="QRY16" s="363"/>
      <c r="QRZ16" s="363"/>
      <c r="QSA16" s="363"/>
      <c r="QSB16" s="363"/>
      <c r="QSC16" s="363"/>
      <c r="QSD16" s="363"/>
      <c r="QSE16" s="363"/>
      <c r="QSF16" s="363"/>
      <c r="QSG16" s="363"/>
      <c r="QSH16" s="363"/>
      <c r="QSI16" s="363"/>
      <c r="QSJ16" s="363"/>
      <c r="QSK16" s="363"/>
      <c r="QSL16" s="363"/>
      <c r="QSM16" s="363"/>
      <c r="QSN16" s="363"/>
      <c r="QSO16" s="363"/>
      <c r="QSP16" s="363"/>
      <c r="QSQ16" s="363"/>
      <c r="QSR16" s="363"/>
      <c r="QSS16" s="363"/>
      <c r="QST16" s="363"/>
      <c r="QSU16" s="363"/>
      <c r="QSV16" s="363"/>
      <c r="QSW16" s="363"/>
      <c r="QSX16" s="363"/>
      <c r="QSY16" s="363"/>
      <c r="QSZ16" s="363"/>
      <c r="QTA16" s="363"/>
      <c r="QTB16" s="363"/>
      <c r="QTC16" s="363"/>
      <c r="QTD16" s="363"/>
      <c r="QTE16" s="363"/>
      <c r="QTF16" s="363"/>
      <c r="QTG16" s="363"/>
      <c r="QTH16" s="363"/>
      <c r="QTI16" s="363"/>
      <c r="QTJ16" s="363"/>
      <c r="QTK16" s="363"/>
      <c r="QTL16" s="363"/>
      <c r="QTM16" s="363"/>
      <c r="QTN16" s="363"/>
      <c r="QTO16" s="363"/>
      <c r="QTP16" s="363"/>
      <c r="QTQ16" s="363"/>
      <c r="QTR16" s="363"/>
      <c r="QTS16" s="363"/>
      <c r="QTT16" s="363"/>
      <c r="QTU16" s="363"/>
      <c r="QTV16" s="363"/>
      <c r="QTW16" s="363"/>
      <c r="QTX16" s="363"/>
      <c r="QTY16" s="363"/>
      <c r="QTZ16" s="363"/>
      <c r="QUA16" s="363"/>
      <c r="QUB16" s="363"/>
      <c r="QUC16" s="363"/>
      <c r="QUD16" s="363"/>
      <c r="QUE16" s="363"/>
      <c r="QUF16" s="363"/>
      <c r="QUG16" s="363"/>
      <c r="QUH16" s="363"/>
      <c r="QUI16" s="363"/>
      <c r="QUJ16" s="363"/>
      <c r="QUK16" s="363"/>
      <c r="QUL16" s="363"/>
      <c r="QUM16" s="363"/>
      <c r="QUN16" s="363"/>
      <c r="QUO16" s="363"/>
      <c r="QUP16" s="363"/>
      <c r="QUQ16" s="363"/>
      <c r="QUR16" s="363"/>
      <c r="QUS16" s="363"/>
      <c r="QUT16" s="363"/>
      <c r="QUU16" s="363"/>
      <c r="QUV16" s="363"/>
      <c r="QUW16" s="363"/>
      <c r="QUX16" s="363"/>
      <c r="QUY16" s="363"/>
      <c r="QUZ16" s="363"/>
      <c r="QVA16" s="363"/>
      <c r="QVB16" s="363"/>
      <c r="QVC16" s="363"/>
      <c r="QVD16" s="363"/>
      <c r="QVE16" s="363"/>
      <c r="QVF16" s="363"/>
      <c r="QVG16" s="363"/>
      <c r="QVH16" s="363"/>
      <c r="QVI16" s="363"/>
      <c r="QVJ16" s="363"/>
      <c r="QVK16" s="363"/>
      <c r="QVL16" s="363"/>
      <c r="QVM16" s="363"/>
      <c r="QVN16" s="363"/>
      <c r="QVO16" s="363"/>
      <c r="QVP16" s="363"/>
      <c r="QVQ16" s="363"/>
      <c r="QVR16" s="363"/>
      <c r="QVS16" s="363"/>
      <c r="QVT16" s="363"/>
      <c r="QVU16" s="363"/>
      <c r="QVV16" s="363"/>
      <c r="QVW16" s="363"/>
      <c r="QVX16" s="363"/>
      <c r="QVY16" s="363"/>
      <c r="QVZ16" s="363"/>
      <c r="QWA16" s="363"/>
      <c r="QWB16" s="363"/>
      <c r="QWC16" s="363"/>
      <c r="QWD16" s="363"/>
      <c r="QWE16" s="363"/>
      <c r="QWF16" s="363"/>
      <c r="QWG16" s="363"/>
      <c r="QWH16" s="363"/>
      <c r="QWI16" s="363"/>
      <c r="QWJ16" s="363"/>
      <c r="QWK16" s="363"/>
      <c r="QWL16" s="363"/>
      <c r="QWM16" s="363"/>
      <c r="QWN16" s="363"/>
      <c r="QWO16" s="363"/>
      <c r="QWP16" s="363"/>
      <c r="QWQ16" s="363"/>
      <c r="QWR16" s="363"/>
      <c r="QWS16" s="363"/>
      <c r="QWT16" s="363"/>
      <c r="QWU16" s="363"/>
      <c r="QWV16" s="363"/>
      <c r="QWW16" s="363"/>
      <c r="QWX16" s="363"/>
      <c r="QWY16" s="363"/>
      <c r="QWZ16" s="363"/>
      <c r="QXA16" s="363"/>
      <c r="QXB16" s="363"/>
      <c r="QXC16" s="363"/>
      <c r="QXD16" s="363"/>
      <c r="QXE16" s="363"/>
      <c r="QXF16" s="363"/>
      <c r="QXG16" s="363"/>
      <c r="QXH16" s="363"/>
      <c r="QXI16" s="363"/>
      <c r="QXJ16" s="363"/>
      <c r="QXK16" s="363"/>
      <c r="QXL16" s="363"/>
      <c r="QXM16" s="363"/>
      <c r="QXN16" s="363"/>
      <c r="QXO16" s="363"/>
      <c r="QXP16" s="363"/>
      <c r="QXQ16" s="363"/>
      <c r="QXR16" s="363"/>
      <c r="QXS16" s="363"/>
      <c r="QXT16" s="363"/>
      <c r="QXU16" s="363"/>
      <c r="QXV16" s="363"/>
      <c r="QXW16" s="363"/>
      <c r="QXX16" s="363"/>
      <c r="QXY16" s="363"/>
      <c r="QXZ16" s="363"/>
      <c r="QYA16" s="363"/>
      <c r="QYB16" s="363"/>
      <c r="QYC16" s="363"/>
      <c r="QYD16" s="363"/>
      <c r="QYE16" s="363"/>
      <c r="QYF16" s="363"/>
      <c r="QYG16" s="363"/>
      <c r="QYH16" s="363"/>
      <c r="QYI16" s="363"/>
      <c r="QYJ16" s="363"/>
      <c r="QYK16" s="363"/>
      <c r="QYL16" s="363"/>
      <c r="QYM16" s="363"/>
      <c r="QYN16" s="363"/>
      <c r="QYO16" s="363"/>
      <c r="QYP16" s="363"/>
      <c r="QYQ16" s="363"/>
      <c r="QYR16" s="363"/>
      <c r="QYS16" s="363"/>
      <c r="QYT16" s="363"/>
      <c r="QYU16" s="363"/>
      <c r="QYV16" s="363"/>
      <c r="QYW16" s="363"/>
      <c r="QYX16" s="363"/>
      <c r="QYY16" s="363"/>
      <c r="QYZ16" s="363"/>
      <c r="QZA16" s="363"/>
      <c r="QZB16" s="363"/>
      <c r="QZC16" s="363"/>
      <c r="QZD16" s="363"/>
      <c r="QZE16" s="363"/>
      <c r="QZF16" s="363"/>
      <c r="QZG16" s="363"/>
      <c r="QZH16" s="363"/>
      <c r="QZI16" s="363"/>
      <c r="QZJ16" s="363"/>
      <c r="QZK16" s="363"/>
      <c r="QZL16" s="363"/>
      <c r="QZM16" s="363"/>
      <c r="QZN16" s="363"/>
      <c r="QZO16" s="363"/>
      <c r="QZP16" s="363"/>
      <c r="QZQ16" s="363"/>
      <c r="QZR16" s="363"/>
      <c r="QZS16" s="363"/>
      <c r="QZT16" s="363"/>
      <c r="QZU16" s="363"/>
      <c r="QZV16" s="363"/>
      <c r="QZW16" s="363"/>
      <c r="QZX16" s="363"/>
      <c r="QZY16" s="363"/>
      <c r="QZZ16" s="363"/>
      <c r="RAA16" s="363"/>
      <c r="RAB16" s="363"/>
      <c r="RAC16" s="363"/>
      <c r="RAD16" s="363"/>
      <c r="RAE16" s="363"/>
      <c r="RAF16" s="363"/>
      <c r="RAG16" s="363"/>
      <c r="RAH16" s="363"/>
      <c r="RAI16" s="363"/>
      <c r="RAJ16" s="363"/>
      <c r="RAK16" s="363"/>
      <c r="RAL16" s="363"/>
      <c r="RAM16" s="363"/>
      <c r="RAN16" s="363"/>
      <c r="RAO16" s="363"/>
      <c r="RAP16" s="363"/>
      <c r="RAQ16" s="363"/>
      <c r="RAR16" s="363"/>
      <c r="RAS16" s="363"/>
      <c r="RAT16" s="363"/>
      <c r="RAU16" s="363"/>
      <c r="RAV16" s="363"/>
      <c r="RAW16" s="363"/>
      <c r="RAX16" s="363"/>
      <c r="RAY16" s="363"/>
      <c r="RAZ16" s="363"/>
      <c r="RBA16" s="363"/>
      <c r="RBB16" s="363"/>
      <c r="RBC16" s="363"/>
      <c r="RBD16" s="363"/>
      <c r="RBE16" s="363"/>
      <c r="RBF16" s="363"/>
      <c r="RBG16" s="363"/>
      <c r="RBH16" s="363"/>
      <c r="RBI16" s="363"/>
      <c r="RBJ16" s="363"/>
      <c r="RBK16" s="363"/>
      <c r="RBL16" s="363"/>
      <c r="RBM16" s="363"/>
      <c r="RBN16" s="363"/>
      <c r="RBO16" s="363"/>
      <c r="RBP16" s="363"/>
      <c r="RBQ16" s="363"/>
      <c r="RBR16" s="363"/>
      <c r="RBS16" s="363"/>
      <c r="RBT16" s="363"/>
      <c r="RBU16" s="363"/>
      <c r="RBV16" s="363"/>
      <c r="RBW16" s="363"/>
      <c r="RBX16" s="363"/>
      <c r="RBY16" s="363"/>
      <c r="RBZ16" s="363"/>
      <c r="RCA16" s="363"/>
      <c r="RCB16" s="363"/>
      <c r="RCC16" s="363"/>
      <c r="RCD16" s="363"/>
      <c r="RCE16" s="363"/>
      <c r="RCF16" s="363"/>
      <c r="RCG16" s="363"/>
      <c r="RCH16" s="363"/>
      <c r="RCI16" s="363"/>
      <c r="RCJ16" s="363"/>
      <c r="RCK16" s="363"/>
      <c r="RCL16" s="363"/>
      <c r="RCM16" s="363"/>
      <c r="RCN16" s="363"/>
      <c r="RCO16" s="363"/>
      <c r="RCP16" s="363"/>
      <c r="RCQ16" s="363"/>
      <c r="RCR16" s="363"/>
      <c r="RCS16" s="363"/>
      <c r="RCT16" s="363"/>
      <c r="RCU16" s="363"/>
      <c r="RCV16" s="363"/>
      <c r="RCW16" s="363"/>
      <c r="RCX16" s="363"/>
      <c r="RCY16" s="363"/>
      <c r="RCZ16" s="363"/>
      <c r="RDA16" s="363"/>
      <c r="RDB16" s="363"/>
      <c r="RDC16" s="363"/>
      <c r="RDD16" s="363"/>
      <c r="RDE16" s="363"/>
      <c r="RDF16" s="363"/>
      <c r="RDG16" s="363"/>
      <c r="RDH16" s="363"/>
      <c r="RDI16" s="363"/>
      <c r="RDJ16" s="363"/>
      <c r="RDK16" s="363"/>
      <c r="RDL16" s="363"/>
      <c r="RDM16" s="363"/>
      <c r="RDN16" s="363"/>
      <c r="RDO16" s="363"/>
      <c r="RDP16" s="363"/>
      <c r="RDQ16" s="363"/>
      <c r="RDR16" s="363"/>
      <c r="RDS16" s="363"/>
      <c r="RDT16" s="363"/>
      <c r="RDU16" s="363"/>
      <c r="RDV16" s="363"/>
      <c r="RDW16" s="363"/>
      <c r="RDX16" s="363"/>
      <c r="RDY16" s="363"/>
      <c r="RDZ16" s="363"/>
      <c r="REA16" s="363"/>
      <c r="REB16" s="363"/>
      <c r="REC16" s="363"/>
      <c r="RED16" s="363"/>
      <c r="REE16" s="363"/>
      <c r="REF16" s="363"/>
      <c r="REG16" s="363"/>
      <c r="REH16" s="363"/>
      <c r="REI16" s="363"/>
      <c r="REJ16" s="363"/>
      <c r="REK16" s="363"/>
      <c r="REL16" s="363"/>
      <c r="REM16" s="363"/>
      <c r="REN16" s="363"/>
      <c r="REO16" s="363"/>
      <c r="REP16" s="363"/>
      <c r="REQ16" s="363"/>
      <c r="RER16" s="363"/>
      <c r="RES16" s="363"/>
      <c r="RET16" s="363"/>
      <c r="REU16" s="363"/>
      <c r="REV16" s="363"/>
      <c r="REW16" s="363"/>
      <c r="REX16" s="363"/>
      <c r="REY16" s="363"/>
      <c r="REZ16" s="363"/>
      <c r="RFA16" s="363"/>
      <c r="RFB16" s="363"/>
      <c r="RFC16" s="363"/>
      <c r="RFD16" s="363"/>
      <c r="RFE16" s="363"/>
      <c r="RFF16" s="363"/>
      <c r="RFG16" s="363"/>
      <c r="RFH16" s="363"/>
      <c r="RFI16" s="363"/>
      <c r="RFJ16" s="363"/>
      <c r="RFK16" s="363"/>
      <c r="RFL16" s="363"/>
      <c r="RFM16" s="363"/>
      <c r="RFN16" s="363"/>
      <c r="RFO16" s="363"/>
      <c r="RFP16" s="363"/>
      <c r="RFQ16" s="363"/>
      <c r="RFR16" s="363"/>
      <c r="RFS16" s="363"/>
      <c r="RFT16" s="363"/>
      <c r="RFU16" s="363"/>
      <c r="RFV16" s="363"/>
      <c r="RFW16" s="363"/>
      <c r="RFX16" s="363"/>
      <c r="RFY16" s="363"/>
      <c r="RFZ16" s="363"/>
      <c r="RGA16" s="363"/>
      <c r="RGB16" s="363"/>
      <c r="RGC16" s="363"/>
      <c r="RGD16" s="363"/>
      <c r="RGE16" s="363"/>
      <c r="RGF16" s="363"/>
      <c r="RGG16" s="363"/>
      <c r="RGH16" s="363"/>
      <c r="RGI16" s="363"/>
      <c r="RGJ16" s="363"/>
      <c r="RGK16" s="363"/>
      <c r="RGL16" s="363"/>
      <c r="RGM16" s="363"/>
      <c r="RGN16" s="363"/>
      <c r="RGO16" s="363"/>
      <c r="RGP16" s="363"/>
      <c r="RGQ16" s="363"/>
      <c r="RGR16" s="363"/>
      <c r="RGS16" s="363"/>
      <c r="RGT16" s="363"/>
      <c r="RGU16" s="363"/>
      <c r="RGV16" s="363"/>
      <c r="RGW16" s="363"/>
      <c r="RGX16" s="363"/>
      <c r="RGY16" s="363"/>
      <c r="RGZ16" s="363"/>
      <c r="RHA16" s="363"/>
      <c r="RHB16" s="363"/>
      <c r="RHC16" s="363"/>
      <c r="RHD16" s="363"/>
      <c r="RHE16" s="363"/>
      <c r="RHF16" s="363"/>
      <c r="RHG16" s="363"/>
      <c r="RHH16" s="363"/>
      <c r="RHI16" s="363"/>
      <c r="RHJ16" s="363"/>
      <c r="RHK16" s="363"/>
      <c r="RHL16" s="363"/>
      <c r="RHM16" s="363"/>
      <c r="RHN16" s="363"/>
      <c r="RHO16" s="363"/>
      <c r="RHP16" s="363"/>
      <c r="RHQ16" s="363"/>
      <c r="RHR16" s="363"/>
      <c r="RHS16" s="363"/>
      <c r="RHT16" s="363"/>
      <c r="RHU16" s="363"/>
      <c r="RHV16" s="363"/>
      <c r="RHW16" s="363"/>
      <c r="RHX16" s="363"/>
      <c r="RHY16" s="363"/>
      <c r="RHZ16" s="363"/>
      <c r="RIA16" s="363"/>
      <c r="RIB16" s="363"/>
      <c r="RIC16" s="363"/>
      <c r="RID16" s="363"/>
      <c r="RIE16" s="363"/>
      <c r="RIF16" s="363"/>
      <c r="RIG16" s="363"/>
      <c r="RIH16" s="363"/>
      <c r="RII16" s="363"/>
      <c r="RIJ16" s="363"/>
      <c r="RIK16" s="363"/>
      <c r="RIL16" s="363"/>
      <c r="RIM16" s="363"/>
      <c r="RIN16" s="363"/>
      <c r="RIO16" s="363"/>
      <c r="RIP16" s="363"/>
      <c r="RIQ16" s="363"/>
      <c r="RIR16" s="363"/>
      <c r="RIS16" s="363"/>
      <c r="RIT16" s="363"/>
      <c r="RIU16" s="363"/>
      <c r="RIV16" s="363"/>
      <c r="RIW16" s="363"/>
      <c r="RIX16" s="363"/>
      <c r="RIY16" s="363"/>
      <c r="RIZ16" s="363"/>
      <c r="RJA16" s="363"/>
      <c r="RJB16" s="363"/>
      <c r="RJC16" s="363"/>
      <c r="RJD16" s="363"/>
      <c r="RJE16" s="363"/>
      <c r="RJF16" s="363"/>
      <c r="RJG16" s="363"/>
      <c r="RJH16" s="363"/>
      <c r="RJI16" s="363"/>
      <c r="RJJ16" s="363"/>
      <c r="RJK16" s="363"/>
      <c r="RJL16" s="363"/>
      <c r="RJM16" s="363"/>
      <c r="RJN16" s="363"/>
      <c r="RJO16" s="363"/>
      <c r="RJP16" s="363"/>
      <c r="RJQ16" s="363"/>
      <c r="RJR16" s="363"/>
      <c r="RJS16" s="363"/>
      <c r="RJT16" s="363"/>
      <c r="RJU16" s="363"/>
      <c r="RJV16" s="363"/>
      <c r="RJW16" s="363"/>
      <c r="RJX16" s="363"/>
      <c r="RJY16" s="363"/>
      <c r="RJZ16" s="363"/>
      <c r="RKA16" s="363"/>
      <c r="RKB16" s="363"/>
      <c r="RKC16" s="363"/>
      <c r="RKD16" s="363"/>
      <c r="RKE16" s="363"/>
      <c r="RKF16" s="363"/>
      <c r="RKG16" s="363"/>
      <c r="RKH16" s="363"/>
      <c r="RKI16" s="363"/>
      <c r="RKJ16" s="363"/>
      <c r="RKK16" s="363"/>
      <c r="RKL16" s="363"/>
      <c r="RKM16" s="363"/>
      <c r="RKN16" s="363"/>
      <c r="RKO16" s="363"/>
      <c r="RKP16" s="363"/>
      <c r="RKQ16" s="363"/>
      <c r="RKR16" s="363"/>
      <c r="RKS16" s="363"/>
      <c r="RKT16" s="363"/>
      <c r="RKU16" s="363"/>
      <c r="RKV16" s="363"/>
      <c r="RKW16" s="363"/>
      <c r="RKX16" s="363"/>
      <c r="RKY16" s="363"/>
      <c r="RKZ16" s="363"/>
      <c r="RLA16" s="363"/>
      <c r="RLB16" s="363"/>
      <c r="RLC16" s="363"/>
      <c r="RLD16" s="363"/>
      <c r="RLE16" s="363"/>
      <c r="RLF16" s="363"/>
      <c r="RLG16" s="363"/>
      <c r="RLH16" s="363"/>
      <c r="RLI16" s="363"/>
      <c r="RLJ16" s="363"/>
      <c r="RLK16" s="363"/>
      <c r="RLL16" s="363"/>
      <c r="RLM16" s="363"/>
      <c r="RLN16" s="363"/>
      <c r="RLO16" s="363"/>
      <c r="RLP16" s="363"/>
      <c r="RLQ16" s="363"/>
      <c r="RLR16" s="363"/>
      <c r="RLS16" s="363"/>
      <c r="RLT16" s="363"/>
      <c r="RLU16" s="363"/>
      <c r="RLV16" s="363"/>
      <c r="RLW16" s="363"/>
      <c r="RLX16" s="363"/>
      <c r="RLY16" s="363"/>
      <c r="RLZ16" s="363"/>
      <c r="RMA16" s="363"/>
      <c r="RMB16" s="363"/>
      <c r="RMC16" s="363"/>
      <c r="RMD16" s="363"/>
      <c r="RME16" s="363"/>
      <c r="RMF16" s="363"/>
      <c r="RMG16" s="363"/>
      <c r="RMH16" s="363"/>
      <c r="RMI16" s="363"/>
      <c r="RMJ16" s="363"/>
      <c r="RMK16" s="363"/>
      <c r="RML16" s="363"/>
      <c r="RMM16" s="363"/>
      <c r="RMN16" s="363"/>
      <c r="RMO16" s="363"/>
      <c r="RMP16" s="363"/>
      <c r="RMQ16" s="363"/>
      <c r="RMR16" s="363"/>
      <c r="RMS16" s="363"/>
      <c r="RMT16" s="363"/>
      <c r="RMU16" s="363"/>
      <c r="RMV16" s="363"/>
      <c r="RMW16" s="363"/>
      <c r="RMX16" s="363"/>
      <c r="RMY16" s="363"/>
      <c r="RMZ16" s="363"/>
      <c r="RNA16" s="363"/>
      <c r="RNB16" s="363"/>
      <c r="RNC16" s="363"/>
      <c r="RND16" s="363"/>
      <c r="RNE16" s="363"/>
      <c r="RNF16" s="363"/>
      <c r="RNG16" s="363"/>
      <c r="RNH16" s="363"/>
      <c r="RNI16" s="363"/>
      <c r="RNJ16" s="363"/>
      <c r="RNK16" s="363"/>
      <c r="RNL16" s="363"/>
      <c r="RNM16" s="363"/>
      <c r="RNN16" s="363"/>
      <c r="RNO16" s="363"/>
      <c r="RNP16" s="363"/>
      <c r="RNQ16" s="363"/>
      <c r="RNR16" s="363"/>
      <c r="RNS16" s="363"/>
      <c r="RNT16" s="363"/>
      <c r="RNU16" s="363"/>
      <c r="RNV16" s="363"/>
      <c r="RNW16" s="363"/>
      <c r="RNX16" s="363"/>
      <c r="RNY16" s="363"/>
      <c r="RNZ16" s="363"/>
      <c r="ROA16" s="363"/>
      <c r="ROB16" s="363"/>
      <c r="ROC16" s="363"/>
      <c r="ROD16" s="363"/>
      <c r="ROE16" s="363"/>
      <c r="ROF16" s="363"/>
      <c r="ROG16" s="363"/>
      <c r="ROH16" s="363"/>
      <c r="ROI16" s="363"/>
      <c r="ROJ16" s="363"/>
      <c r="ROK16" s="363"/>
      <c r="ROL16" s="363"/>
      <c r="ROM16" s="363"/>
      <c r="RON16" s="363"/>
      <c r="ROO16" s="363"/>
      <c r="ROP16" s="363"/>
      <c r="ROQ16" s="363"/>
      <c r="ROR16" s="363"/>
      <c r="ROS16" s="363"/>
      <c r="ROT16" s="363"/>
      <c r="ROU16" s="363"/>
      <c r="ROV16" s="363"/>
      <c r="ROW16" s="363"/>
      <c r="ROX16" s="363"/>
      <c r="ROY16" s="363"/>
      <c r="ROZ16" s="363"/>
      <c r="RPA16" s="363"/>
      <c r="RPB16" s="363"/>
      <c r="RPC16" s="363"/>
      <c r="RPD16" s="363"/>
      <c r="RPE16" s="363"/>
      <c r="RPF16" s="363"/>
      <c r="RPG16" s="363"/>
      <c r="RPH16" s="363"/>
      <c r="RPI16" s="363"/>
      <c r="RPJ16" s="363"/>
      <c r="RPK16" s="363"/>
      <c r="RPL16" s="363"/>
      <c r="RPM16" s="363"/>
      <c r="RPN16" s="363"/>
      <c r="RPO16" s="363"/>
      <c r="RPP16" s="363"/>
      <c r="RPQ16" s="363"/>
      <c r="RPR16" s="363"/>
      <c r="RPS16" s="363"/>
      <c r="RPT16" s="363"/>
      <c r="RPU16" s="363"/>
      <c r="RPV16" s="363"/>
      <c r="RPW16" s="363"/>
      <c r="RPX16" s="363"/>
      <c r="RPY16" s="363"/>
      <c r="RPZ16" s="363"/>
      <c r="RQA16" s="363"/>
      <c r="RQB16" s="363"/>
      <c r="RQC16" s="363"/>
      <c r="RQD16" s="363"/>
      <c r="RQE16" s="363"/>
      <c r="RQF16" s="363"/>
      <c r="RQG16" s="363"/>
      <c r="RQH16" s="363"/>
      <c r="RQI16" s="363"/>
      <c r="RQJ16" s="363"/>
      <c r="RQK16" s="363"/>
      <c r="RQL16" s="363"/>
      <c r="RQM16" s="363"/>
      <c r="RQN16" s="363"/>
      <c r="RQO16" s="363"/>
      <c r="RQP16" s="363"/>
      <c r="RQQ16" s="363"/>
      <c r="RQR16" s="363"/>
      <c r="RQS16" s="363"/>
      <c r="RQT16" s="363"/>
      <c r="RQU16" s="363"/>
      <c r="RQV16" s="363"/>
      <c r="RQW16" s="363"/>
      <c r="RQX16" s="363"/>
      <c r="RQY16" s="363"/>
      <c r="RQZ16" s="363"/>
      <c r="RRA16" s="363"/>
      <c r="RRB16" s="363"/>
      <c r="RRC16" s="363"/>
      <c r="RRD16" s="363"/>
      <c r="RRE16" s="363"/>
      <c r="RRF16" s="363"/>
      <c r="RRG16" s="363"/>
      <c r="RRH16" s="363"/>
      <c r="RRI16" s="363"/>
      <c r="RRJ16" s="363"/>
      <c r="RRK16" s="363"/>
      <c r="RRL16" s="363"/>
      <c r="RRM16" s="363"/>
      <c r="RRN16" s="363"/>
      <c r="RRO16" s="363"/>
      <c r="RRP16" s="363"/>
      <c r="RRQ16" s="363"/>
      <c r="RRR16" s="363"/>
      <c r="RRS16" s="363"/>
      <c r="RRT16" s="363"/>
      <c r="RRU16" s="363"/>
      <c r="RRV16" s="363"/>
      <c r="RRW16" s="363"/>
      <c r="RRX16" s="363"/>
      <c r="RRY16" s="363"/>
      <c r="RRZ16" s="363"/>
      <c r="RSA16" s="363"/>
      <c r="RSB16" s="363"/>
      <c r="RSC16" s="363"/>
      <c r="RSD16" s="363"/>
      <c r="RSE16" s="363"/>
      <c r="RSF16" s="363"/>
      <c r="RSG16" s="363"/>
      <c r="RSH16" s="363"/>
      <c r="RSI16" s="363"/>
      <c r="RSJ16" s="363"/>
      <c r="RSK16" s="363"/>
      <c r="RSL16" s="363"/>
      <c r="RSM16" s="363"/>
      <c r="RSN16" s="363"/>
      <c r="RSO16" s="363"/>
      <c r="RSP16" s="363"/>
      <c r="RSQ16" s="363"/>
      <c r="RSR16" s="363"/>
      <c r="RSS16" s="363"/>
      <c r="RST16" s="363"/>
      <c r="RSU16" s="363"/>
      <c r="RSV16" s="363"/>
      <c r="RSW16" s="363"/>
      <c r="RSX16" s="363"/>
      <c r="RSY16" s="363"/>
      <c r="RSZ16" s="363"/>
      <c r="RTA16" s="363"/>
      <c r="RTB16" s="363"/>
      <c r="RTC16" s="363"/>
      <c r="RTD16" s="363"/>
      <c r="RTE16" s="363"/>
      <c r="RTF16" s="363"/>
      <c r="RTG16" s="363"/>
      <c r="RTH16" s="363"/>
      <c r="RTI16" s="363"/>
      <c r="RTJ16" s="363"/>
      <c r="RTK16" s="363"/>
      <c r="RTL16" s="363"/>
      <c r="RTM16" s="363"/>
      <c r="RTN16" s="363"/>
      <c r="RTO16" s="363"/>
      <c r="RTP16" s="363"/>
      <c r="RTQ16" s="363"/>
      <c r="RTR16" s="363"/>
      <c r="RTS16" s="363"/>
      <c r="RTT16" s="363"/>
      <c r="RTU16" s="363"/>
      <c r="RTV16" s="363"/>
      <c r="RTW16" s="363"/>
      <c r="RTX16" s="363"/>
      <c r="RTY16" s="363"/>
      <c r="RTZ16" s="363"/>
      <c r="RUA16" s="363"/>
      <c r="RUB16" s="363"/>
      <c r="RUC16" s="363"/>
      <c r="RUD16" s="363"/>
      <c r="RUE16" s="363"/>
      <c r="RUF16" s="363"/>
      <c r="RUG16" s="363"/>
      <c r="RUH16" s="363"/>
      <c r="RUI16" s="363"/>
      <c r="RUJ16" s="363"/>
      <c r="RUK16" s="363"/>
      <c r="RUL16" s="363"/>
      <c r="RUM16" s="363"/>
      <c r="RUN16" s="363"/>
      <c r="RUO16" s="363"/>
      <c r="RUP16" s="363"/>
      <c r="RUQ16" s="363"/>
      <c r="RUR16" s="363"/>
      <c r="RUS16" s="363"/>
      <c r="RUT16" s="363"/>
      <c r="RUU16" s="363"/>
      <c r="RUV16" s="363"/>
      <c r="RUW16" s="363"/>
      <c r="RUX16" s="363"/>
      <c r="RUY16" s="363"/>
      <c r="RUZ16" s="363"/>
      <c r="RVA16" s="363"/>
      <c r="RVB16" s="363"/>
      <c r="RVC16" s="363"/>
      <c r="RVD16" s="363"/>
      <c r="RVE16" s="363"/>
      <c r="RVF16" s="363"/>
      <c r="RVG16" s="363"/>
      <c r="RVH16" s="363"/>
      <c r="RVI16" s="363"/>
      <c r="RVJ16" s="363"/>
      <c r="RVK16" s="363"/>
      <c r="RVL16" s="363"/>
      <c r="RVM16" s="363"/>
      <c r="RVN16" s="363"/>
      <c r="RVO16" s="363"/>
      <c r="RVP16" s="363"/>
      <c r="RVQ16" s="363"/>
      <c r="RVR16" s="363"/>
      <c r="RVS16" s="363"/>
      <c r="RVT16" s="363"/>
      <c r="RVU16" s="363"/>
      <c r="RVV16" s="363"/>
      <c r="RVW16" s="363"/>
      <c r="RVX16" s="363"/>
      <c r="RVY16" s="363"/>
      <c r="RVZ16" s="363"/>
      <c r="RWA16" s="363"/>
      <c r="RWB16" s="363"/>
      <c r="RWC16" s="363"/>
      <c r="RWD16" s="363"/>
      <c r="RWE16" s="363"/>
      <c r="RWF16" s="363"/>
      <c r="RWG16" s="363"/>
      <c r="RWH16" s="363"/>
      <c r="RWI16" s="363"/>
      <c r="RWJ16" s="363"/>
      <c r="RWK16" s="363"/>
      <c r="RWL16" s="363"/>
      <c r="RWM16" s="363"/>
      <c r="RWN16" s="363"/>
      <c r="RWO16" s="363"/>
      <c r="RWP16" s="363"/>
      <c r="RWQ16" s="363"/>
      <c r="RWR16" s="363"/>
      <c r="RWS16" s="363"/>
      <c r="RWT16" s="363"/>
      <c r="RWU16" s="363"/>
      <c r="RWV16" s="363"/>
      <c r="RWW16" s="363"/>
      <c r="RWX16" s="363"/>
      <c r="RWY16" s="363"/>
      <c r="RWZ16" s="363"/>
      <c r="RXA16" s="363"/>
      <c r="RXB16" s="363"/>
      <c r="RXC16" s="363"/>
      <c r="RXD16" s="363"/>
      <c r="RXE16" s="363"/>
      <c r="RXF16" s="363"/>
      <c r="RXG16" s="363"/>
      <c r="RXH16" s="363"/>
      <c r="RXI16" s="363"/>
      <c r="RXJ16" s="363"/>
      <c r="RXK16" s="363"/>
      <c r="RXL16" s="363"/>
      <c r="RXM16" s="363"/>
      <c r="RXN16" s="363"/>
      <c r="RXO16" s="363"/>
      <c r="RXP16" s="363"/>
      <c r="RXQ16" s="363"/>
      <c r="RXR16" s="363"/>
      <c r="RXS16" s="363"/>
      <c r="RXT16" s="363"/>
      <c r="RXU16" s="363"/>
      <c r="RXV16" s="363"/>
      <c r="RXW16" s="363"/>
      <c r="RXX16" s="363"/>
      <c r="RXY16" s="363"/>
      <c r="RXZ16" s="363"/>
      <c r="RYA16" s="363"/>
      <c r="RYB16" s="363"/>
      <c r="RYC16" s="363"/>
      <c r="RYD16" s="363"/>
      <c r="RYE16" s="363"/>
      <c r="RYF16" s="363"/>
      <c r="RYG16" s="363"/>
      <c r="RYH16" s="363"/>
      <c r="RYI16" s="363"/>
      <c r="RYJ16" s="363"/>
      <c r="RYK16" s="363"/>
      <c r="RYL16" s="363"/>
      <c r="RYM16" s="363"/>
      <c r="RYN16" s="363"/>
      <c r="RYO16" s="363"/>
      <c r="RYP16" s="363"/>
      <c r="RYQ16" s="363"/>
      <c r="RYR16" s="363"/>
      <c r="RYS16" s="363"/>
      <c r="RYT16" s="363"/>
      <c r="RYU16" s="363"/>
      <c r="RYV16" s="363"/>
      <c r="RYW16" s="363"/>
      <c r="RYX16" s="363"/>
      <c r="RYY16" s="363"/>
      <c r="RYZ16" s="363"/>
      <c r="RZA16" s="363"/>
      <c r="RZB16" s="363"/>
      <c r="RZC16" s="363"/>
      <c r="RZD16" s="363"/>
      <c r="RZE16" s="363"/>
      <c r="RZF16" s="363"/>
      <c r="RZG16" s="363"/>
      <c r="RZH16" s="363"/>
      <c r="RZI16" s="363"/>
      <c r="RZJ16" s="363"/>
      <c r="RZK16" s="363"/>
      <c r="RZL16" s="363"/>
      <c r="RZM16" s="363"/>
      <c r="RZN16" s="363"/>
      <c r="RZO16" s="363"/>
      <c r="RZP16" s="363"/>
      <c r="RZQ16" s="363"/>
      <c r="RZR16" s="363"/>
      <c r="RZS16" s="363"/>
      <c r="RZT16" s="363"/>
      <c r="RZU16" s="363"/>
      <c r="RZV16" s="363"/>
      <c r="RZW16" s="363"/>
      <c r="RZX16" s="363"/>
      <c r="RZY16" s="363"/>
      <c r="RZZ16" s="363"/>
      <c r="SAA16" s="363"/>
      <c r="SAB16" s="363"/>
      <c r="SAC16" s="363"/>
      <c r="SAD16" s="363"/>
      <c r="SAE16" s="363"/>
      <c r="SAF16" s="363"/>
      <c r="SAG16" s="363"/>
      <c r="SAH16" s="363"/>
      <c r="SAI16" s="363"/>
      <c r="SAJ16" s="363"/>
      <c r="SAK16" s="363"/>
      <c r="SAL16" s="363"/>
      <c r="SAM16" s="363"/>
      <c r="SAN16" s="363"/>
      <c r="SAO16" s="363"/>
      <c r="SAP16" s="363"/>
      <c r="SAQ16" s="363"/>
      <c r="SAR16" s="363"/>
      <c r="SAS16" s="363"/>
      <c r="SAT16" s="363"/>
      <c r="SAU16" s="363"/>
      <c r="SAV16" s="363"/>
      <c r="SAW16" s="363"/>
      <c r="SAX16" s="363"/>
      <c r="SAY16" s="363"/>
      <c r="SAZ16" s="363"/>
      <c r="SBA16" s="363"/>
      <c r="SBB16" s="363"/>
      <c r="SBC16" s="363"/>
      <c r="SBD16" s="363"/>
      <c r="SBE16" s="363"/>
      <c r="SBF16" s="363"/>
      <c r="SBG16" s="363"/>
      <c r="SBH16" s="363"/>
      <c r="SBI16" s="363"/>
      <c r="SBJ16" s="363"/>
      <c r="SBK16" s="363"/>
      <c r="SBL16" s="363"/>
      <c r="SBM16" s="363"/>
      <c r="SBN16" s="363"/>
      <c r="SBO16" s="363"/>
      <c r="SBP16" s="363"/>
      <c r="SBQ16" s="363"/>
      <c r="SBR16" s="363"/>
      <c r="SBS16" s="363"/>
      <c r="SBT16" s="363"/>
      <c r="SBU16" s="363"/>
      <c r="SBV16" s="363"/>
      <c r="SBW16" s="363"/>
      <c r="SBX16" s="363"/>
      <c r="SBY16" s="363"/>
      <c r="SBZ16" s="363"/>
      <c r="SCA16" s="363"/>
      <c r="SCB16" s="363"/>
      <c r="SCC16" s="363"/>
      <c r="SCD16" s="363"/>
      <c r="SCE16" s="363"/>
      <c r="SCF16" s="363"/>
      <c r="SCG16" s="363"/>
      <c r="SCH16" s="363"/>
      <c r="SCI16" s="363"/>
      <c r="SCJ16" s="363"/>
      <c r="SCK16" s="363"/>
      <c r="SCL16" s="363"/>
      <c r="SCM16" s="363"/>
      <c r="SCN16" s="363"/>
      <c r="SCO16" s="363"/>
      <c r="SCP16" s="363"/>
      <c r="SCQ16" s="363"/>
      <c r="SCR16" s="363"/>
      <c r="SCS16" s="363"/>
      <c r="SCT16" s="363"/>
      <c r="SCU16" s="363"/>
      <c r="SCV16" s="363"/>
      <c r="SCW16" s="363"/>
      <c r="SCX16" s="363"/>
      <c r="SCY16" s="363"/>
      <c r="SCZ16" s="363"/>
      <c r="SDA16" s="363"/>
      <c r="SDB16" s="363"/>
      <c r="SDC16" s="363"/>
      <c r="SDD16" s="363"/>
      <c r="SDE16" s="363"/>
      <c r="SDF16" s="363"/>
      <c r="SDG16" s="363"/>
      <c r="SDH16" s="363"/>
      <c r="SDI16" s="363"/>
      <c r="SDJ16" s="363"/>
      <c r="SDK16" s="363"/>
      <c r="SDL16" s="363"/>
      <c r="SDM16" s="363"/>
      <c r="SDN16" s="363"/>
      <c r="SDO16" s="363"/>
      <c r="SDP16" s="363"/>
      <c r="SDQ16" s="363"/>
      <c r="SDR16" s="363"/>
      <c r="SDS16" s="363"/>
      <c r="SDT16" s="363"/>
      <c r="SDU16" s="363"/>
      <c r="SDV16" s="363"/>
      <c r="SDW16" s="363"/>
      <c r="SDX16" s="363"/>
      <c r="SDY16" s="363"/>
      <c r="SDZ16" s="363"/>
      <c r="SEA16" s="363"/>
      <c r="SEB16" s="363"/>
      <c r="SEC16" s="363"/>
      <c r="SED16" s="363"/>
      <c r="SEE16" s="363"/>
      <c r="SEF16" s="363"/>
      <c r="SEG16" s="363"/>
      <c r="SEH16" s="363"/>
      <c r="SEI16" s="363"/>
      <c r="SEJ16" s="363"/>
      <c r="SEK16" s="363"/>
      <c r="SEL16" s="363"/>
      <c r="SEM16" s="363"/>
      <c r="SEN16" s="363"/>
      <c r="SEO16" s="363"/>
      <c r="SEP16" s="363"/>
      <c r="SEQ16" s="363"/>
      <c r="SER16" s="363"/>
      <c r="SES16" s="363"/>
      <c r="SET16" s="363"/>
      <c r="SEU16" s="363"/>
      <c r="SEV16" s="363"/>
      <c r="SEW16" s="363"/>
      <c r="SEX16" s="363"/>
      <c r="SEY16" s="363"/>
      <c r="SEZ16" s="363"/>
      <c r="SFA16" s="363"/>
      <c r="SFB16" s="363"/>
      <c r="SFC16" s="363"/>
      <c r="SFD16" s="363"/>
      <c r="SFE16" s="363"/>
      <c r="SFF16" s="363"/>
      <c r="SFG16" s="363"/>
      <c r="SFH16" s="363"/>
      <c r="SFI16" s="363"/>
      <c r="SFJ16" s="363"/>
      <c r="SFK16" s="363"/>
      <c r="SFL16" s="363"/>
      <c r="SFM16" s="363"/>
      <c r="SFN16" s="363"/>
      <c r="SFO16" s="363"/>
      <c r="SFP16" s="363"/>
      <c r="SFQ16" s="363"/>
      <c r="SFR16" s="363"/>
      <c r="SFS16" s="363"/>
      <c r="SFT16" s="363"/>
      <c r="SFU16" s="363"/>
      <c r="SFV16" s="363"/>
      <c r="SFW16" s="363"/>
      <c r="SFX16" s="363"/>
      <c r="SFY16" s="363"/>
      <c r="SFZ16" s="363"/>
      <c r="SGA16" s="363"/>
      <c r="SGB16" s="363"/>
      <c r="SGC16" s="363"/>
      <c r="SGD16" s="363"/>
      <c r="SGE16" s="363"/>
      <c r="SGF16" s="363"/>
      <c r="SGG16" s="363"/>
      <c r="SGH16" s="363"/>
      <c r="SGI16" s="363"/>
      <c r="SGJ16" s="363"/>
      <c r="SGK16" s="363"/>
      <c r="SGL16" s="363"/>
      <c r="SGM16" s="363"/>
      <c r="SGN16" s="363"/>
      <c r="SGO16" s="363"/>
      <c r="SGP16" s="363"/>
      <c r="SGQ16" s="363"/>
      <c r="SGR16" s="363"/>
      <c r="SGS16" s="363"/>
      <c r="SGT16" s="363"/>
      <c r="SGU16" s="363"/>
      <c r="SGV16" s="363"/>
      <c r="SGW16" s="363"/>
      <c r="SGX16" s="363"/>
      <c r="SGY16" s="363"/>
      <c r="SGZ16" s="363"/>
      <c r="SHA16" s="363"/>
      <c r="SHB16" s="363"/>
      <c r="SHC16" s="363"/>
      <c r="SHD16" s="363"/>
      <c r="SHE16" s="363"/>
      <c r="SHF16" s="363"/>
      <c r="SHG16" s="363"/>
      <c r="SHH16" s="363"/>
      <c r="SHI16" s="363"/>
      <c r="SHJ16" s="363"/>
      <c r="SHK16" s="363"/>
      <c r="SHL16" s="363"/>
      <c r="SHM16" s="363"/>
      <c r="SHN16" s="363"/>
      <c r="SHO16" s="363"/>
      <c r="SHP16" s="363"/>
      <c r="SHQ16" s="363"/>
      <c r="SHR16" s="363"/>
      <c r="SHS16" s="363"/>
      <c r="SHT16" s="363"/>
      <c r="SHU16" s="363"/>
      <c r="SHV16" s="363"/>
      <c r="SHW16" s="363"/>
      <c r="SHX16" s="363"/>
      <c r="SHY16" s="363"/>
      <c r="SHZ16" s="363"/>
      <c r="SIA16" s="363"/>
      <c r="SIB16" s="363"/>
      <c r="SIC16" s="363"/>
      <c r="SID16" s="363"/>
      <c r="SIE16" s="363"/>
      <c r="SIF16" s="363"/>
      <c r="SIG16" s="363"/>
      <c r="SIH16" s="363"/>
      <c r="SII16" s="363"/>
      <c r="SIJ16" s="363"/>
      <c r="SIK16" s="363"/>
      <c r="SIL16" s="363"/>
      <c r="SIM16" s="363"/>
      <c r="SIN16" s="363"/>
      <c r="SIO16" s="363"/>
      <c r="SIP16" s="363"/>
      <c r="SIQ16" s="363"/>
      <c r="SIR16" s="363"/>
      <c r="SIS16" s="363"/>
      <c r="SIT16" s="363"/>
      <c r="SIU16" s="363"/>
      <c r="SIV16" s="363"/>
      <c r="SIW16" s="363"/>
      <c r="SIX16" s="363"/>
      <c r="SIY16" s="363"/>
      <c r="SIZ16" s="363"/>
      <c r="SJA16" s="363"/>
      <c r="SJB16" s="363"/>
      <c r="SJC16" s="363"/>
      <c r="SJD16" s="363"/>
      <c r="SJE16" s="363"/>
      <c r="SJF16" s="363"/>
      <c r="SJG16" s="363"/>
      <c r="SJH16" s="363"/>
      <c r="SJI16" s="363"/>
      <c r="SJJ16" s="363"/>
      <c r="SJK16" s="363"/>
      <c r="SJL16" s="363"/>
      <c r="SJM16" s="363"/>
      <c r="SJN16" s="363"/>
      <c r="SJO16" s="363"/>
      <c r="SJP16" s="363"/>
      <c r="SJQ16" s="363"/>
      <c r="SJR16" s="363"/>
      <c r="SJS16" s="363"/>
      <c r="SJT16" s="363"/>
      <c r="SJU16" s="363"/>
      <c r="SJV16" s="363"/>
      <c r="SJW16" s="363"/>
      <c r="SJX16" s="363"/>
      <c r="SJY16" s="363"/>
      <c r="SJZ16" s="363"/>
      <c r="SKA16" s="363"/>
      <c r="SKB16" s="363"/>
      <c r="SKC16" s="363"/>
      <c r="SKD16" s="363"/>
      <c r="SKE16" s="363"/>
      <c r="SKF16" s="363"/>
      <c r="SKG16" s="363"/>
      <c r="SKH16" s="363"/>
      <c r="SKI16" s="363"/>
      <c r="SKJ16" s="363"/>
      <c r="SKK16" s="363"/>
      <c r="SKL16" s="363"/>
      <c r="SKM16" s="363"/>
      <c r="SKN16" s="363"/>
      <c r="SKO16" s="363"/>
      <c r="SKP16" s="363"/>
      <c r="SKQ16" s="363"/>
      <c r="SKR16" s="363"/>
      <c r="SKS16" s="363"/>
      <c r="SKT16" s="363"/>
      <c r="SKU16" s="363"/>
      <c r="SKV16" s="363"/>
      <c r="SKW16" s="363"/>
      <c r="SKX16" s="363"/>
      <c r="SKY16" s="363"/>
      <c r="SKZ16" s="363"/>
      <c r="SLA16" s="363"/>
      <c r="SLB16" s="363"/>
      <c r="SLC16" s="363"/>
      <c r="SLD16" s="363"/>
      <c r="SLE16" s="363"/>
      <c r="SLF16" s="363"/>
      <c r="SLG16" s="363"/>
      <c r="SLH16" s="363"/>
      <c r="SLI16" s="363"/>
      <c r="SLJ16" s="363"/>
      <c r="SLK16" s="363"/>
      <c r="SLL16" s="363"/>
      <c r="SLM16" s="363"/>
      <c r="SLN16" s="363"/>
      <c r="SLO16" s="363"/>
      <c r="SLP16" s="363"/>
      <c r="SLQ16" s="363"/>
      <c r="SLR16" s="363"/>
      <c r="SLS16" s="363"/>
      <c r="SLT16" s="363"/>
      <c r="SLU16" s="363"/>
      <c r="SLV16" s="363"/>
      <c r="SLW16" s="363"/>
      <c r="SLX16" s="363"/>
      <c r="SLY16" s="363"/>
      <c r="SLZ16" s="363"/>
      <c r="SMA16" s="363"/>
      <c r="SMB16" s="363"/>
      <c r="SMC16" s="363"/>
      <c r="SMD16" s="363"/>
      <c r="SME16" s="363"/>
      <c r="SMF16" s="363"/>
      <c r="SMG16" s="363"/>
      <c r="SMH16" s="363"/>
      <c r="SMI16" s="363"/>
      <c r="SMJ16" s="363"/>
      <c r="SMK16" s="363"/>
      <c r="SML16" s="363"/>
      <c r="SMM16" s="363"/>
      <c r="SMN16" s="363"/>
      <c r="SMO16" s="363"/>
      <c r="SMP16" s="363"/>
      <c r="SMQ16" s="363"/>
      <c r="SMR16" s="363"/>
      <c r="SMS16" s="363"/>
      <c r="SMT16" s="363"/>
      <c r="SMU16" s="363"/>
      <c r="SMV16" s="363"/>
      <c r="SMW16" s="363"/>
      <c r="SMX16" s="363"/>
      <c r="SMY16" s="363"/>
      <c r="SMZ16" s="363"/>
      <c r="SNA16" s="363"/>
      <c r="SNB16" s="363"/>
      <c r="SNC16" s="363"/>
      <c r="SND16" s="363"/>
      <c r="SNE16" s="363"/>
      <c r="SNF16" s="363"/>
      <c r="SNG16" s="363"/>
      <c r="SNH16" s="363"/>
      <c r="SNI16" s="363"/>
      <c r="SNJ16" s="363"/>
      <c r="SNK16" s="363"/>
      <c r="SNL16" s="363"/>
      <c r="SNM16" s="363"/>
      <c r="SNN16" s="363"/>
      <c r="SNO16" s="363"/>
      <c r="SNP16" s="363"/>
      <c r="SNQ16" s="363"/>
      <c r="SNR16" s="363"/>
      <c r="SNS16" s="363"/>
      <c r="SNT16" s="363"/>
      <c r="SNU16" s="363"/>
      <c r="SNV16" s="363"/>
      <c r="SNW16" s="363"/>
      <c r="SNX16" s="363"/>
      <c r="SNY16" s="363"/>
      <c r="SNZ16" s="363"/>
      <c r="SOA16" s="363"/>
      <c r="SOB16" s="363"/>
      <c r="SOC16" s="363"/>
      <c r="SOD16" s="363"/>
      <c r="SOE16" s="363"/>
      <c r="SOF16" s="363"/>
      <c r="SOG16" s="363"/>
      <c r="SOH16" s="363"/>
      <c r="SOI16" s="363"/>
      <c r="SOJ16" s="363"/>
      <c r="SOK16" s="363"/>
      <c r="SOL16" s="363"/>
      <c r="SOM16" s="363"/>
      <c r="SON16" s="363"/>
      <c r="SOO16" s="363"/>
      <c r="SOP16" s="363"/>
      <c r="SOQ16" s="363"/>
      <c r="SOR16" s="363"/>
      <c r="SOS16" s="363"/>
      <c r="SOT16" s="363"/>
      <c r="SOU16" s="363"/>
      <c r="SOV16" s="363"/>
      <c r="SOW16" s="363"/>
      <c r="SOX16" s="363"/>
      <c r="SOY16" s="363"/>
      <c r="SOZ16" s="363"/>
      <c r="SPA16" s="363"/>
      <c r="SPB16" s="363"/>
      <c r="SPC16" s="363"/>
      <c r="SPD16" s="363"/>
      <c r="SPE16" s="363"/>
      <c r="SPF16" s="363"/>
      <c r="SPG16" s="363"/>
      <c r="SPH16" s="363"/>
      <c r="SPI16" s="363"/>
      <c r="SPJ16" s="363"/>
      <c r="SPK16" s="363"/>
      <c r="SPL16" s="363"/>
      <c r="SPM16" s="363"/>
      <c r="SPN16" s="363"/>
      <c r="SPO16" s="363"/>
      <c r="SPP16" s="363"/>
      <c r="SPQ16" s="363"/>
      <c r="SPR16" s="363"/>
      <c r="SPS16" s="363"/>
      <c r="SPT16" s="363"/>
      <c r="SPU16" s="363"/>
      <c r="SPV16" s="363"/>
      <c r="SPW16" s="363"/>
      <c r="SPX16" s="363"/>
      <c r="SPY16" s="363"/>
      <c r="SPZ16" s="363"/>
      <c r="SQA16" s="363"/>
      <c r="SQB16" s="363"/>
      <c r="SQC16" s="363"/>
      <c r="SQD16" s="363"/>
      <c r="SQE16" s="363"/>
      <c r="SQF16" s="363"/>
      <c r="SQG16" s="363"/>
      <c r="SQH16" s="363"/>
      <c r="SQI16" s="363"/>
      <c r="SQJ16" s="363"/>
      <c r="SQK16" s="363"/>
      <c r="SQL16" s="363"/>
      <c r="SQM16" s="363"/>
      <c r="SQN16" s="363"/>
      <c r="SQO16" s="363"/>
      <c r="SQP16" s="363"/>
      <c r="SQQ16" s="363"/>
      <c r="SQR16" s="363"/>
      <c r="SQS16" s="363"/>
      <c r="SQT16" s="363"/>
      <c r="SQU16" s="363"/>
      <c r="SQV16" s="363"/>
      <c r="SQW16" s="363"/>
      <c r="SQX16" s="363"/>
      <c r="SQY16" s="363"/>
      <c r="SQZ16" s="363"/>
      <c r="SRA16" s="363"/>
      <c r="SRB16" s="363"/>
      <c r="SRC16" s="363"/>
      <c r="SRD16" s="363"/>
      <c r="SRE16" s="363"/>
      <c r="SRF16" s="363"/>
      <c r="SRG16" s="363"/>
      <c r="SRH16" s="363"/>
      <c r="SRI16" s="363"/>
      <c r="SRJ16" s="363"/>
      <c r="SRK16" s="363"/>
      <c r="SRL16" s="363"/>
      <c r="SRM16" s="363"/>
      <c r="SRN16" s="363"/>
      <c r="SRO16" s="363"/>
      <c r="SRP16" s="363"/>
      <c r="SRQ16" s="363"/>
      <c r="SRR16" s="363"/>
      <c r="SRS16" s="363"/>
      <c r="SRT16" s="363"/>
      <c r="SRU16" s="363"/>
      <c r="SRV16" s="363"/>
      <c r="SRW16" s="363"/>
      <c r="SRX16" s="363"/>
      <c r="SRY16" s="363"/>
      <c r="SRZ16" s="363"/>
      <c r="SSA16" s="363"/>
      <c r="SSB16" s="363"/>
      <c r="SSC16" s="363"/>
      <c r="SSD16" s="363"/>
      <c r="SSE16" s="363"/>
      <c r="SSF16" s="363"/>
      <c r="SSG16" s="363"/>
      <c r="SSH16" s="363"/>
      <c r="SSI16" s="363"/>
      <c r="SSJ16" s="363"/>
      <c r="SSK16" s="363"/>
      <c r="SSL16" s="363"/>
      <c r="SSM16" s="363"/>
      <c r="SSN16" s="363"/>
      <c r="SSO16" s="363"/>
      <c r="SSP16" s="363"/>
      <c r="SSQ16" s="363"/>
      <c r="SSR16" s="363"/>
      <c r="SSS16" s="363"/>
      <c r="SST16" s="363"/>
      <c r="SSU16" s="363"/>
      <c r="SSV16" s="363"/>
      <c r="SSW16" s="363"/>
      <c r="SSX16" s="363"/>
      <c r="SSY16" s="363"/>
      <c r="SSZ16" s="363"/>
      <c r="STA16" s="363"/>
      <c r="STB16" s="363"/>
      <c r="STC16" s="363"/>
      <c r="STD16" s="363"/>
      <c r="STE16" s="363"/>
      <c r="STF16" s="363"/>
      <c r="STG16" s="363"/>
      <c r="STH16" s="363"/>
      <c r="STI16" s="363"/>
      <c r="STJ16" s="363"/>
      <c r="STK16" s="363"/>
      <c r="STL16" s="363"/>
      <c r="STM16" s="363"/>
      <c r="STN16" s="363"/>
      <c r="STO16" s="363"/>
      <c r="STP16" s="363"/>
      <c r="STQ16" s="363"/>
      <c r="STR16" s="363"/>
      <c r="STS16" s="363"/>
      <c r="STT16" s="363"/>
      <c r="STU16" s="363"/>
      <c r="STV16" s="363"/>
      <c r="STW16" s="363"/>
      <c r="STX16" s="363"/>
      <c r="STY16" s="363"/>
      <c r="STZ16" s="363"/>
      <c r="SUA16" s="363"/>
      <c r="SUB16" s="363"/>
      <c r="SUC16" s="363"/>
      <c r="SUD16" s="363"/>
      <c r="SUE16" s="363"/>
      <c r="SUF16" s="363"/>
      <c r="SUG16" s="363"/>
      <c r="SUH16" s="363"/>
      <c r="SUI16" s="363"/>
      <c r="SUJ16" s="363"/>
      <c r="SUK16" s="363"/>
      <c r="SUL16" s="363"/>
      <c r="SUM16" s="363"/>
      <c r="SUN16" s="363"/>
      <c r="SUO16" s="363"/>
      <c r="SUP16" s="363"/>
      <c r="SUQ16" s="363"/>
      <c r="SUR16" s="363"/>
      <c r="SUS16" s="363"/>
      <c r="SUT16" s="363"/>
      <c r="SUU16" s="363"/>
      <c r="SUV16" s="363"/>
      <c r="SUW16" s="363"/>
      <c r="SUX16" s="363"/>
      <c r="SUY16" s="363"/>
      <c r="SUZ16" s="363"/>
      <c r="SVA16" s="363"/>
      <c r="SVB16" s="363"/>
      <c r="SVC16" s="363"/>
      <c r="SVD16" s="363"/>
      <c r="SVE16" s="363"/>
      <c r="SVF16" s="363"/>
      <c r="SVG16" s="363"/>
      <c r="SVH16" s="363"/>
      <c r="SVI16" s="363"/>
      <c r="SVJ16" s="363"/>
      <c r="SVK16" s="363"/>
      <c r="SVL16" s="363"/>
      <c r="SVM16" s="363"/>
      <c r="SVN16" s="363"/>
      <c r="SVO16" s="363"/>
      <c r="SVP16" s="363"/>
      <c r="SVQ16" s="363"/>
      <c r="SVR16" s="363"/>
      <c r="SVS16" s="363"/>
      <c r="SVT16" s="363"/>
      <c r="SVU16" s="363"/>
      <c r="SVV16" s="363"/>
      <c r="SVW16" s="363"/>
      <c r="SVX16" s="363"/>
      <c r="SVY16" s="363"/>
      <c r="SVZ16" s="363"/>
      <c r="SWA16" s="363"/>
      <c r="SWB16" s="363"/>
      <c r="SWC16" s="363"/>
      <c r="SWD16" s="363"/>
      <c r="SWE16" s="363"/>
      <c r="SWF16" s="363"/>
      <c r="SWG16" s="363"/>
      <c r="SWH16" s="363"/>
      <c r="SWI16" s="363"/>
      <c r="SWJ16" s="363"/>
      <c r="SWK16" s="363"/>
      <c r="SWL16" s="363"/>
      <c r="SWM16" s="363"/>
      <c r="SWN16" s="363"/>
      <c r="SWO16" s="363"/>
      <c r="SWP16" s="363"/>
      <c r="SWQ16" s="363"/>
      <c r="SWR16" s="363"/>
      <c r="SWS16" s="363"/>
      <c r="SWT16" s="363"/>
      <c r="SWU16" s="363"/>
      <c r="SWV16" s="363"/>
      <c r="SWW16" s="363"/>
      <c r="SWX16" s="363"/>
      <c r="SWY16" s="363"/>
      <c r="SWZ16" s="363"/>
      <c r="SXA16" s="363"/>
      <c r="SXB16" s="363"/>
      <c r="SXC16" s="363"/>
      <c r="SXD16" s="363"/>
      <c r="SXE16" s="363"/>
      <c r="SXF16" s="363"/>
      <c r="SXG16" s="363"/>
      <c r="SXH16" s="363"/>
      <c r="SXI16" s="363"/>
      <c r="SXJ16" s="363"/>
      <c r="SXK16" s="363"/>
      <c r="SXL16" s="363"/>
      <c r="SXM16" s="363"/>
      <c r="SXN16" s="363"/>
      <c r="SXO16" s="363"/>
      <c r="SXP16" s="363"/>
      <c r="SXQ16" s="363"/>
      <c r="SXR16" s="363"/>
      <c r="SXS16" s="363"/>
      <c r="SXT16" s="363"/>
      <c r="SXU16" s="363"/>
      <c r="SXV16" s="363"/>
      <c r="SXW16" s="363"/>
      <c r="SXX16" s="363"/>
      <c r="SXY16" s="363"/>
      <c r="SXZ16" s="363"/>
      <c r="SYA16" s="363"/>
      <c r="SYB16" s="363"/>
      <c r="SYC16" s="363"/>
      <c r="SYD16" s="363"/>
      <c r="SYE16" s="363"/>
      <c r="SYF16" s="363"/>
      <c r="SYG16" s="363"/>
      <c r="SYH16" s="363"/>
      <c r="SYI16" s="363"/>
      <c r="SYJ16" s="363"/>
      <c r="SYK16" s="363"/>
      <c r="SYL16" s="363"/>
      <c r="SYM16" s="363"/>
      <c r="SYN16" s="363"/>
      <c r="SYO16" s="363"/>
      <c r="SYP16" s="363"/>
      <c r="SYQ16" s="363"/>
      <c r="SYR16" s="363"/>
      <c r="SYS16" s="363"/>
      <c r="SYT16" s="363"/>
      <c r="SYU16" s="363"/>
      <c r="SYV16" s="363"/>
      <c r="SYW16" s="363"/>
      <c r="SYX16" s="363"/>
      <c r="SYY16" s="363"/>
      <c r="SYZ16" s="363"/>
      <c r="SZA16" s="363"/>
      <c r="SZB16" s="363"/>
      <c r="SZC16" s="363"/>
      <c r="SZD16" s="363"/>
      <c r="SZE16" s="363"/>
      <c r="SZF16" s="363"/>
      <c r="SZG16" s="363"/>
      <c r="SZH16" s="363"/>
      <c r="SZI16" s="363"/>
      <c r="SZJ16" s="363"/>
      <c r="SZK16" s="363"/>
      <c r="SZL16" s="363"/>
      <c r="SZM16" s="363"/>
      <c r="SZN16" s="363"/>
      <c r="SZO16" s="363"/>
      <c r="SZP16" s="363"/>
      <c r="SZQ16" s="363"/>
      <c r="SZR16" s="363"/>
      <c r="SZS16" s="363"/>
      <c r="SZT16" s="363"/>
      <c r="SZU16" s="363"/>
      <c r="SZV16" s="363"/>
      <c r="SZW16" s="363"/>
      <c r="SZX16" s="363"/>
      <c r="SZY16" s="363"/>
      <c r="SZZ16" s="363"/>
      <c r="TAA16" s="363"/>
      <c r="TAB16" s="363"/>
      <c r="TAC16" s="363"/>
      <c r="TAD16" s="363"/>
      <c r="TAE16" s="363"/>
      <c r="TAF16" s="363"/>
      <c r="TAG16" s="363"/>
      <c r="TAH16" s="363"/>
      <c r="TAI16" s="363"/>
      <c r="TAJ16" s="363"/>
      <c r="TAK16" s="363"/>
      <c r="TAL16" s="363"/>
      <c r="TAM16" s="363"/>
      <c r="TAN16" s="363"/>
      <c r="TAO16" s="363"/>
      <c r="TAP16" s="363"/>
      <c r="TAQ16" s="363"/>
      <c r="TAR16" s="363"/>
      <c r="TAS16" s="363"/>
      <c r="TAT16" s="363"/>
      <c r="TAU16" s="363"/>
      <c r="TAV16" s="363"/>
      <c r="TAW16" s="363"/>
      <c r="TAX16" s="363"/>
      <c r="TAY16" s="363"/>
      <c r="TAZ16" s="363"/>
      <c r="TBA16" s="363"/>
      <c r="TBB16" s="363"/>
      <c r="TBC16" s="363"/>
      <c r="TBD16" s="363"/>
      <c r="TBE16" s="363"/>
      <c r="TBF16" s="363"/>
      <c r="TBG16" s="363"/>
      <c r="TBH16" s="363"/>
      <c r="TBI16" s="363"/>
      <c r="TBJ16" s="363"/>
      <c r="TBK16" s="363"/>
      <c r="TBL16" s="363"/>
      <c r="TBM16" s="363"/>
      <c r="TBN16" s="363"/>
      <c r="TBO16" s="363"/>
      <c r="TBP16" s="363"/>
      <c r="TBQ16" s="363"/>
      <c r="TBR16" s="363"/>
      <c r="TBS16" s="363"/>
      <c r="TBT16" s="363"/>
      <c r="TBU16" s="363"/>
      <c r="TBV16" s="363"/>
      <c r="TBW16" s="363"/>
      <c r="TBX16" s="363"/>
      <c r="TBY16" s="363"/>
      <c r="TBZ16" s="363"/>
      <c r="TCA16" s="363"/>
      <c r="TCB16" s="363"/>
      <c r="TCC16" s="363"/>
      <c r="TCD16" s="363"/>
      <c r="TCE16" s="363"/>
      <c r="TCF16" s="363"/>
      <c r="TCG16" s="363"/>
      <c r="TCH16" s="363"/>
      <c r="TCI16" s="363"/>
      <c r="TCJ16" s="363"/>
      <c r="TCK16" s="363"/>
      <c r="TCL16" s="363"/>
      <c r="TCM16" s="363"/>
      <c r="TCN16" s="363"/>
      <c r="TCO16" s="363"/>
      <c r="TCP16" s="363"/>
      <c r="TCQ16" s="363"/>
      <c r="TCR16" s="363"/>
      <c r="TCS16" s="363"/>
      <c r="TCT16" s="363"/>
      <c r="TCU16" s="363"/>
      <c r="TCV16" s="363"/>
      <c r="TCW16" s="363"/>
      <c r="TCX16" s="363"/>
      <c r="TCY16" s="363"/>
      <c r="TCZ16" s="363"/>
      <c r="TDA16" s="363"/>
      <c r="TDB16" s="363"/>
      <c r="TDC16" s="363"/>
      <c r="TDD16" s="363"/>
      <c r="TDE16" s="363"/>
      <c r="TDF16" s="363"/>
      <c r="TDG16" s="363"/>
      <c r="TDH16" s="363"/>
      <c r="TDI16" s="363"/>
      <c r="TDJ16" s="363"/>
      <c r="TDK16" s="363"/>
      <c r="TDL16" s="363"/>
      <c r="TDM16" s="363"/>
      <c r="TDN16" s="363"/>
      <c r="TDO16" s="363"/>
      <c r="TDP16" s="363"/>
      <c r="TDQ16" s="363"/>
      <c r="TDR16" s="363"/>
      <c r="TDS16" s="363"/>
      <c r="TDT16" s="363"/>
      <c r="TDU16" s="363"/>
      <c r="TDV16" s="363"/>
      <c r="TDW16" s="363"/>
      <c r="TDX16" s="363"/>
      <c r="TDY16" s="363"/>
      <c r="TDZ16" s="363"/>
      <c r="TEA16" s="363"/>
      <c r="TEB16" s="363"/>
      <c r="TEC16" s="363"/>
      <c r="TED16" s="363"/>
      <c r="TEE16" s="363"/>
      <c r="TEF16" s="363"/>
      <c r="TEG16" s="363"/>
      <c r="TEH16" s="363"/>
      <c r="TEI16" s="363"/>
      <c r="TEJ16" s="363"/>
      <c r="TEK16" s="363"/>
      <c r="TEL16" s="363"/>
      <c r="TEM16" s="363"/>
      <c r="TEN16" s="363"/>
      <c r="TEO16" s="363"/>
      <c r="TEP16" s="363"/>
      <c r="TEQ16" s="363"/>
      <c r="TER16" s="363"/>
      <c r="TES16" s="363"/>
      <c r="TET16" s="363"/>
      <c r="TEU16" s="363"/>
      <c r="TEV16" s="363"/>
      <c r="TEW16" s="363"/>
      <c r="TEX16" s="363"/>
      <c r="TEY16" s="363"/>
      <c r="TEZ16" s="363"/>
      <c r="TFA16" s="363"/>
      <c r="TFB16" s="363"/>
      <c r="TFC16" s="363"/>
      <c r="TFD16" s="363"/>
      <c r="TFE16" s="363"/>
      <c r="TFF16" s="363"/>
      <c r="TFG16" s="363"/>
      <c r="TFH16" s="363"/>
      <c r="TFI16" s="363"/>
      <c r="TFJ16" s="363"/>
      <c r="TFK16" s="363"/>
      <c r="TFL16" s="363"/>
      <c r="TFM16" s="363"/>
      <c r="TFN16" s="363"/>
      <c r="TFO16" s="363"/>
      <c r="TFP16" s="363"/>
      <c r="TFQ16" s="363"/>
      <c r="TFR16" s="363"/>
      <c r="TFS16" s="363"/>
      <c r="TFT16" s="363"/>
      <c r="TFU16" s="363"/>
      <c r="TFV16" s="363"/>
      <c r="TFW16" s="363"/>
      <c r="TFX16" s="363"/>
      <c r="TFY16" s="363"/>
      <c r="TFZ16" s="363"/>
      <c r="TGA16" s="363"/>
      <c r="TGB16" s="363"/>
      <c r="TGC16" s="363"/>
      <c r="TGD16" s="363"/>
      <c r="TGE16" s="363"/>
      <c r="TGF16" s="363"/>
      <c r="TGG16" s="363"/>
      <c r="TGH16" s="363"/>
      <c r="TGI16" s="363"/>
      <c r="TGJ16" s="363"/>
      <c r="TGK16" s="363"/>
      <c r="TGL16" s="363"/>
      <c r="TGM16" s="363"/>
      <c r="TGN16" s="363"/>
      <c r="TGO16" s="363"/>
      <c r="TGP16" s="363"/>
      <c r="TGQ16" s="363"/>
      <c r="TGR16" s="363"/>
      <c r="TGS16" s="363"/>
      <c r="TGT16" s="363"/>
      <c r="TGU16" s="363"/>
      <c r="TGV16" s="363"/>
      <c r="TGW16" s="363"/>
      <c r="TGX16" s="363"/>
      <c r="TGY16" s="363"/>
      <c r="TGZ16" s="363"/>
      <c r="THA16" s="363"/>
      <c r="THB16" s="363"/>
      <c r="THC16" s="363"/>
      <c r="THD16" s="363"/>
      <c r="THE16" s="363"/>
      <c r="THF16" s="363"/>
      <c r="THG16" s="363"/>
      <c r="THH16" s="363"/>
      <c r="THI16" s="363"/>
      <c r="THJ16" s="363"/>
      <c r="THK16" s="363"/>
      <c r="THL16" s="363"/>
      <c r="THM16" s="363"/>
      <c r="THN16" s="363"/>
      <c r="THO16" s="363"/>
      <c r="THP16" s="363"/>
      <c r="THQ16" s="363"/>
      <c r="THR16" s="363"/>
      <c r="THS16" s="363"/>
      <c r="THT16" s="363"/>
      <c r="THU16" s="363"/>
      <c r="THV16" s="363"/>
      <c r="THW16" s="363"/>
      <c r="THX16" s="363"/>
      <c r="THY16" s="363"/>
      <c r="THZ16" s="363"/>
      <c r="TIA16" s="363"/>
      <c r="TIB16" s="363"/>
      <c r="TIC16" s="363"/>
      <c r="TID16" s="363"/>
      <c r="TIE16" s="363"/>
      <c r="TIF16" s="363"/>
      <c r="TIG16" s="363"/>
      <c r="TIH16" s="363"/>
      <c r="TII16" s="363"/>
      <c r="TIJ16" s="363"/>
      <c r="TIK16" s="363"/>
      <c r="TIL16" s="363"/>
      <c r="TIM16" s="363"/>
      <c r="TIN16" s="363"/>
      <c r="TIO16" s="363"/>
      <c r="TIP16" s="363"/>
      <c r="TIQ16" s="363"/>
      <c r="TIR16" s="363"/>
      <c r="TIS16" s="363"/>
      <c r="TIT16" s="363"/>
      <c r="TIU16" s="363"/>
      <c r="TIV16" s="363"/>
      <c r="TIW16" s="363"/>
      <c r="TIX16" s="363"/>
      <c r="TIY16" s="363"/>
      <c r="TIZ16" s="363"/>
      <c r="TJA16" s="363"/>
      <c r="TJB16" s="363"/>
      <c r="TJC16" s="363"/>
      <c r="TJD16" s="363"/>
      <c r="TJE16" s="363"/>
      <c r="TJF16" s="363"/>
      <c r="TJG16" s="363"/>
      <c r="TJH16" s="363"/>
      <c r="TJI16" s="363"/>
      <c r="TJJ16" s="363"/>
      <c r="TJK16" s="363"/>
      <c r="TJL16" s="363"/>
      <c r="TJM16" s="363"/>
      <c r="TJN16" s="363"/>
      <c r="TJO16" s="363"/>
      <c r="TJP16" s="363"/>
      <c r="TJQ16" s="363"/>
      <c r="TJR16" s="363"/>
      <c r="TJS16" s="363"/>
      <c r="TJT16" s="363"/>
      <c r="TJU16" s="363"/>
      <c r="TJV16" s="363"/>
      <c r="TJW16" s="363"/>
      <c r="TJX16" s="363"/>
      <c r="TJY16" s="363"/>
      <c r="TJZ16" s="363"/>
      <c r="TKA16" s="363"/>
      <c r="TKB16" s="363"/>
      <c r="TKC16" s="363"/>
      <c r="TKD16" s="363"/>
      <c r="TKE16" s="363"/>
      <c r="TKF16" s="363"/>
      <c r="TKG16" s="363"/>
      <c r="TKH16" s="363"/>
      <c r="TKI16" s="363"/>
      <c r="TKJ16" s="363"/>
      <c r="TKK16" s="363"/>
      <c r="TKL16" s="363"/>
      <c r="TKM16" s="363"/>
      <c r="TKN16" s="363"/>
      <c r="TKO16" s="363"/>
      <c r="TKP16" s="363"/>
      <c r="TKQ16" s="363"/>
      <c r="TKR16" s="363"/>
      <c r="TKS16" s="363"/>
      <c r="TKT16" s="363"/>
      <c r="TKU16" s="363"/>
      <c r="TKV16" s="363"/>
      <c r="TKW16" s="363"/>
      <c r="TKX16" s="363"/>
      <c r="TKY16" s="363"/>
      <c r="TKZ16" s="363"/>
      <c r="TLA16" s="363"/>
      <c r="TLB16" s="363"/>
      <c r="TLC16" s="363"/>
      <c r="TLD16" s="363"/>
      <c r="TLE16" s="363"/>
      <c r="TLF16" s="363"/>
      <c r="TLG16" s="363"/>
      <c r="TLH16" s="363"/>
      <c r="TLI16" s="363"/>
      <c r="TLJ16" s="363"/>
      <c r="TLK16" s="363"/>
      <c r="TLL16" s="363"/>
      <c r="TLM16" s="363"/>
      <c r="TLN16" s="363"/>
      <c r="TLO16" s="363"/>
      <c r="TLP16" s="363"/>
      <c r="TLQ16" s="363"/>
      <c r="TLR16" s="363"/>
      <c r="TLS16" s="363"/>
      <c r="TLT16" s="363"/>
      <c r="TLU16" s="363"/>
      <c r="TLV16" s="363"/>
      <c r="TLW16" s="363"/>
      <c r="TLX16" s="363"/>
      <c r="TLY16" s="363"/>
      <c r="TLZ16" s="363"/>
      <c r="TMA16" s="363"/>
      <c r="TMB16" s="363"/>
      <c r="TMC16" s="363"/>
      <c r="TMD16" s="363"/>
      <c r="TME16" s="363"/>
      <c r="TMF16" s="363"/>
      <c r="TMG16" s="363"/>
      <c r="TMH16" s="363"/>
      <c r="TMI16" s="363"/>
      <c r="TMJ16" s="363"/>
      <c r="TMK16" s="363"/>
      <c r="TML16" s="363"/>
      <c r="TMM16" s="363"/>
      <c r="TMN16" s="363"/>
      <c r="TMO16" s="363"/>
      <c r="TMP16" s="363"/>
      <c r="TMQ16" s="363"/>
      <c r="TMR16" s="363"/>
      <c r="TMS16" s="363"/>
      <c r="TMT16" s="363"/>
      <c r="TMU16" s="363"/>
      <c r="TMV16" s="363"/>
      <c r="TMW16" s="363"/>
      <c r="TMX16" s="363"/>
      <c r="TMY16" s="363"/>
      <c r="TMZ16" s="363"/>
      <c r="TNA16" s="363"/>
      <c r="TNB16" s="363"/>
      <c r="TNC16" s="363"/>
      <c r="TND16" s="363"/>
      <c r="TNE16" s="363"/>
      <c r="TNF16" s="363"/>
      <c r="TNG16" s="363"/>
      <c r="TNH16" s="363"/>
      <c r="TNI16" s="363"/>
      <c r="TNJ16" s="363"/>
      <c r="TNK16" s="363"/>
      <c r="TNL16" s="363"/>
      <c r="TNM16" s="363"/>
      <c r="TNN16" s="363"/>
      <c r="TNO16" s="363"/>
      <c r="TNP16" s="363"/>
      <c r="TNQ16" s="363"/>
      <c r="TNR16" s="363"/>
      <c r="TNS16" s="363"/>
      <c r="TNT16" s="363"/>
      <c r="TNU16" s="363"/>
      <c r="TNV16" s="363"/>
      <c r="TNW16" s="363"/>
      <c r="TNX16" s="363"/>
      <c r="TNY16" s="363"/>
      <c r="TNZ16" s="363"/>
      <c r="TOA16" s="363"/>
      <c r="TOB16" s="363"/>
      <c r="TOC16" s="363"/>
      <c r="TOD16" s="363"/>
      <c r="TOE16" s="363"/>
      <c r="TOF16" s="363"/>
      <c r="TOG16" s="363"/>
      <c r="TOH16" s="363"/>
      <c r="TOI16" s="363"/>
      <c r="TOJ16" s="363"/>
      <c r="TOK16" s="363"/>
      <c r="TOL16" s="363"/>
      <c r="TOM16" s="363"/>
      <c r="TON16" s="363"/>
      <c r="TOO16" s="363"/>
      <c r="TOP16" s="363"/>
      <c r="TOQ16" s="363"/>
      <c r="TOR16" s="363"/>
      <c r="TOS16" s="363"/>
      <c r="TOT16" s="363"/>
      <c r="TOU16" s="363"/>
      <c r="TOV16" s="363"/>
      <c r="TOW16" s="363"/>
      <c r="TOX16" s="363"/>
      <c r="TOY16" s="363"/>
      <c r="TOZ16" s="363"/>
      <c r="TPA16" s="363"/>
      <c r="TPB16" s="363"/>
      <c r="TPC16" s="363"/>
      <c r="TPD16" s="363"/>
      <c r="TPE16" s="363"/>
      <c r="TPF16" s="363"/>
      <c r="TPG16" s="363"/>
      <c r="TPH16" s="363"/>
      <c r="TPI16" s="363"/>
      <c r="TPJ16" s="363"/>
      <c r="TPK16" s="363"/>
      <c r="TPL16" s="363"/>
      <c r="TPM16" s="363"/>
      <c r="TPN16" s="363"/>
      <c r="TPO16" s="363"/>
      <c r="TPP16" s="363"/>
      <c r="TPQ16" s="363"/>
      <c r="TPR16" s="363"/>
      <c r="TPS16" s="363"/>
      <c r="TPT16" s="363"/>
      <c r="TPU16" s="363"/>
      <c r="TPV16" s="363"/>
      <c r="TPW16" s="363"/>
      <c r="TPX16" s="363"/>
      <c r="TPY16" s="363"/>
      <c r="TPZ16" s="363"/>
      <c r="TQA16" s="363"/>
      <c r="TQB16" s="363"/>
      <c r="TQC16" s="363"/>
      <c r="TQD16" s="363"/>
      <c r="TQE16" s="363"/>
      <c r="TQF16" s="363"/>
      <c r="TQG16" s="363"/>
      <c r="TQH16" s="363"/>
      <c r="TQI16" s="363"/>
      <c r="TQJ16" s="363"/>
      <c r="TQK16" s="363"/>
      <c r="TQL16" s="363"/>
      <c r="TQM16" s="363"/>
      <c r="TQN16" s="363"/>
      <c r="TQO16" s="363"/>
      <c r="TQP16" s="363"/>
      <c r="TQQ16" s="363"/>
      <c r="TQR16" s="363"/>
      <c r="TQS16" s="363"/>
      <c r="TQT16" s="363"/>
      <c r="TQU16" s="363"/>
      <c r="TQV16" s="363"/>
      <c r="TQW16" s="363"/>
      <c r="TQX16" s="363"/>
      <c r="TQY16" s="363"/>
      <c r="TQZ16" s="363"/>
      <c r="TRA16" s="363"/>
      <c r="TRB16" s="363"/>
      <c r="TRC16" s="363"/>
      <c r="TRD16" s="363"/>
      <c r="TRE16" s="363"/>
      <c r="TRF16" s="363"/>
      <c r="TRG16" s="363"/>
      <c r="TRH16" s="363"/>
      <c r="TRI16" s="363"/>
      <c r="TRJ16" s="363"/>
      <c r="TRK16" s="363"/>
      <c r="TRL16" s="363"/>
      <c r="TRM16" s="363"/>
      <c r="TRN16" s="363"/>
      <c r="TRO16" s="363"/>
      <c r="TRP16" s="363"/>
      <c r="TRQ16" s="363"/>
      <c r="TRR16" s="363"/>
      <c r="TRS16" s="363"/>
      <c r="TRT16" s="363"/>
      <c r="TRU16" s="363"/>
      <c r="TRV16" s="363"/>
      <c r="TRW16" s="363"/>
      <c r="TRX16" s="363"/>
      <c r="TRY16" s="363"/>
      <c r="TRZ16" s="363"/>
      <c r="TSA16" s="363"/>
      <c r="TSB16" s="363"/>
      <c r="TSC16" s="363"/>
      <c r="TSD16" s="363"/>
      <c r="TSE16" s="363"/>
      <c r="TSF16" s="363"/>
      <c r="TSG16" s="363"/>
      <c r="TSH16" s="363"/>
      <c r="TSI16" s="363"/>
      <c r="TSJ16" s="363"/>
      <c r="TSK16" s="363"/>
      <c r="TSL16" s="363"/>
      <c r="TSM16" s="363"/>
      <c r="TSN16" s="363"/>
      <c r="TSO16" s="363"/>
      <c r="TSP16" s="363"/>
      <c r="TSQ16" s="363"/>
      <c r="TSR16" s="363"/>
      <c r="TSS16" s="363"/>
      <c r="TST16" s="363"/>
      <c r="TSU16" s="363"/>
      <c r="TSV16" s="363"/>
      <c r="TSW16" s="363"/>
      <c r="TSX16" s="363"/>
      <c r="TSY16" s="363"/>
      <c r="TSZ16" s="363"/>
      <c r="TTA16" s="363"/>
      <c r="TTB16" s="363"/>
      <c r="TTC16" s="363"/>
      <c r="TTD16" s="363"/>
      <c r="TTE16" s="363"/>
      <c r="TTF16" s="363"/>
      <c r="TTG16" s="363"/>
      <c r="TTH16" s="363"/>
      <c r="TTI16" s="363"/>
      <c r="TTJ16" s="363"/>
      <c r="TTK16" s="363"/>
      <c r="TTL16" s="363"/>
      <c r="TTM16" s="363"/>
      <c r="TTN16" s="363"/>
      <c r="TTO16" s="363"/>
      <c r="TTP16" s="363"/>
      <c r="TTQ16" s="363"/>
      <c r="TTR16" s="363"/>
      <c r="TTS16" s="363"/>
      <c r="TTT16" s="363"/>
      <c r="TTU16" s="363"/>
      <c r="TTV16" s="363"/>
      <c r="TTW16" s="363"/>
      <c r="TTX16" s="363"/>
      <c r="TTY16" s="363"/>
      <c r="TTZ16" s="363"/>
      <c r="TUA16" s="363"/>
      <c r="TUB16" s="363"/>
      <c r="TUC16" s="363"/>
      <c r="TUD16" s="363"/>
      <c r="TUE16" s="363"/>
      <c r="TUF16" s="363"/>
      <c r="TUG16" s="363"/>
      <c r="TUH16" s="363"/>
      <c r="TUI16" s="363"/>
      <c r="TUJ16" s="363"/>
      <c r="TUK16" s="363"/>
      <c r="TUL16" s="363"/>
      <c r="TUM16" s="363"/>
      <c r="TUN16" s="363"/>
      <c r="TUO16" s="363"/>
      <c r="TUP16" s="363"/>
      <c r="TUQ16" s="363"/>
      <c r="TUR16" s="363"/>
      <c r="TUS16" s="363"/>
      <c r="TUT16" s="363"/>
      <c r="TUU16" s="363"/>
      <c r="TUV16" s="363"/>
      <c r="TUW16" s="363"/>
      <c r="TUX16" s="363"/>
      <c r="TUY16" s="363"/>
      <c r="TUZ16" s="363"/>
      <c r="TVA16" s="363"/>
      <c r="TVB16" s="363"/>
      <c r="TVC16" s="363"/>
      <c r="TVD16" s="363"/>
      <c r="TVE16" s="363"/>
      <c r="TVF16" s="363"/>
      <c r="TVG16" s="363"/>
      <c r="TVH16" s="363"/>
      <c r="TVI16" s="363"/>
      <c r="TVJ16" s="363"/>
      <c r="TVK16" s="363"/>
      <c r="TVL16" s="363"/>
      <c r="TVM16" s="363"/>
      <c r="TVN16" s="363"/>
      <c r="TVO16" s="363"/>
      <c r="TVP16" s="363"/>
      <c r="TVQ16" s="363"/>
      <c r="TVR16" s="363"/>
      <c r="TVS16" s="363"/>
      <c r="TVT16" s="363"/>
      <c r="TVU16" s="363"/>
      <c r="TVV16" s="363"/>
      <c r="TVW16" s="363"/>
      <c r="TVX16" s="363"/>
      <c r="TVY16" s="363"/>
      <c r="TVZ16" s="363"/>
      <c r="TWA16" s="363"/>
      <c r="TWB16" s="363"/>
      <c r="TWC16" s="363"/>
      <c r="TWD16" s="363"/>
      <c r="TWE16" s="363"/>
      <c r="TWF16" s="363"/>
      <c r="TWG16" s="363"/>
      <c r="TWH16" s="363"/>
      <c r="TWI16" s="363"/>
      <c r="TWJ16" s="363"/>
      <c r="TWK16" s="363"/>
      <c r="TWL16" s="363"/>
      <c r="TWM16" s="363"/>
      <c r="TWN16" s="363"/>
      <c r="TWO16" s="363"/>
      <c r="TWP16" s="363"/>
      <c r="TWQ16" s="363"/>
      <c r="TWR16" s="363"/>
      <c r="TWS16" s="363"/>
      <c r="TWT16" s="363"/>
      <c r="TWU16" s="363"/>
      <c r="TWV16" s="363"/>
      <c r="TWW16" s="363"/>
      <c r="TWX16" s="363"/>
      <c r="TWY16" s="363"/>
      <c r="TWZ16" s="363"/>
      <c r="TXA16" s="363"/>
      <c r="TXB16" s="363"/>
      <c r="TXC16" s="363"/>
      <c r="TXD16" s="363"/>
      <c r="TXE16" s="363"/>
      <c r="TXF16" s="363"/>
      <c r="TXG16" s="363"/>
      <c r="TXH16" s="363"/>
      <c r="TXI16" s="363"/>
      <c r="TXJ16" s="363"/>
      <c r="TXK16" s="363"/>
      <c r="TXL16" s="363"/>
      <c r="TXM16" s="363"/>
      <c r="TXN16" s="363"/>
      <c r="TXO16" s="363"/>
      <c r="TXP16" s="363"/>
      <c r="TXQ16" s="363"/>
      <c r="TXR16" s="363"/>
      <c r="TXS16" s="363"/>
      <c r="TXT16" s="363"/>
      <c r="TXU16" s="363"/>
      <c r="TXV16" s="363"/>
      <c r="TXW16" s="363"/>
      <c r="TXX16" s="363"/>
      <c r="TXY16" s="363"/>
      <c r="TXZ16" s="363"/>
      <c r="TYA16" s="363"/>
      <c r="TYB16" s="363"/>
      <c r="TYC16" s="363"/>
      <c r="TYD16" s="363"/>
      <c r="TYE16" s="363"/>
      <c r="TYF16" s="363"/>
      <c r="TYG16" s="363"/>
      <c r="TYH16" s="363"/>
      <c r="TYI16" s="363"/>
      <c r="TYJ16" s="363"/>
      <c r="TYK16" s="363"/>
      <c r="TYL16" s="363"/>
      <c r="TYM16" s="363"/>
      <c r="TYN16" s="363"/>
      <c r="TYO16" s="363"/>
      <c r="TYP16" s="363"/>
      <c r="TYQ16" s="363"/>
      <c r="TYR16" s="363"/>
      <c r="TYS16" s="363"/>
      <c r="TYT16" s="363"/>
      <c r="TYU16" s="363"/>
      <c r="TYV16" s="363"/>
      <c r="TYW16" s="363"/>
      <c r="TYX16" s="363"/>
      <c r="TYY16" s="363"/>
      <c r="TYZ16" s="363"/>
      <c r="TZA16" s="363"/>
      <c r="TZB16" s="363"/>
      <c r="TZC16" s="363"/>
      <c r="TZD16" s="363"/>
      <c r="TZE16" s="363"/>
      <c r="TZF16" s="363"/>
      <c r="TZG16" s="363"/>
      <c r="TZH16" s="363"/>
      <c r="TZI16" s="363"/>
      <c r="TZJ16" s="363"/>
      <c r="TZK16" s="363"/>
      <c r="TZL16" s="363"/>
      <c r="TZM16" s="363"/>
      <c r="TZN16" s="363"/>
      <c r="TZO16" s="363"/>
      <c r="TZP16" s="363"/>
      <c r="TZQ16" s="363"/>
      <c r="TZR16" s="363"/>
      <c r="TZS16" s="363"/>
      <c r="TZT16" s="363"/>
      <c r="TZU16" s="363"/>
      <c r="TZV16" s="363"/>
      <c r="TZW16" s="363"/>
      <c r="TZX16" s="363"/>
      <c r="TZY16" s="363"/>
      <c r="TZZ16" s="363"/>
      <c r="UAA16" s="363"/>
      <c r="UAB16" s="363"/>
      <c r="UAC16" s="363"/>
      <c r="UAD16" s="363"/>
      <c r="UAE16" s="363"/>
      <c r="UAF16" s="363"/>
      <c r="UAG16" s="363"/>
      <c r="UAH16" s="363"/>
      <c r="UAI16" s="363"/>
      <c r="UAJ16" s="363"/>
      <c r="UAK16" s="363"/>
      <c r="UAL16" s="363"/>
      <c r="UAM16" s="363"/>
      <c r="UAN16" s="363"/>
      <c r="UAO16" s="363"/>
      <c r="UAP16" s="363"/>
      <c r="UAQ16" s="363"/>
      <c r="UAR16" s="363"/>
      <c r="UAS16" s="363"/>
      <c r="UAT16" s="363"/>
      <c r="UAU16" s="363"/>
      <c r="UAV16" s="363"/>
      <c r="UAW16" s="363"/>
      <c r="UAX16" s="363"/>
      <c r="UAY16" s="363"/>
      <c r="UAZ16" s="363"/>
      <c r="UBA16" s="363"/>
      <c r="UBB16" s="363"/>
      <c r="UBC16" s="363"/>
      <c r="UBD16" s="363"/>
      <c r="UBE16" s="363"/>
      <c r="UBF16" s="363"/>
      <c r="UBG16" s="363"/>
      <c r="UBH16" s="363"/>
      <c r="UBI16" s="363"/>
      <c r="UBJ16" s="363"/>
      <c r="UBK16" s="363"/>
      <c r="UBL16" s="363"/>
      <c r="UBM16" s="363"/>
      <c r="UBN16" s="363"/>
      <c r="UBO16" s="363"/>
      <c r="UBP16" s="363"/>
      <c r="UBQ16" s="363"/>
      <c r="UBR16" s="363"/>
      <c r="UBS16" s="363"/>
      <c r="UBT16" s="363"/>
      <c r="UBU16" s="363"/>
      <c r="UBV16" s="363"/>
      <c r="UBW16" s="363"/>
      <c r="UBX16" s="363"/>
      <c r="UBY16" s="363"/>
      <c r="UBZ16" s="363"/>
      <c r="UCA16" s="363"/>
      <c r="UCB16" s="363"/>
      <c r="UCC16" s="363"/>
      <c r="UCD16" s="363"/>
      <c r="UCE16" s="363"/>
      <c r="UCF16" s="363"/>
      <c r="UCG16" s="363"/>
      <c r="UCH16" s="363"/>
      <c r="UCI16" s="363"/>
      <c r="UCJ16" s="363"/>
      <c r="UCK16" s="363"/>
      <c r="UCL16" s="363"/>
      <c r="UCM16" s="363"/>
      <c r="UCN16" s="363"/>
      <c r="UCO16" s="363"/>
      <c r="UCP16" s="363"/>
      <c r="UCQ16" s="363"/>
      <c r="UCR16" s="363"/>
      <c r="UCS16" s="363"/>
      <c r="UCT16" s="363"/>
      <c r="UCU16" s="363"/>
      <c r="UCV16" s="363"/>
      <c r="UCW16" s="363"/>
      <c r="UCX16" s="363"/>
      <c r="UCY16" s="363"/>
      <c r="UCZ16" s="363"/>
      <c r="UDA16" s="363"/>
      <c r="UDB16" s="363"/>
      <c r="UDC16" s="363"/>
      <c r="UDD16" s="363"/>
      <c r="UDE16" s="363"/>
      <c r="UDF16" s="363"/>
      <c r="UDG16" s="363"/>
      <c r="UDH16" s="363"/>
      <c r="UDI16" s="363"/>
      <c r="UDJ16" s="363"/>
      <c r="UDK16" s="363"/>
      <c r="UDL16" s="363"/>
      <c r="UDM16" s="363"/>
      <c r="UDN16" s="363"/>
      <c r="UDO16" s="363"/>
      <c r="UDP16" s="363"/>
      <c r="UDQ16" s="363"/>
      <c r="UDR16" s="363"/>
      <c r="UDS16" s="363"/>
      <c r="UDT16" s="363"/>
      <c r="UDU16" s="363"/>
      <c r="UDV16" s="363"/>
      <c r="UDW16" s="363"/>
      <c r="UDX16" s="363"/>
      <c r="UDY16" s="363"/>
      <c r="UDZ16" s="363"/>
      <c r="UEA16" s="363"/>
      <c r="UEB16" s="363"/>
      <c r="UEC16" s="363"/>
      <c r="UED16" s="363"/>
      <c r="UEE16" s="363"/>
      <c r="UEF16" s="363"/>
      <c r="UEG16" s="363"/>
      <c r="UEH16" s="363"/>
      <c r="UEI16" s="363"/>
      <c r="UEJ16" s="363"/>
      <c r="UEK16" s="363"/>
      <c r="UEL16" s="363"/>
      <c r="UEM16" s="363"/>
      <c r="UEN16" s="363"/>
      <c r="UEO16" s="363"/>
      <c r="UEP16" s="363"/>
      <c r="UEQ16" s="363"/>
      <c r="UER16" s="363"/>
      <c r="UES16" s="363"/>
      <c r="UET16" s="363"/>
      <c r="UEU16" s="363"/>
      <c r="UEV16" s="363"/>
      <c r="UEW16" s="363"/>
      <c r="UEX16" s="363"/>
      <c r="UEY16" s="363"/>
      <c r="UEZ16" s="363"/>
      <c r="UFA16" s="363"/>
      <c r="UFB16" s="363"/>
      <c r="UFC16" s="363"/>
      <c r="UFD16" s="363"/>
      <c r="UFE16" s="363"/>
      <c r="UFF16" s="363"/>
      <c r="UFG16" s="363"/>
      <c r="UFH16" s="363"/>
      <c r="UFI16" s="363"/>
      <c r="UFJ16" s="363"/>
      <c r="UFK16" s="363"/>
      <c r="UFL16" s="363"/>
      <c r="UFM16" s="363"/>
      <c r="UFN16" s="363"/>
      <c r="UFO16" s="363"/>
      <c r="UFP16" s="363"/>
      <c r="UFQ16" s="363"/>
      <c r="UFR16" s="363"/>
      <c r="UFS16" s="363"/>
      <c r="UFT16" s="363"/>
      <c r="UFU16" s="363"/>
      <c r="UFV16" s="363"/>
      <c r="UFW16" s="363"/>
      <c r="UFX16" s="363"/>
      <c r="UFY16" s="363"/>
      <c r="UFZ16" s="363"/>
      <c r="UGA16" s="363"/>
      <c r="UGB16" s="363"/>
      <c r="UGC16" s="363"/>
      <c r="UGD16" s="363"/>
      <c r="UGE16" s="363"/>
      <c r="UGF16" s="363"/>
      <c r="UGG16" s="363"/>
      <c r="UGH16" s="363"/>
      <c r="UGI16" s="363"/>
      <c r="UGJ16" s="363"/>
      <c r="UGK16" s="363"/>
      <c r="UGL16" s="363"/>
      <c r="UGM16" s="363"/>
      <c r="UGN16" s="363"/>
      <c r="UGO16" s="363"/>
      <c r="UGP16" s="363"/>
      <c r="UGQ16" s="363"/>
      <c r="UGR16" s="363"/>
      <c r="UGS16" s="363"/>
      <c r="UGT16" s="363"/>
      <c r="UGU16" s="363"/>
      <c r="UGV16" s="363"/>
      <c r="UGW16" s="363"/>
      <c r="UGX16" s="363"/>
      <c r="UGY16" s="363"/>
      <c r="UGZ16" s="363"/>
      <c r="UHA16" s="363"/>
      <c r="UHB16" s="363"/>
      <c r="UHC16" s="363"/>
      <c r="UHD16" s="363"/>
      <c r="UHE16" s="363"/>
      <c r="UHF16" s="363"/>
      <c r="UHG16" s="363"/>
      <c r="UHH16" s="363"/>
      <c r="UHI16" s="363"/>
      <c r="UHJ16" s="363"/>
      <c r="UHK16" s="363"/>
      <c r="UHL16" s="363"/>
      <c r="UHM16" s="363"/>
      <c r="UHN16" s="363"/>
      <c r="UHO16" s="363"/>
      <c r="UHP16" s="363"/>
      <c r="UHQ16" s="363"/>
      <c r="UHR16" s="363"/>
      <c r="UHS16" s="363"/>
      <c r="UHT16" s="363"/>
      <c r="UHU16" s="363"/>
      <c r="UHV16" s="363"/>
      <c r="UHW16" s="363"/>
      <c r="UHX16" s="363"/>
      <c r="UHY16" s="363"/>
      <c r="UHZ16" s="363"/>
      <c r="UIA16" s="363"/>
      <c r="UIB16" s="363"/>
      <c r="UIC16" s="363"/>
      <c r="UID16" s="363"/>
      <c r="UIE16" s="363"/>
      <c r="UIF16" s="363"/>
      <c r="UIG16" s="363"/>
      <c r="UIH16" s="363"/>
      <c r="UII16" s="363"/>
      <c r="UIJ16" s="363"/>
      <c r="UIK16" s="363"/>
      <c r="UIL16" s="363"/>
      <c r="UIM16" s="363"/>
      <c r="UIN16" s="363"/>
      <c r="UIO16" s="363"/>
      <c r="UIP16" s="363"/>
      <c r="UIQ16" s="363"/>
      <c r="UIR16" s="363"/>
      <c r="UIS16" s="363"/>
      <c r="UIT16" s="363"/>
      <c r="UIU16" s="363"/>
      <c r="UIV16" s="363"/>
      <c r="UIW16" s="363"/>
      <c r="UIX16" s="363"/>
      <c r="UIY16" s="363"/>
      <c r="UIZ16" s="363"/>
      <c r="UJA16" s="363"/>
      <c r="UJB16" s="363"/>
      <c r="UJC16" s="363"/>
      <c r="UJD16" s="363"/>
      <c r="UJE16" s="363"/>
      <c r="UJF16" s="363"/>
      <c r="UJG16" s="363"/>
      <c r="UJH16" s="363"/>
      <c r="UJI16" s="363"/>
      <c r="UJJ16" s="363"/>
      <c r="UJK16" s="363"/>
      <c r="UJL16" s="363"/>
      <c r="UJM16" s="363"/>
      <c r="UJN16" s="363"/>
      <c r="UJO16" s="363"/>
      <c r="UJP16" s="363"/>
      <c r="UJQ16" s="363"/>
      <c r="UJR16" s="363"/>
      <c r="UJS16" s="363"/>
      <c r="UJT16" s="363"/>
      <c r="UJU16" s="363"/>
      <c r="UJV16" s="363"/>
      <c r="UJW16" s="363"/>
      <c r="UJX16" s="363"/>
      <c r="UJY16" s="363"/>
      <c r="UJZ16" s="363"/>
      <c r="UKA16" s="363"/>
      <c r="UKB16" s="363"/>
      <c r="UKC16" s="363"/>
      <c r="UKD16" s="363"/>
      <c r="UKE16" s="363"/>
      <c r="UKF16" s="363"/>
      <c r="UKG16" s="363"/>
      <c r="UKH16" s="363"/>
      <c r="UKI16" s="363"/>
      <c r="UKJ16" s="363"/>
      <c r="UKK16" s="363"/>
      <c r="UKL16" s="363"/>
      <c r="UKM16" s="363"/>
      <c r="UKN16" s="363"/>
      <c r="UKO16" s="363"/>
      <c r="UKP16" s="363"/>
      <c r="UKQ16" s="363"/>
      <c r="UKR16" s="363"/>
      <c r="UKS16" s="363"/>
      <c r="UKT16" s="363"/>
      <c r="UKU16" s="363"/>
      <c r="UKV16" s="363"/>
      <c r="UKW16" s="363"/>
      <c r="UKX16" s="363"/>
      <c r="UKY16" s="363"/>
      <c r="UKZ16" s="363"/>
      <c r="ULA16" s="363"/>
      <c r="ULB16" s="363"/>
      <c r="ULC16" s="363"/>
      <c r="ULD16" s="363"/>
      <c r="ULE16" s="363"/>
      <c r="ULF16" s="363"/>
      <c r="ULG16" s="363"/>
      <c r="ULH16" s="363"/>
      <c r="ULI16" s="363"/>
      <c r="ULJ16" s="363"/>
      <c r="ULK16" s="363"/>
      <c r="ULL16" s="363"/>
      <c r="ULM16" s="363"/>
      <c r="ULN16" s="363"/>
      <c r="ULO16" s="363"/>
      <c r="ULP16" s="363"/>
      <c r="ULQ16" s="363"/>
      <c r="ULR16" s="363"/>
      <c r="ULS16" s="363"/>
      <c r="ULT16" s="363"/>
      <c r="ULU16" s="363"/>
      <c r="ULV16" s="363"/>
      <c r="ULW16" s="363"/>
      <c r="ULX16" s="363"/>
      <c r="ULY16" s="363"/>
      <c r="ULZ16" s="363"/>
      <c r="UMA16" s="363"/>
      <c r="UMB16" s="363"/>
      <c r="UMC16" s="363"/>
      <c r="UMD16" s="363"/>
      <c r="UME16" s="363"/>
      <c r="UMF16" s="363"/>
      <c r="UMG16" s="363"/>
      <c r="UMH16" s="363"/>
      <c r="UMI16" s="363"/>
      <c r="UMJ16" s="363"/>
      <c r="UMK16" s="363"/>
      <c r="UML16" s="363"/>
      <c r="UMM16" s="363"/>
      <c r="UMN16" s="363"/>
      <c r="UMO16" s="363"/>
      <c r="UMP16" s="363"/>
      <c r="UMQ16" s="363"/>
      <c r="UMR16" s="363"/>
      <c r="UMS16" s="363"/>
      <c r="UMT16" s="363"/>
      <c r="UMU16" s="363"/>
      <c r="UMV16" s="363"/>
      <c r="UMW16" s="363"/>
      <c r="UMX16" s="363"/>
      <c r="UMY16" s="363"/>
      <c r="UMZ16" s="363"/>
      <c r="UNA16" s="363"/>
      <c r="UNB16" s="363"/>
      <c r="UNC16" s="363"/>
      <c r="UND16" s="363"/>
      <c r="UNE16" s="363"/>
      <c r="UNF16" s="363"/>
      <c r="UNG16" s="363"/>
      <c r="UNH16" s="363"/>
      <c r="UNI16" s="363"/>
      <c r="UNJ16" s="363"/>
      <c r="UNK16" s="363"/>
      <c r="UNL16" s="363"/>
      <c r="UNM16" s="363"/>
      <c r="UNN16" s="363"/>
      <c r="UNO16" s="363"/>
      <c r="UNP16" s="363"/>
      <c r="UNQ16" s="363"/>
      <c r="UNR16" s="363"/>
      <c r="UNS16" s="363"/>
      <c r="UNT16" s="363"/>
      <c r="UNU16" s="363"/>
      <c r="UNV16" s="363"/>
      <c r="UNW16" s="363"/>
      <c r="UNX16" s="363"/>
      <c r="UNY16" s="363"/>
      <c r="UNZ16" s="363"/>
      <c r="UOA16" s="363"/>
      <c r="UOB16" s="363"/>
      <c r="UOC16" s="363"/>
      <c r="UOD16" s="363"/>
      <c r="UOE16" s="363"/>
      <c r="UOF16" s="363"/>
      <c r="UOG16" s="363"/>
      <c r="UOH16" s="363"/>
      <c r="UOI16" s="363"/>
      <c r="UOJ16" s="363"/>
      <c r="UOK16" s="363"/>
      <c r="UOL16" s="363"/>
      <c r="UOM16" s="363"/>
      <c r="UON16" s="363"/>
      <c r="UOO16" s="363"/>
      <c r="UOP16" s="363"/>
      <c r="UOQ16" s="363"/>
      <c r="UOR16" s="363"/>
      <c r="UOS16" s="363"/>
      <c r="UOT16" s="363"/>
      <c r="UOU16" s="363"/>
      <c r="UOV16" s="363"/>
      <c r="UOW16" s="363"/>
      <c r="UOX16" s="363"/>
      <c r="UOY16" s="363"/>
      <c r="UOZ16" s="363"/>
      <c r="UPA16" s="363"/>
      <c r="UPB16" s="363"/>
      <c r="UPC16" s="363"/>
      <c r="UPD16" s="363"/>
      <c r="UPE16" s="363"/>
      <c r="UPF16" s="363"/>
      <c r="UPG16" s="363"/>
      <c r="UPH16" s="363"/>
      <c r="UPI16" s="363"/>
      <c r="UPJ16" s="363"/>
      <c r="UPK16" s="363"/>
      <c r="UPL16" s="363"/>
      <c r="UPM16" s="363"/>
      <c r="UPN16" s="363"/>
      <c r="UPO16" s="363"/>
      <c r="UPP16" s="363"/>
      <c r="UPQ16" s="363"/>
      <c r="UPR16" s="363"/>
      <c r="UPS16" s="363"/>
      <c r="UPT16" s="363"/>
      <c r="UPU16" s="363"/>
      <c r="UPV16" s="363"/>
      <c r="UPW16" s="363"/>
      <c r="UPX16" s="363"/>
      <c r="UPY16" s="363"/>
      <c r="UPZ16" s="363"/>
      <c r="UQA16" s="363"/>
      <c r="UQB16" s="363"/>
      <c r="UQC16" s="363"/>
      <c r="UQD16" s="363"/>
      <c r="UQE16" s="363"/>
      <c r="UQF16" s="363"/>
      <c r="UQG16" s="363"/>
      <c r="UQH16" s="363"/>
      <c r="UQI16" s="363"/>
      <c r="UQJ16" s="363"/>
      <c r="UQK16" s="363"/>
      <c r="UQL16" s="363"/>
      <c r="UQM16" s="363"/>
      <c r="UQN16" s="363"/>
      <c r="UQO16" s="363"/>
      <c r="UQP16" s="363"/>
      <c r="UQQ16" s="363"/>
      <c r="UQR16" s="363"/>
      <c r="UQS16" s="363"/>
      <c r="UQT16" s="363"/>
      <c r="UQU16" s="363"/>
      <c r="UQV16" s="363"/>
      <c r="UQW16" s="363"/>
      <c r="UQX16" s="363"/>
      <c r="UQY16" s="363"/>
      <c r="UQZ16" s="363"/>
      <c r="URA16" s="363"/>
      <c r="URB16" s="363"/>
      <c r="URC16" s="363"/>
      <c r="URD16" s="363"/>
      <c r="URE16" s="363"/>
      <c r="URF16" s="363"/>
      <c r="URG16" s="363"/>
      <c r="URH16" s="363"/>
      <c r="URI16" s="363"/>
      <c r="URJ16" s="363"/>
      <c r="URK16" s="363"/>
      <c r="URL16" s="363"/>
      <c r="URM16" s="363"/>
      <c r="URN16" s="363"/>
      <c r="URO16" s="363"/>
      <c r="URP16" s="363"/>
      <c r="URQ16" s="363"/>
      <c r="URR16" s="363"/>
      <c r="URS16" s="363"/>
      <c r="URT16" s="363"/>
      <c r="URU16" s="363"/>
      <c r="URV16" s="363"/>
      <c r="URW16" s="363"/>
      <c r="URX16" s="363"/>
      <c r="URY16" s="363"/>
      <c r="URZ16" s="363"/>
      <c r="USA16" s="363"/>
      <c r="USB16" s="363"/>
      <c r="USC16" s="363"/>
      <c r="USD16" s="363"/>
      <c r="USE16" s="363"/>
      <c r="USF16" s="363"/>
      <c r="USG16" s="363"/>
      <c r="USH16" s="363"/>
      <c r="USI16" s="363"/>
      <c r="USJ16" s="363"/>
      <c r="USK16" s="363"/>
      <c r="USL16" s="363"/>
      <c r="USM16" s="363"/>
      <c r="USN16" s="363"/>
      <c r="USO16" s="363"/>
      <c r="USP16" s="363"/>
      <c r="USQ16" s="363"/>
      <c r="USR16" s="363"/>
      <c r="USS16" s="363"/>
      <c r="UST16" s="363"/>
      <c r="USU16" s="363"/>
      <c r="USV16" s="363"/>
      <c r="USW16" s="363"/>
      <c r="USX16" s="363"/>
      <c r="USY16" s="363"/>
      <c r="USZ16" s="363"/>
      <c r="UTA16" s="363"/>
      <c r="UTB16" s="363"/>
      <c r="UTC16" s="363"/>
      <c r="UTD16" s="363"/>
      <c r="UTE16" s="363"/>
      <c r="UTF16" s="363"/>
      <c r="UTG16" s="363"/>
      <c r="UTH16" s="363"/>
      <c r="UTI16" s="363"/>
      <c r="UTJ16" s="363"/>
      <c r="UTK16" s="363"/>
      <c r="UTL16" s="363"/>
      <c r="UTM16" s="363"/>
      <c r="UTN16" s="363"/>
      <c r="UTO16" s="363"/>
      <c r="UTP16" s="363"/>
      <c r="UTQ16" s="363"/>
      <c r="UTR16" s="363"/>
      <c r="UTS16" s="363"/>
      <c r="UTT16" s="363"/>
      <c r="UTU16" s="363"/>
      <c r="UTV16" s="363"/>
      <c r="UTW16" s="363"/>
      <c r="UTX16" s="363"/>
      <c r="UTY16" s="363"/>
      <c r="UTZ16" s="363"/>
      <c r="UUA16" s="363"/>
      <c r="UUB16" s="363"/>
      <c r="UUC16" s="363"/>
      <c r="UUD16" s="363"/>
      <c r="UUE16" s="363"/>
      <c r="UUF16" s="363"/>
      <c r="UUG16" s="363"/>
      <c r="UUH16" s="363"/>
      <c r="UUI16" s="363"/>
      <c r="UUJ16" s="363"/>
      <c r="UUK16" s="363"/>
      <c r="UUL16" s="363"/>
      <c r="UUM16" s="363"/>
      <c r="UUN16" s="363"/>
      <c r="UUO16" s="363"/>
      <c r="UUP16" s="363"/>
      <c r="UUQ16" s="363"/>
      <c r="UUR16" s="363"/>
      <c r="UUS16" s="363"/>
      <c r="UUT16" s="363"/>
      <c r="UUU16" s="363"/>
      <c r="UUV16" s="363"/>
      <c r="UUW16" s="363"/>
      <c r="UUX16" s="363"/>
      <c r="UUY16" s="363"/>
      <c r="UUZ16" s="363"/>
      <c r="UVA16" s="363"/>
      <c r="UVB16" s="363"/>
      <c r="UVC16" s="363"/>
      <c r="UVD16" s="363"/>
      <c r="UVE16" s="363"/>
      <c r="UVF16" s="363"/>
      <c r="UVG16" s="363"/>
      <c r="UVH16" s="363"/>
      <c r="UVI16" s="363"/>
      <c r="UVJ16" s="363"/>
      <c r="UVK16" s="363"/>
      <c r="UVL16" s="363"/>
      <c r="UVM16" s="363"/>
      <c r="UVN16" s="363"/>
      <c r="UVO16" s="363"/>
      <c r="UVP16" s="363"/>
      <c r="UVQ16" s="363"/>
      <c r="UVR16" s="363"/>
      <c r="UVS16" s="363"/>
      <c r="UVT16" s="363"/>
      <c r="UVU16" s="363"/>
      <c r="UVV16" s="363"/>
      <c r="UVW16" s="363"/>
      <c r="UVX16" s="363"/>
      <c r="UVY16" s="363"/>
      <c r="UVZ16" s="363"/>
      <c r="UWA16" s="363"/>
      <c r="UWB16" s="363"/>
      <c r="UWC16" s="363"/>
      <c r="UWD16" s="363"/>
      <c r="UWE16" s="363"/>
      <c r="UWF16" s="363"/>
      <c r="UWG16" s="363"/>
      <c r="UWH16" s="363"/>
      <c r="UWI16" s="363"/>
      <c r="UWJ16" s="363"/>
      <c r="UWK16" s="363"/>
      <c r="UWL16" s="363"/>
      <c r="UWM16" s="363"/>
      <c r="UWN16" s="363"/>
      <c r="UWO16" s="363"/>
      <c r="UWP16" s="363"/>
      <c r="UWQ16" s="363"/>
      <c r="UWR16" s="363"/>
      <c r="UWS16" s="363"/>
      <c r="UWT16" s="363"/>
      <c r="UWU16" s="363"/>
      <c r="UWV16" s="363"/>
      <c r="UWW16" s="363"/>
      <c r="UWX16" s="363"/>
      <c r="UWY16" s="363"/>
      <c r="UWZ16" s="363"/>
      <c r="UXA16" s="363"/>
      <c r="UXB16" s="363"/>
      <c r="UXC16" s="363"/>
      <c r="UXD16" s="363"/>
      <c r="UXE16" s="363"/>
      <c r="UXF16" s="363"/>
      <c r="UXG16" s="363"/>
      <c r="UXH16" s="363"/>
      <c r="UXI16" s="363"/>
      <c r="UXJ16" s="363"/>
      <c r="UXK16" s="363"/>
      <c r="UXL16" s="363"/>
      <c r="UXM16" s="363"/>
      <c r="UXN16" s="363"/>
      <c r="UXO16" s="363"/>
      <c r="UXP16" s="363"/>
      <c r="UXQ16" s="363"/>
      <c r="UXR16" s="363"/>
      <c r="UXS16" s="363"/>
      <c r="UXT16" s="363"/>
      <c r="UXU16" s="363"/>
      <c r="UXV16" s="363"/>
      <c r="UXW16" s="363"/>
      <c r="UXX16" s="363"/>
      <c r="UXY16" s="363"/>
      <c r="UXZ16" s="363"/>
      <c r="UYA16" s="363"/>
      <c r="UYB16" s="363"/>
      <c r="UYC16" s="363"/>
      <c r="UYD16" s="363"/>
      <c r="UYE16" s="363"/>
      <c r="UYF16" s="363"/>
      <c r="UYG16" s="363"/>
      <c r="UYH16" s="363"/>
      <c r="UYI16" s="363"/>
      <c r="UYJ16" s="363"/>
      <c r="UYK16" s="363"/>
      <c r="UYL16" s="363"/>
      <c r="UYM16" s="363"/>
      <c r="UYN16" s="363"/>
      <c r="UYO16" s="363"/>
      <c r="UYP16" s="363"/>
      <c r="UYQ16" s="363"/>
      <c r="UYR16" s="363"/>
      <c r="UYS16" s="363"/>
      <c r="UYT16" s="363"/>
      <c r="UYU16" s="363"/>
      <c r="UYV16" s="363"/>
      <c r="UYW16" s="363"/>
      <c r="UYX16" s="363"/>
      <c r="UYY16" s="363"/>
      <c r="UYZ16" s="363"/>
      <c r="UZA16" s="363"/>
      <c r="UZB16" s="363"/>
      <c r="UZC16" s="363"/>
      <c r="UZD16" s="363"/>
      <c r="UZE16" s="363"/>
      <c r="UZF16" s="363"/>
      <c r="UZG16" s="363"/>
      <c r="UZH16" s="363"/>
      <c r="UZI16" s="363"/>
      <c r="UZJ16" s="363"/>
      <c r="UZK16" s="363"/>
      <c r="UZL16" s="363"/>
      <c r="UZM16" s="363"/>
      <c r="UZN16" s="363"/>
      <c r="UZO16" s="363"/>
      <c r="UZP16" s="363"/>
      <c r="UZQ16" s="363"/>
      <c r="UZR16" s="363"/>
      <c r="UZS16" s="363"/>
      <c r="UZT16" s="363"/>
      <c r="UZU16" s="363"/>
      <c r="UZV16" s="363"/>
      <c r="UZW16" s="363"/>
      <c r="UZX16" s="363"/>
      <c r="UZY16" s="363"/>
      <c r="UZZ16" s="363"/>
      <c r="VAA16" s="363"/>
      <c r="VAB16" s="363"/>
      <c r="VAC16" s="363"/>
      <c r="VAD16" s="363"/>
      <c r="VAE16" s="363"/>
      <c r="VAF16" s="363"/>
      <c r="VAG16" s="363"/>
      <c r="VAH16" s="363"/>
      <c r="VAI16" s="363"/>
      <c r="VAJ16" s="363"/>
      <c r="VAK16" s="363"/>
      <c r="VAL16" s="363"/>
      <c r="VAM16" s="363"/>
      <c r="VAN16" s="363"/>
      <c r="VAO16" s="363"/>
      <c r="VAP16" s="363"/>
      <c r="VAQ16" s="363"/>
      <c r="VAR16" s="363"/>
      <c r="VAS16" s="363"/>
      <c r="VAT16" s="363"/>
      <c r="VAU16" s="363"/>
      <c r="VAV16" s="363"/>
      <c r="VAW16" s="363"/>
      <c r="VAX16" s="363"/>
      <c r="VAY16" s="363"/>
      <c r="VAZ16" s="363"/>
      <c r="VBA16" s="363"/>
      <c r="VBB16" s="363"/>
      <c r="VBC16" s="363"/>
      <c r="VBD16" s="363"/>
      <c r="VBE16" s="363"/>
      <c r="VBF16" s="363"/>
      <c r="VBG16" s="363"/>
      <c r="VBH16" s="363"/>
      <c r="VBI16" s="363"/>
      <c r="VBJ16" s="363"/>
      <c r="VBK16" s="363"/>
      <c r="VBL16" s="363"/>
      <c r="VBM16" s="363"/>
      <c r="VBN16" s="363"/>
      <c r="VBO16" s="363"/>
      <c r="VBP16" s="363"/>
      <c r="VBQ16" s="363"/>
      <c r="VBR16" s="363"/>
      <c r="VBS16" s="363"/>
      <c r="VBT16" s="363"/>
      <c r="VBU16" s="363"/>
      <c r="VBV16" s="363"/>
      <c r="VBW16" s="363"/>
      <c r="VBX16" s="363"/>
      <c r="VBY16" s="363"/>
      <c r="VBZ16" s="363"/>
      <c r="VCA16" s="363"/>
      <c r="VCB16" s="363"/>
      <c r="VCC16" s="363"/>
      <c r="VCD16" s="363"/>
      <c r="VCE16" s="363"/>
      <c r="VCF16" s="363"/>
      <c r="VCG16" s="363"/>
      <c r="VCH16" s="363"/>
      <c r="VCI16" s="363"/>
      <c r="VCJ16" s="363"/>
      <c r="VCK16" s="363"/>
      <c r="VCL16" s="363"/>
      <c r="VCM16" s="363"/>
      <c r="VCN16" s="363"/>
      <c r="VCO16" s="363"/>
      <c r="VCP16" s="363"/>
      <c r="VCQ16" s="363"/>
      <c r="VCR16" s="363"/>
      <c r="VCS16" s="363"/>
      <c r="VCT16" s="363"/>
      <c r="VCU16" s="363"/>
      <c r="VCV16" s="363"/>
      <c r="VCW16" s="363"/>
      <c r="VCX16" s="363"/>
      <c r="VCY16" s="363"/>
      <c r="VCZ16" s="363"/>
      <c r="VDA16" s="363"/>
      <c r="VDB16" s="363"/>
      <c r="VDC16" s="363"/>
      <c r="VDD16" s="363"/>
      <c r="VDE16" s="363"/>
      <c r="VDF16" s="363"/>
      <c r="VDG16" s="363"/>
      <c r="VDH16" s="363"/>
      <c r="VDI16" s="363"/>
      <c r="VDJ16" s="363"/>
      <c r="VDK16" s="363"/>
      <c r="VDL16" s="363"/>
      <c r="VDM16" s="363"/>
      <c r="VDN16" s="363"/>
      <c r="VDO16" s="363"/>
      <c r="VDP16" s="363"/>
      <c r="VDQ16" s="363"/>
      <c r="VDR16" s="363"/>
      <c r="VDS16" s="363"/>
      <c r="VDT16" s="363"/>
      <c r="VDU16" s="363"/>
      <c r="VDV16" s="363"/>
      <c r="VDW16" s="363"/>
      <c r="VDX16" s="363"/>
      <c r="VDY16" s="363"/>
      <c r="VDZ16" s="363"/>
      <c r="VEA16" s="363"/>
      <c r="VEB16" s="363"/>
      <c r="VEC16" s="363"/>
      <c r="VED16" s="363"/>
      <c r="VEE16" s="363"/>
      <c r="VEF16" s="363"/>
      <c r="VEG16" s="363"/>
      <c r="VEH16" s="363"/>
      <c r="VEI16" s="363"/>
      <c r="VEJ16" s="363"/>
      <c r="VEK16" s="363"/>
      <c r="VEL16" s="363"/>
      <c r="VEM16" s="363"/>
      <c r="VEN16" s="363"/>
      <c r="VEO16" s="363"/>
      <c r="VEP16" s="363"/>
      <c r="VEQ16" s="363"/>
      <c r="VER16" s="363"/>
      <c r="VES16" s="363"/>
      <c r="VET16" s="363"/>
      <c r="VEU16" s="363"/>
      <c r="VEV16" s="363"/>
      <c r="VEW16" s="363"/>
      <c r="VEX16" s="363"/>
      <c r="VEY16" s="363"/>
      <c r="VEZ16" s="363"/>
      <c r="VFA16" s="363"/>
      <c r="VFB16" s="363"/>
      <c r="VFC16" s="363"/>
      <c r="VFD16" s="363"/>
      <c r="VFE16" s="363"/>
      <c r="VFF16" s="363"/>
      <c r="VFG16" s="363"/>
      <c r="VFH16" s="363"/>
      <c r="VFI16" s="363"/>
      <c r="VFJ16" s="363"/>
      <c r="VFK16" s="363"/>
      <c r="VFL16" s="363"/>
      <c r="VFM16" s="363"/>
      <c r="VFN16" s="363"/>
      <c r="VFO16" s="363"/>
      <c r="VFP16" s="363"/>
      <c r="VFQ16" s="363"/>
      <c r="VFR16" s="363"/>
      <c r="VFS16" s="363"/>
      <c r="VFT16" s="363"/>
      <c r="VFU16" s="363"/>
      <c r="VFV16" s="363"/>
      <c r="VFW16" s="363"/>
      <c r="VFX16" s="363"/>
      <c r="VFY16" s="363"/>
      <c r="VFZ16" s="363"/>
      <c r="VGA16" s="363"/>
      <c r="VGB16" s="363"/>
      <c r="VGC16" s="363"/>
      <c r="VGD16" s="363"/>
      <c r="VGE16" s="363"/>
      <c r="VGF16" s="363"/>
      <c r="VGG16" s="363"/>
      <c r="VGH16" s="363"/>
      <c r="VGI16" s="363"/>
      <c r="VGJ16" s="363"/>
      <c r="VGK16" s="363"/>
      <c r="VGL16" s="363"/>
      <c r="VGM16" s="363"/>
      <c r="VGN16" s="363"/>
      <c r="VGO16" s="363"/>
      <c r="VGP16" s="363"/>
      <c r="VGQ16" s="363"/>
      <c r="VGR16" s="363"/>
      <c r="VGS16" s="363"/>
      <c r="VGT16" s="363"/>
      <c r="VGU16" s="363"/>
      <c r="VGV16" s="363"/>
      <c r="VGW16" s="363"/>
      <c r="VGX16" s="363"/>
      <c r="VGY16" s="363"/>
      <c r="VGZ16" s="363"/>
      <c r="VHA16" s="363"/>
      <c r="VHB16" s="363"/>
      <c r="VHC16" s="363"/>
      <c r="VHD16" s="363"/>
      <c r="VHE16" s="363"/>
      <c r="VHF16" s="363"/>
      <c r="VHG16" s="363"/>
      <c r="VHH16" s="363"/>
      <c r="VHI16" s="363"/>
      <c r="VHJ16" s="363"/>
      <c r="VHK16" s="363"/>
      <c r="VHL16" s="363"/>
      <c r="VHM16" s="363"/>
      <c r="VHN16" s="363"/>
      <c r="VHO16" s="363"/>
      <c r="VHP16" s="363"/>
      <c r="VHQ16" s="363"/>
      <c r="VHR16" s="363"/>
      <c r="VHS16" s="363"/>
      <c r="VHT16" s="363"/>
      <c r="VHU16" s="363"/>
      <c r="VHV16" s="363"/>
      <c r="VHW16" s="363"/>
      <c r="VHX16" s="363"/>
      <c r="VHY16" s="363"/>
      <c r="VHZ16" s="363"/>
      <c r="VIA16" s="363"/>
      <c r="VIB16" s="363"/>
      <c r="VIC16" s="363"/>
      <c r="VID16" s="363"/>
      <c r="VIE16" s="363"/>
      <c r="VIF16" s="363"/>
      <c r="VIG16" s="363"/>
      <c r="VIH16" s="363"/>
      <c r="VII16" s="363"/>
      <c r="VIJ16" s="363"/>
      <c r="VIK16" s="363"/>
      <c r="VIL16" s="363"/>
      <c r="VIM16" s="363"/>
      <c r="VIN16" s="363"/>
      <c r="VIO16" s="363"/>
      <c r="VIP16" s="363"/>
      <c r="VIQ16" s="363"/>
      <c r="VIR16" s="363"/>
      <c r="VIS16" s="363"/>
      <c r="VIT16" s="363"/>
      <c r="VIU16" s="363"/>
      <c r="VIV16" s="363"/>
      <c r="VIW16" s="363"/>
      <c r="VIX16" s="363"/>
      <c r="VIY16" s="363"/>
      <c r="VIZ16" s="363"/>
      <c r="VJA16" s="363"/>
      <c r="VJB16" s="363"/>
      <c r="VJC16" s="363"/>
      <c r="VJD16" s="363"/>
      <c r="VJE16" s="363"/>
      <c r="VJF16" s="363"/>
      <c r="VJG16" s="363"/>
      <c r="VJH16" s="363"/>
      <c r="VJI16" s="363"/>
      <c r="VJJ16" s="363"/>
      <c r="VJK16" s="363"/>
      <c r="VJL16" s="363"/>
      <c r="VJM16" s="363"/>
      <c r="VJN16" s="363"/>
      <c r="VJO16" s="363"/>
      <c r="VJP16" s="363"/>
      <c r="VJQ16" s="363"/>
      <c r="VJR16" s="363"/>
      <c r="VJS16" s="363"/>
      <c r="VJT16" s="363"/>
      <c r="VJU16" s="363"/>
      <c r="VJV16" s="363"/>
      <c r="VJW16" s="363"/>
      <c r="VJX16" s="363"/>
      <c r="VJY16" s="363"/>
      <c r="VJZ16" s="363"/>
      <c r="VKA16" s="363"/>
      <c r="VKB16" s="363"/>
      <c r="VKC16" s="363"/>
      <c r="VKD16" s="363"/>
      <c r="VKE16" s="363"/>
      <c r="VKF16" s="363"/>
      <c r="VKG16" s="363"/>
      <c r="VKH16" s="363"/>
      <c r="VKI16" s="363"/>
      <c r="VKJ16" s="363"/>
      <c r="VKK16" s="363"/>
      <c r="VKL16" s="363"/>
      <c r="VKM16" s="363"/>
      <c r="VKN16" s="363"/>
      <c r="VKO16" s="363"/>
      <c r="VKP16" s="363"/>
      <c r="VKQ16" s="363"/>
      <c r="VKR16" s="363"/>
      <c r="VKS16" s="363"/>
      <c r="VKT16" s="363"/>
      <c r="VKU16" s="363"/>
      <c r="VKV16" s="363"/>
      <c r="VKW16" s="363"/>
      <c r="VKX16" s="363"/>
      <c r="VKY16" s="363"/>
      <c r="VKZ16" s="363"/>
      <c r="VLA16" s="363"/>
      <c r="VLB16" s="363"/>
      <c r="VLC16" s="363"/>
      <c r="VLD16" s="363"/>
      <c r="VLE16" s="363"/>
      <c r="VLF16" s="363"/>
      <c r="VLG16" s="363"/>
      <c r="VLH16" s="363"/>
      <c r="VLI16" s="363"/>
      <c r="VLJ16" s="363"/>
      <c r="VLK16" s="363"/>
      <c r="VLL16" s="363"/>
      <c r="VLM16" s="363"/>
      <c r="VLN16" s="363"/>
      <c r="VLO16" s="363"/>
      <c r="VLP16" s="363"/>
      <c r="VLQ16" s="363"/>
      <c r="VLR16" s="363"/>
      <c r="VLS16" s="363"/>
      <c r="VLT16" s="363"/>
      <c r="VLU16" s="363"/>
      <c r="VLV16" s="363"/>
      <c r="VLW16" s="363"/>
      <c r="VLX16" s="363"/>
      <c r="VLY16" s="363"/>
      <c r="VLZ16" s="363"/>
      <c r="VMA16" s="363"/>
      <c r="VMB16" s="363"/>
      <c r="VMC16" s="363"/>
      <c r="VMD16" s="363"/>
      <c r="VME16" s="363"/>
      <c r="VMF16" s="363"/>
      <c r="VMG16" s="363"/>
      <c r="VMH16" s="363"/>
      <c r="VMI16" s="363"/>
      <c r="VMJ16" s="363"/>
      <c r="VMK16" s="363"/>
      <c r="VML16" s="363"/>
      <c r="VMM16" s="363"/>
      <c r="VMN16" s="363"/>
      <c r="VMO16" s="363"/>
      <c r="VMP16" s="363"/>
      <c r="VMQ16" s="363"/>
      <c r="VMR16" s="363"/>
      <c r="VMS16" s="363"/>
      <c r="VMT16" s="363"/>
      <c r="VMU16" s="363"/>
      <c r="VMV16" s="363"/>
      <c r="VMW16" s="363"/>
      <c r="VMX16" s="363"/>
      <c r="VMY16" s="363"/>
      <c r="VMZ16" s="363"/>
      <c r="VNA16" s="363"/>
      <c r="VNB16" s="363"/>
      <c r="VNC16" s="363"/>
      <c r="VND16" s="363"/>
      <c r="VNE16" s="363"/>
      <c r="VNF16" s="363"/>
      <c r="VNG16" s="363"/>
      <c r="VNH16" s="363"/>
      <c r="VNI16" s="363"/>
      <c r="VNJ16" s="363"/>
      <c r="VNK16" s="363"/>
      <c r="VNL16" s="363"/>
      <c r="VNM16" s="363"/>
      <c r="VNN16" s="363"/>
      <c r="VNO16" s="363"/>
      <c r="VNP16" s="363"/>
      <c r="VNQ16" s="363"/>
      <c r="VNR16" s="363"/>
      <c r="VNS16" s="363"/>
      <c r="VNT16" s="363"/>
      <c r="VNU16" s="363"/>
      <c r="VNV16" s="363"/>
      <c r="VNW16" s="363"/>
      <c r="VNX16" s="363"/>
      <c r="VNY16" s="363"/>
      <c r="VNZ16" s="363"/>
      <c r="VOA16" s="363"/>
      <c r="VOB16" s="363"/>
      <c r="VOC16" s="363"/>
      <c r="VOD16" s="363"/>
      <c r="VOE16" s="363"/>
      <c r="VOF16" s="363"/>
      <c r="VOG16" s="363"/>
      <c r="VOH16" s="363"/>
      <c r="VOI16" s="363"/>
      <c r="VOJ16" s="363"/>
      <c r="VOK16" s="363"/>
      <c r="VOL16" s="363"/>
      <c r="VOM16" s="363"/>
      <c r="VON16" s="363"/>
      <c r="VOO16" s="363"/>
      <c r="VOP16" s="363"/>
      <c r="VOQ16" s="363"/>
      <c r="VOR16" s="363"/>
      <c r="VOS16" s="363"/>
      <c r="VOT16" s="363"/>
      <c r="VOU16" s="363"/>
      <c r="VOV16" s="363"/>
      <c r="VOW16" s="363"/>
      <c r="VOX16" s="363"/>
      <c r="VOY16" s="363"/>
      <c r="VOZ16" s="363"/>
      <c r="VPA16" s="363"/>
      <c r="VPB16" s="363"/>
      <c r="VPC16" s="363"/>
      <c r="VPD16" s="363"/>
      <c r="VPE16" s="363"/>
      <c r="VPF16" s="363"/>
      <c r="VPG16" s="363"/>
      <c r="VPH16" s="363"/>
      <c r="VPI16" s="363"/>
      <c r="VPJ16" s="363"/>
      <c r="VPK16" s="363"/>
      <c r="VPL16" s="363"/>
      <c r="VPM16" s="363"/>
      <c r="VPN16" s="363"/>
      <c r="VPO16" s="363"/>
      <c r="VPP16" s="363"/>
      <c r="VPQ16" s="363"/>
      <c r="VPR16" s="363"/>
      <c r="VPS16" s="363"/>
      <c r="VPT16" s="363"/>
      <c r="VPU16" s="363"/>
      <c r="VPV16" s="363"/>
      <c r="VPW16" s="363"/>
      <c r="VPX16" s="363"/>
      <c r="VPY16" s="363"/>
      <c r="VPZ16" s="363"/>
      <c r="VQA16" s="363"/>
      <c r="VQB16" s="363"/>
      <c r="VQC16" s="363"/>
      <c r="VQD16" s="363"/>
      <c r="VQE16" s="363"/>
      <c r="VQF16" s="363"/>
      <c r="VQG16" s="363"/>
      <c r="VQH16" s="363"/>
      <c r="VQI16" s="363"/>
      <c r="VQJ16" s="363"/>
      <c r="VQK16" s="363"/>
      <c r="VQL16" s="363"/>
      <c r="VQM16" s="363"/>
      <c r="VQN16" s="363"/>
      <c r="VQO16" s="363"/>
      <c r="VQP16" s="363"/>
      <c r="VQQ16" s="363"/>
      <c r="VQR16" s="363"/>
      <c r="VQS16" s="363"/>
      <c r="VQT16" s="363"/>
      <c r="VQU16" s="363"/>
      <c r="VQV16" s="363"/>
      <c r="VQW16" s="363"/>
      <c r="VQX16" s="363"/>
      <c r="VQY16" s="363"/>
      <c r="VQZ16" s="363"/>
      <c r="VRA16" s="363"/>
      <c r="VRB16" s="363"/>
      <c r="VRC16" s="363"/>
      <c r="VRD16" s="363"/>
      <c r="VRE16" s="363"/>
      <c r="VRF16" s="363"/>
      <c r="VRG16" s="363"/>
      <c r="VRH16" s="363"/>
      <c r="VRI16" s="363"/>
      <c r="VRJ16" s="363"/>
      <c r="VRK16" s="363"/>
      <c r="VRL16" s="363"/>
      <c r="VRM16" s="363"/>
      <c r="VRN16" s="363"/>
      <c r="VRO16" s="363"/>
      <c r="VRP16" s="363"/>
      <c r="VRQ16" s="363"/>
      <c r="VRR16" s="363"/>
      <c r="VRS16" s="363"/>
      <c r="VRT16" s="363"/>
      <c r="VRU16" s="363"/>
      <c r="VRV16" s="363"/>
      <c r="VRW16" s="363"/>
      <c r="VRX16" s="363"/>
      <c r="VRY16" s="363"/>
      <c r="VRZ16" s="363"/>
      <c r="VSA16" s="363"/>
      <c r="VSB16" s="363"/>
      <c r="VSC16" s="363"/>
      <c r="VSD16" s="363"/>
      <c r="VSE16" s="363"/>
      <c r="VSF16" s="363"/>
      <c r="VSG16" s="363"/>
      <c r="VSH16" s="363"/>
      <c r="VSI16" s="363"/>
      <c r="VSJ16" s="363"/>
      <c r="VSK16" s="363"/>
      <c r="VSL16" s="363"/>
      <c r="VSM16" s="363"/>
      <c r="VSN16" s="363"/>
      <c r="VSO16" s="363"/>
      <c r="VSP16" s="363"/>
      <c r="VSQ16" s="363"/>
      <c r="VSR16" s="363"/>
      <c r="VSS16" s="363"/>
      <c r="VST16" s="363"/>
      <c r="VSU16" s="363"/>
      <c r="VSV16" s="363"/>
      <c r="VSW16" s="363"/>
      <c r="VSX16" s="363"/>
      <c r="VSY16" s="363"/>
      <c r="VSZ16" s="363"/>
      <c r="VTA16" s="363"/>
      <c r="VTB16" s="363"/>
      <c r="VTC16" s="363"/>
      <c r="VTD16" s="363"/>
      <c r="VTE16" s="363"/>
      <c r="VTF16" s="363"/>
      <c r="VTG16" s="363"/>
      <c r="VTH16" s="363"/>
      <c r="VTI16" s="363"/>
      <c r="VTJ16" s="363"/>
      <c r="VTK16" s="363"/>
      <c r="VTL16" s="363"/>
      <c r="VTM16" s="363"/>
      <c r="VTN16" s="363"/>
      <c r="VTO16" s="363"/>
      <c r="VTP16" s="363"/>
      <c r="VTQ16" s="363"/>
      <c r="VTR16" s="363"/>
      <c r="VTS16" s="363"/>
      <c r="VTT16" s="363"/>
      <c r="VTU16" s="363"/>
      <c r="VTV16" s="363"/>
      <c r="VTW16" s="363"/>
      <c r="VTX16" s="363"/>
      <c r="VTY16" s="363"/>
      <c r="VTZ16" s="363"/>
      <c r="VUA16" s="363"/>
      <c r="VUB16" s="363"/>
      <c r="VUC16" s="363"/>
      <c r="VUD16" s="363"/>
      <c r="VUE16" s="363"/>
      <c r="VUF16" s="363"/>
      <c r="VUG16" s="363"/>
      <c r="VUH16" s="363"/>
      <c r="VUI16" s="363"/>
      <c r="VUJ16" s="363"/>
      <c r="VUK16" s="363"/>
      <c r="VUL16" s="363"/>
      <c r="VUM16" s="363"/>
      <c r="VUN16" s="363"/>
      <c r="VUO16" s="363"/>
      <c r="VUP16" s="363"/>
      <c r="VUQ16" s="363"/>
      <c r="VUR16" s="363"/>
      <c r="VUS16" s="363"/>
      <c r="VUT16" s="363"/>
      <c r="VUU16" s="363"/>
      <c r="VUV16" s="363"/>
      <c r="VUW16" s="363"/>
      <c r="VUX16" s="363"/>
      <c r="VUY16" s="363"/>
      <c r="VUZ16" s="363"/>
      <c r="VVA16" s="363"/>
      <c r="VVB16" s="363"/>
      <c r="VVC16" s="363"/>
      <c r="VVD16" s="363"/>
      <c r="VVE16" s="363"/>
      <c r="VVF16" s="363"/>
      <c r="VVG16" s="363"/>
      <c r="VVH16" s="363"/>
      <c r="VVI16" s="363"/>
      <c r="VVJ16" s="363"/>
      <c r="VVK16" s="363"/>
      <c r="VVL16" s="363"/>
      <c r="VVM16" s="363"/>
      <c r="VVN16" s="363"/>
      <c r="VVO16" s="363"/>
      <c r="VVP16" s="363"/>
      <c r="VVQ16" s="363"/>
      <c r="VVR16" s="363"/>
      <c r="VVS16" s="363"/>
      <c r="VVT16" s="363"/>
      <c r="VVU16" s="363"/>
      <c r="VVV16" s="363"/>
      <c r="VVW16" s="363"/>
      <c r="VVX16" s="363"/>
      <c r="VVY16" s="363"/>
      <c r="VVZ16" s="363"/>
      <c r="VWA16" s="363"/>
      <c r="VWB16" s="363"/>
      <c r="VWC16" s="363"/>
      <c r="VWD16" s="363"/>
      <c r="VWE16" s="363"/>
      <c r="VWF16" s="363"/>
      <c r="VWG16" s="363"/>
      <c r="VWH16" s="363"/>
      <c r="VWI16" s="363"/>
      <c r="VWJ16" s="363"/>
      <c r="VWK16" s="363"/>
      <c r="VWL16" s="363"/>
      <c r="VWM16" s="363"/>
      <c r="VWN16" s="363"/>
      <c r="VWO16" s="363"/>
      <c r="VWP16" s="363"/>
      <c r="VWQ16" s="363"/>
      <c r="VWR16" s="363"/>
      <c r="VWS16" s="363"/>
      <c r="VWT16" s="363"/>
      <c r="VWU16" s="363"/>
      <c r="VWV16" s="363"/>
      <c r="VWW16" s="363"/>
      <c r="VWX16" s="363"/>
      <c r="VWY16" s="363"/>
      <c r="VWZ16" s="363"/>
      <c r="VXA16" s="363"/>
      <c r="VXB16" s="363"/>
      <c r="VXC16" s="363"/>
      <c r="VXD16" s="363"/>
      <c r="VXE16" s="363"/>
      <c r="VXF16" s="363"/>
      <c r="VXG16" s="363"/>
      <c r="VXH16" s="363"/>
      <c r="VXI16" s="363"/>
      <c r="VXJ16" s="363"/>
      <c r="VXK16" s="363"/>
      <c r="VXL16" s="363"/>
      <c r="VXM16" s="363"/>
      <c r="VXN16" s="363"/>
      <c r="VXO16" s="363"/>
      <c r="VXP16" s="363"/>
      <c r="VXQ16" s="363"/>
      <c r="VXR16" s="363"/>
      <c r="VXS16" s="363"/>
      <c r="VXT16" s="363"/>
      <c r="VXU16" s="363"/>
      <c r="VXV16" s="363"/>
      <c r="VXW16" s="363"/>
      <c r="VXX16" s="363"/>
      <c r="VXY16" s="363"/>
      <c r="VXZ16" s="363"/>
      <c r="VYA16" s="363"/>
      <c r="VYB16" s="363"/>
      <c r="VYC16" s="363"/>
      <c r="VYD16" s="363"/>
      <c r="VYE16" s="363"/>
      <c r="VYF16" s="363"/>
      <c r="VYG16" s="363"/>
      <c r="VYH16" s="363"/>
      <c r="VYI16" s="363"/>
      <c r="VYJ16" s="363"/>
      <c r="VYK16" s="363"/>
      <c r="VYL16" s="363"/>
      <c r="VYM16" s="363"/>
      <c r="VYN16" s="363"/>
      <c r="VYO16" s="363"/>
      <c r="VYP16" s="363"/>
      <c r="VYQ16" s="363"/>
      <c r="VYR16" s="363"/>
      <c r="VYS16" s="363"/>
      <c r="VYT16" s="363"/>
      <c r="VYU16" s="363"/>
      <c r="VYV16" s="363"/>
      <c r="VYW16" s="363"/>
      <c r="VYX16" s="363"/>
      <c r="VYY16" s="363"/>
      <c r="VYZ16" s="363"/>
      <c r="VZA16" s="363"/>
      <c r="VZB16" s="363"/>
      <c r="VZC16" s="363"/>
      <c r="VZD16" s="363"/>
      <c r="VZE16" s="363"/>
      <c r="VZF16" s="363"/>
      <c r="VZG16" s="363"/>
      <c r="VZH16" s="363"/>
      <c r="VZI16" s="363"/>
      <c r="VZJ16" s="363"/>
      <c r="VZK16" s="363"/>
      <c r="VZL16" s="363"/>
      <c r="VZM16" s="363"/>
      <c r="VZN16" s="363"/>
      <c r="VZO16" s="363"/>
      <c r="VZP16" s="363"/>
      <c r="VZQ16" s="363"/>
      <c r="VZR16" s="363"/>
      <c r="VZS16" s="363"/>
      <c r="VZT16" s="363"/>
      <c r="VZU16" s="363"/>
      <c r="VZV16" s="363"/>
      <c r="VZW16" s="363"/>
      <c r="VZX16" s="363"/>
      <c r="VZY16" s="363"/>
      <c r="VZZ16" s="363"/>
      <c r="WAA16" s="363"/>
      <c r="WAB16" s="363"/>
      <c r="WAC16" s="363"/>
      <c r="WAD16" s="363"/>
      <c r="WAE16" s="363"/>
      <c r="WAF16" s="363"/>
      <c r="WAG16" s="363"/>
      <c r="WAH16" s="363"/>
      <c r="WAI16" s="363"/>
      <c r="WAJ16" s="363"/>
      <c r="WAK16" s="363"/>
      <c r="WAL16" s="363"/>
      <c r="WAM16" s="363"/>
      <c r="WAN16" s="363"/>
      <c r="WAO16" s="363"/>
      <c r="WAP16" s="363"/>
      <c r="WAQ16" s="363"/>
      <c r="WAR16" s="363"/>
      <c r="WAS16" s="363"/>
      <c r="WAT16" s="363"/>
      <c r="WAU16" s="363"/>
      <c r="WAV16" s="363"/>
      <c r="WAW16" s="363"/>
      <c r="WAX16" s="363"/>
      <c r="WAY16" s="363"/>
      <c r="WAZ16" s="363"/>
      <c r="WBA16" s="363"/>
      <c r="WBB16" s="363"/>
      <c r="WBC16" s="363"/>
      <c r="WBD16" s="363"/>
      <c r="WBE16" s="363"/>
      <c r="WBF16" s="363"/>
      <c r="WBG16" s="363"/>
      <c r="WBH16" s="363"/>
      <c r="WBI16" s="363"/>
      <c r="WBJ16" s="363"/>
      <c r="WBK16" s="363"/>
      <c r="WBL16" s="363"/>
      <c r="WBM16" s="363"/>
      <c r="WBN16" s="363"/>
      <c r="WBO16" s="363"/>
      <c r="WBP16" s="363"/>
      <c r="WBQ16" s="363"/>
      <c r="WBR16" s="363"/>
      <c r="WBS16" s="363"/>
      <c r="WBT16" s="363"/>
      <c r="WBU16" s="363"/>
      <c r="WBV16" s="363"/>
      <c r="WBW16" s="363"/>
      <c r="WBX16" s="363"/>
      <c r="WBY16" s="363"/>
      <c r="WBZ16" s="363"/>
      <c r="WCA16" s="363"/>
      <c r="WCB16" s="363"/>
      <c r="WCC16" s="363"/>
      <c r="WCD16" s="363"/>
      <c r="WCE16" s="363"/>
      <c r="WCF16" s="363"/>
      <c r="WCG16" s="363"/>
      <c r="WCH16" s="363"/>
      <c r="WCI16" s="363"/>
      <c r="WCJ16" s="363"/>
      <c r="WCK16" s="363"/>
      <c r="WCL16" s="363"/>
      <c r="WCM16" s="363"/>
      <c r="WCN16" s="363"/>
      <c r="WCO16" s="363"/>
      <c r="WCP16" s="363"/>
      <c r="WCQ16" s="363"/>
      <c r="WCR16" s="363"/>
      <c r="WCS16" s="363"/>
      <c r="WCT16" s="363"/>
      <c r="WCU16" s="363"/>
      <c r="WCV16" s="363"/>
      <c r="WCW16" s="363"/>
      <c r="WCX16" s="363"/>
      <c r="WCY16" s="363"/>
      <c r="WCZ16" s="363"/>
      <c r="WDA16" s="363"/>
      <c r="WDB16" s="363"/>
      <c r="WDC16" s="363"/>
      <c r="WDD16" s="363"/>
      <c r="WDE16" s="363"/>
      <c r="WDF16" s="363"/>
      <c r="WDG16" s="363"/>
      <c r="WDH16" s="363"/>
      <c r="WDI16" s="363"/>
      <c r="WDJ16" s="363"/>
      <c r="WDK16" s="363"/>
      <c r="WDL16" s="363"/>
      <c r="WDM16" s="363"/>
      <c r="WDN16" s="363"/>
      <c r="WDO16" s="363"/>
      <c r="WDP16" s="363"/>
      <c r="WDQ16" s="363"/>
      <c r="WDR16" s="363"/>
      <c r="WDS16" s="363"/>
      <c r="WDT16" s="363"/>
      <c r="WDU16" s="363"/>
      <c r="WDV16" s="363"/>
      <c r="WDW16" s="363"/>
      <c r="WDX16" s="363"/>
      <c r="WDY16" s="363"/>
      <c r="WDZ16" s="363"/>
      <c r="WEA16" s="363"/>
      <c r="WEB16" s="363"/>
      <c r="WEC16" s="363"/>
      <c r="WED16" s="363"/>
      <c r="WEE16" s="363"/>
      <c r="WEF16" s="363"/>
      <c r="WEG16" s="363"/>
      <c r="WEH16" s="363"/>
      <c r="WEI16" s="363"/>
      <c r="WEJ16" s="363"/>
      <c r="WEK16" s="363"/>
      <c r="WEL16" s="363"/>
      <c r="WEM16" s="363"/>
      <c r="WEN16" s="363"/>
      <c r="WEO16" s="363"/>
      <c r="WEP16" s="363"/>
      <c r="WEQ16" s="363"/>
      <c r="WER16" s="363"/>
      <c r="WES16" s="363"/>
      <c r="WET16" s="363"/>
      <c r="WEU16" s="363"/>
      <c r="WEV16" s="363"/>
      <c r="WEW16" s="363"/>
      <c r="WEX16" s="363"/>
      <c r="WEY16" s="363"/>
      <c r="WEZ16" s="363"/>
      <c r="WFA16" s="363"/>
      <c r="WFB16" s="363"/>
      <c r="WFC16" s="363"/>
      <c r="WFD16" s="363"/>
      <c r="WFE16" s="363"/>
      <c r="WFF16" s="363"/>
      <c r="WFG16" s="363"/>
      <c r="WFH16" s="363"/>
      <c r="WFI16" s="363"/>
      <c r="WFJ16" s="363"/>
      <c r="WFK16" s="363"/>
      <c r="WFL16" s="363"/>
      <c r="WFM16" s="363"/>
      <c r="WFN16" s="363"/>
      <c r="WFO16" s="363"/>
      <c r="WFP16" s="363"/>
      <c r="WFQ16" s="363"/>
      <c r="WFR16" s="363"/>
      <c r="WFS16" s="363"/>
      <c r="WFT16" s="363"/>
      <c r="WFU16" s="363"/>
      <c r="WFV16" s="363"/>
      <c r="WFW16" s="363"/>
      <c r="WFX16" s="363"/>
      <c r="WFY16" s="363"/>
      <c r="WFZ16" s="363"/>
      <c r="WGA16" s="363"/>
      <c r="WGB16" s="363"/>
      <c r="WGC16" s="363"/>
      <c r="WGD16" s="363"/>
      <c r="WGE16" s="363"/>
      <c r="WGF16" s="363"/>
      <c r="WGG16" s="363"/>
      <c r="WGH16" s="363"/>
      <c r="WGI16" s="363"/>
      <c r="WGJ16" s="363"/>
      <c r="WGK16" s="363"/>
      <c r="WGL16" s="363"/>
      <c r="WGM16" s="363"/>
      <c r="WGN16" s="363"/>
      <c r="WGO16" s="363"/>
      <c r="WGP16" s="363"/>
      <c r="WGQ16" s="363"/>
      <c r="WGR16" s="363"/>
      <c r="WGS16" s="363"/>
      <c r="WGT16" s="363"/>
      <c r="WGU16" s="363"/>
      <c r="WGV16" s="363"/>
      <c r="WGW16" s="363"/>
      <c r="WGX16" s="363"/>
      <c r="WGY16" s="363"/>
      <c r="WGZ16" s="363"/>
      <c r="WHA16" s="363"/>
      <c r="WHB16" s="363"/>
      <c r="WHC16" s="363"/>
      <c r="WHD16" s="363"/>
      <c r="WHE16" s="363"/>
      <c r="WHF16" s="363"/>
      <c r="WHG16" s="363"/>
      <c r="WHH16" s="363"/>
      <c r="WHI16" s="363"/>
      <c r="WHJ16" s="363"/>
      <c r="WHK16" s="363"/>
      <c r="WHL16" s="363"/>
      <c r="WHM16" s="363"/>
      <c r="WHN16" s="363"/>
      <c r="WHO16" s="363"/>
      <c r="WHP16" s="363"/>
      <c r="WHQ16" s="363"/>
      <c r="WHR16" s="363"/>
      <c r="WHS16" s="363"/>
      <c r="WHT16" s="363"/>
      <c r="WHU16" s="363"/>
      <c r="WHV16" s="363"/>
      <c r="WHW16" s="363"/>
      <c r="WHX16" s="363"/>
      <c r="WHY16" s="363"/>
      <c r="WHZ16" s="363"/>
      <c r="WIA16" s="363"/>
      <c r="WIB16" s="363"/>
      <c r="WIC16" s="363"/>
      <c r="WID16" s="363"/>
      <c r="WIE16" s="363"/>
      <c r="WIF16" s="363"/>
      <c r="WIG16" s="363"/>
      <c r="WIH16" s="363"/>
      <c r="WII16" s="363"/>
      <c r="WIJ16" s="363"/>
      <c r="WIK16" s="363"/>
      <c r="WIL16" s="363"/>
      <c r="WIM16" s="363"/>
      <c r="WIN16" s="363"/>
      <c r="WIO16" s="363"/>
      <c r="WIP16" s="363"/>
      <c r="WIQ16" s="363"/>
      <c r="WIR16" s="363"/>
      <c r="WIS16" s="363"/>
      <c r="WIT16" s="363"/>
      <c r="WIU16" s="363"/>
      <c r="WIV16" s="363"/>
      <c r="WIW16" s="363"/>
      <c r="WIX16" s="363"/>
      <c r="WIY16" s="363"/>
      <c r="WIZ16" s="363"/>
      <c r="WJA16" s="363"/>
      <c r="WJB16" s="363"/>
      <c r="WJC16" s="363"/>
      <c r="WJD16" s="363"/>
      <c r="WJE16" s="363"/>
      <c r="WJF16" s="363"/>
      <c r="WJG16" s="363"/>
      <c r="WJH16" s="363"/>
      <c r="WJI16" s="363"/>
      <c r="WJJ16" s="363"/>
      <c r="WJK16" s="363"/>
      <c r="WJL16" s="363"/>
      <c r="WJM16" s="363"/>
      <c r="WJN16" s="363"/>
      <c r="WJO16" s="363"/>
      <c r="WJP16" s="363"/>
      <c r="WJQ16" s="363"/>
      <c r="WJR16" s="363"/>
      <c r="WJS16" s="363"/>
      <c r="WJT16" s="363"/>
      <c r="WJU16" s="363"/>
      <c r="WJV16" s="363"/>
      <c r="WJW16" s="363"/>
      <c r="WJX16" s="363"/>
      <c r="WJY16" s="363"/>
      <c r="WJZ16" s="363"/>
      <c r="WKA16" s="363"/>
      <c r="WKB16" s="363"/>
      <c r="WKC16" s="363"/>
      <c r="WKD16" s="363"/>
      <c r="WKE16" s="363"/>
      <c r="WKF16" s="363"/>
      <c r="WKG16" s="363"/>
      <c r="WKH16" s="363"/>
      <c r="WKI16" s="363"/>
      <c r="WKJ16" s="363"/>
      <c r="WKK16" s="363"/>
      <c r="WKL16" s="363"/>
      <c r="WKM16" s="363"/>
      <c r="WKN16" s="363"/>
      <c r="WKO16" s="363"/>
      <c r="WKP16" s="363"/>
      <c r="WKQ16" s="363"/>
      <c r="WKR16" s="363"/>
      <c r="WKS16" s="363"/>
      <c r="WKT16" s="363"/>
      <c r="WKU16" s="363"/>
      <c r="WKV16" s="363"/>
      <c r="WKW16" s="363"/>
      <c r="WKX16" s="363"/>
      <c r="WKY16" s="363"/>
      <c r="WKZ16" s="363"/>
      <c r="WLA16" s="363"/>
      <c r="WLB16" s="363"/>
      <c r="WLC16" s="363"/>
      <c r="WLD16" s="363"/>
      <c r="WLE16" s="363"/>
      <c r="WLF16" s="363"/>
      <c r="WLG16" s="363"/>
      <c r="WLH16" s="363"/>
      <c r="WLI16" s="363"/>
      <c r="WLJ16" s="363"/>
      <c r="WLK16" s="363"/>
      <c r="WLL16" s="363"/>
      <c r="WLM16" s="363"/>
      <c r="WLN16" s="363"/>
      <c r="WLO16" s="363"/>
      <c r="WLP16" s="363"/>
      <c r="WLQ16" s="363"/>
      <c r="WLR16" s="363"/>
      <c r="WLS16" s="363"/>
      <c r="WLT16" s="363"/>
      <c r="WLU16" s="363"/>
      <c r="WLV16" s="363"/>
      <c r="WLW16" s="363"/>
      <c r="WLX16" s="363"/>
      <c r="WLY16" s="363"/>
      <c r="WLZ16" s="363"/>
      <c r="WMA16" s="363"/>
      <c r="WMB16" s="363"/>
      <c r="WMC16" s="363"/>
      <c r="WMD16" s="363"/>
      <c r="WME16" s="363"/>
      <c r="WMF16" s="363"/>
      <c r="WMG16" s="363"/>
      <c r="WMH16" s="363"/>
      <c r="WMI16" s="363"/>
      <c r="WMJ16" s="363"/>
      <c r="WMK16" s="363"/>
      <c r="WML16" s="363"/>
      <c r="WMM16" s="363"/>
      <c r="WMN16" s="363"/>
      <c r="WMO16" s="363"/>
      <c r="WMP16" s="363"/>
      <c r="WMQ16" s="363"/>
      <c r="WMR16" s="363"/>
      <c r="WMS16" s="363"/>
      <c r="WMT16" s="363"/>
      <c r="WMU16" s="363"/>
      <c r="WMV16" s="363"/>
      <c r="WMW16" s="363"/>
      <c r="WMX16" s="363"/>
      <c r="WMY16" s="363"/>
      <c r="WMZ16" s="363"/>
      <c r="WNA16" s="363"/>
      <c r="WNB16" s="363"/>
      <c r="WNC16" s="363"/>
      <c r="WND16" s="363"/>
      <c r="WNE16" s="363"/>
      <c r="WNF16" s="363"/>
      <c r="WNG16" s="363"/>
      <c r="WNH16" s="363"/>
      <c r="WNI16" s="363"/>
      <c r="WNJ16" s="363"/>
      <c r="WNK16" s="363"/>
      <c r="WNL16" s="363"/>
      <c r="WNM16" s="363"/>
      <c r="WNN16" s="363"/>
      <c r="WNO16" s="363"/>
      <c r="WNP16" s="363"/>
      <c r="WNQ16" s="363"/>
      <c r="WNR16" s="363"/>
      <c r="WNS16" s="363"/>
      <c r="WNT16" s="363"/>
      <c r="WNU16" s="363"/>
      <c r="WNV16" s="363"/>
      <c r="WNW16" s="363"/>
      <c r="WNX16" s="363"/>
      <c r="WNY16" s="363"/>
      <c r="WNZ16" s="363"/>
      <c r="WOA16" s="363"/>
      <c r="WOB16" s="363"/>
      <c r="WOC16" s="363"/>
      <c r="WOD16" s="363"/>
      <c r="WOE16" s="363"/>
      <c r="WOF16" s="363"/>
      <c r="WOG16" s="363"/>
      <c r="WOH16" s="363"/>
      <c r="WOI16" s="363"/>
      <c r="WOJ16" s="363"/>
      <c r="WOK16" s="363"/>
      <c r="WOL16" s="363"/>
      <c r="WOM16" s="363"/>
      <c r="WON16" s="363"/>
      <c r="WOO16" s="363"/>
      <c r="WOP16" s="363"/>
      <c r="WOQ16" s="363"/>
      <c r="WOR16" s="363"/>
      <c r="WOS16" s="363"/>
      <c r="WOT16" s="363"/>
      <c r="WOU16" s="363"/>
      <c r="WOV16" s="363"/>
      <c r="WOW16" s="363"/>
      <c r="WOX16" s="363"/>
      <c r="WOY16" s="363"/>
      <c r="WOZ16" s="363"/>
      <c r="WPA16" s="363"/>
      <c r="WPB16" s="363"/>
      <c r="WPC16" s="363"/>
      <c r="WPD16" s="363"/>
      <c r="WPE16" s="363"/>
      <c r="WPF16" s="363"/>
      <c r="WPG16" s="363"/>
      <c r="WPH16" s="363"/>
      <c r="WPI16" s="363"/>
      <c r="WPJ16" s="363"/>
      <c r="WPK16" s="363"/>
      <c r="WPL16" s="363"/>
      <c r="WPM16" s="363"/>
      <c r="WPN16" s="363"/>
      <c r="WPO16" s="363"/>
      <c r="WPP16" s="363"/>
      <c r="WPQ16" s="363"/>
      <c r="WPR16" s="363"/>
      <c r="WPS16" s="363"/>
      <c r="WPT16" s="363"/>
      <c r="WPU16" s="363"/>
      <c r="WPV16" s="363"/>
      <c r="WPW16" s="363"/>
      <c r="WPX16" s="363"/>
      <c r="WPY16" s="363"/>
      <c r="WPZ16" s="363"/>
      <c r="WQA16" s="363"/>
      <c r="WQB16" s="363"/>
      <c r="WQC16" s="363"/>
      <c r="WQD16" s="363"/>
      <c r="WQE16" s="363"/>
      <c r="WQF16" s="363"/>
      <c r="WQG16" s="363"/>
      <c r="WQH16" s="363"/>
      <c r="WQI16" s="363"/>
      <c r="WQJ16" s="363"/>
      <c r="WQK16" s="363"/>
      <c r="WQL16" s="363"/>
      <c r="WQM16" s="363"/>
      <c r="WQN16" s="363"/>
      <c r="WQO16" s="363"/>
      <c r="WQP16" s="363"/>
      <c r="WQQ16" s="363"/>
      <c r="WQR16" s="363"/>
      <c r="WQS16" s="363"/>
      <c r="WQT16" s="363"/>
      <c r="WQU16" s="363"/>
      <c r="WQV16" s="363"/>
      <c r="WQW16" s="363"/>
      <c r="WQX16" s="363"/>
      <c r="WQY16" s="363"/>
      <c r="WQZ16" s="363"/>
      <c r="WRA16" s="363"/>
      <c r="WRB16" s="363"/>
      <c r="WRC16" s="363"/>
      <c r="WRD16" s="363"/>
      <c r="WRE16" s="363"/>
      <c r="WRF16" s="363"/>
      <c r="WRG16" s="363"/>
      <c r="WRH16" s="363"/>
      <c r="WRI16" s="363"/>
      <c r="WRJ16" s="363"/>
      <c r="WRK16" s="363"/>
      <c r="WRL16" s="363"/>
      <c r="WRM16" s="363"/>
      <c r="WRN16" s="363"/>
      <c r="WRO16" s="363"/>
      <c r="WRP16" s="363"/>
      <c r="WRQ16" s="363"/>
      <c r="WRR16" s="363"/>
      <c r="WRS16" s="363"/>
      <c r="WRT16" s="363"/>
      <c r="WRU16" s="363"/>
      <c r="WRV16" s="363"/>
      <c r="WRW16" s="363"/>
      <c r="WRX16" s="363"/>
      <c r="WRY16" s="363"/>
      <c r="WRZ16" s="363"/>
      <c r="WSA16" s="363"/>
      <c r="WSB16" s="363"/>
      <c r="WSC16" s="363"/>
      <c r="WSD16" s="363"/>
      <c r="WSE16" s="363"/>
      <c r="WSF16" s="363"/>
      <c r="WSG16" s="363"/>
      <c r="WSH16" s="363"/>
      <c r="WSI16" s="363"/>
      <c r="WSJ16" s="363"/>
      <c r="WSK16" s="363"/>
      <c r="WSL16" s="363"/>
      <c r="WSM16" s="363"/>
      <c r="WSN16" s="363"/>
      <c r="WSO16" s="363"/>
      <c r="WSP16" s="363"/>
      <c r="WSQ16" s="363"/>
      <c r="WSR16" s="363"/>
      <c r="WSS16" s="363"/>
      <c r="WST16" s="363"/>
      <c r="WSU16" s="363"/>
      <c r="WSV16" s="363"/>
      <c r="WSW16" s="363"/>
      <c r="WSX16" s="363"/>
      <c r="WSY16" s="363"/>
      <c r="WSZ16" s="363"/>
      <c r="WTA16" s="363"/>
      <c r="WTB16" s="363"/>
      <c r="WTC16" s="363"/>
      <c r="WTD16" s="363"/>
      <c r="WTE16" s="363"/>
      <c r="WTF16" s="363"/>
      <c r="WTG16" s="363"/>
      <c r="WTH16" s="363"/>
      <c r="WTI16" s="363"/>
      <c r="WTJ16" s="363"/>
      <c r="WTK16" s="363"/>
      <c r="WTL16" s="363"/>
      <c r="WTM16" s="363"/>
      <c r="WTN16" s="363"/>
      <c r="WTO16" s="363"/>
      <c r="WTP16" s="363"/>
      <c r="WTQ16" s="363"/>
      <c r="WTR16" s="363"/>
      <c r="WTS16" s="363"/>
      <c r="WTT16" s="363"/>
      <c r="WTU16" s="363"/>
      <c r="WTV16" s="363"/>
      <c r="WTW16" s="363"/>
      <c r="WTX16" s="363"/>
      <c r="WTY16" s="363"/>
      <c r="WTZ16" s="363"/>
      <c r="WUA16" s="363"/>
      <c r="WUB16" s="363"/>
      <c r="WUC16" s="363"/>
      <c r="WUD16" s="363"/>
      <c r="WUE16" s="363"/>
      <c r="WUF16" s="363"/>
      <c r="WUG16" s="363"/>
      <c r="WUH16" s="363"/>
      <c r="WUI16" s="363"/>
      <c r="WUJ16" s="363"/>
      <c r="WUK16" s="363"/>
      <c r="WUL16" s="363"/>
      <c r="WUM16" s="363"/>
      <c r="WUN16" s="363"/>
      <c r="WUO16" s="363"/>
      <c r="WUP16" s="363"/>
      <c r="WUQ16" s="363"/>
      <c r="WUR16" s="363"/>
      <c r="WUS16" s="363"/>
      <c r="WUT16" s="363"/>
      <c r="WUU16" s="363"/>
      <c r="WUV16" s="363"/>
      <c r="WUW16" s="363"/>
      <c r="WUX16" s="363"/>
      <c r="WUY16" s="363"/>
      <c r="WUZ16" s="363"/>
      <c r="WVA16" s="363"/>
      <c r="WVB16" s="363"/>
      <c r="WVC16" s="363"/>
      <c r="WVD16" s="363"/>
      <c r="WVE16" s="363"/>
      <c r="WVF16" s="363"/>
      <c r="WVG16" s="363"/>
      <c r="WVH16" s="363"/>
      <c r="WVI16" s="363"/>
      <c r="WVJ16" s="363"/>
      <c r="WVK16" s="363"/>
      <c r="WVL16" s="363"/>
      <c r="WVM16" s="363"/>
      <c r="WVN16" s="363"/>
      <c r="WVO16" s="363"/>
      <c r="WVP16" s="363"/>
      <c r="WVQ16" s="363"/>
      <c r="WVR16" s="363"/>
      <c r="WVS16" s="363"/>
      <c r="WVT16" s="363"/>
      <c r="WVU16" s="363"/>
      <c r="WVV16" s="363"/>
      <c r="WVW16" s="363"/>
      <c r="WVX16" s="363"/>
      <c r="WVY16" s="363"/>
      <c r="WVZ16" s="363"/>
      <c r="WWA16" s="363"/>
      <c r="WWB16" s="363"/>
      <c r="WWC16" s="363"/>
      <c r="WWD16" s="363"/>
      <c r="WWE16" s="363"/>
      <c r="WWF16" s="363"/>
      <c r="WWG16" s="363"/>
      <c r="WWH16" s="363"/>
      <c r="WWI16" s="363"/>
      <c r="WWJ16" s="363"/>
      <c r="WWK16" s="363"/>
      <c r="WWL16" s="363"/>
      <c r="WWM16" s="363"/>
      <c r="WWN16" s="363"/>
      <c r="WWO16" s="363"/>
      <c r="WWP16" s="363"/>
      <c r="WWQ16" s="363"/>
      <c r="WWR16" s="363"/>
      <c r="WWS16" s="363"/>
      <c r="WWT16" s="363"/>
      <c r="WWU16" s="363"/>
      <c r="WWV16" s="363"/>
      <c r="WWW16" s="363"/>
      <c r="WWX16" s="363"/>
      <c r="WWY16" s="363"/>
      <c r="WWZ16" s="363"/>
      <c r="WXA16" s="363"/>
      <c r="WXB16" s="363"/>
      <c r="WXC16" s="363"/>
      <c r="WXD16" s="363"/>
      <c r="WXE16" s="363"/>
      <c r="WXF16" s="363"/>
      <c r="WXG16" s="363"/>
      <c r="WXH16" s="363"/>
      <c r="WXI16" s="363"/>
      <c r="WXJ16" s="363"/>
      <c r="WXK16" s="363"/>
      <c r="WXL16" s="363"/>
      <c r="WXM16" s="363"/>
      <c r="WXN16" s="363"/>
      <c r="WXO16" s="363"/>
      <c r="WXP16" s="363"/>
      <c r="WXQ16" s="363"/>
      <c r="WXR16" s="363"/>
      <c r="WXS16" s="363"/>
      <c r="WXT16" s="363"/>
      <c r="WXU16" s="363"/>
      <c r="WXV16" s="363"/>
      <c r="WXW16" s="363"/>
      <c r="WXX16" s="363"/>
      <c r="WXY16" s="363"/>
      <c r="WXZ16" s="363"/>
      <c r="WYA16" s="363"/>
      <c r="WYB16" s="363"/>
      <c r="WYC16" s="363"/>
      <c r="WYD16" s="363"/>
      <c r="WYE16" s="363"/>
      <c r="WYF16" s="363"/>
      <c r="WYG16" s="363"/>
      <c r="WYH16" s="363"/>
      <c r="WYI16" s="363"/>
      <c r="WYJ16" s="363"/>
      <c r="WYK16" s="363"/>
      <c r="WYL16" s="363"/>
      <c r="WYM16" s="363"/>
      <c r="WYN16" s="363"/>
      <c r="WYO16" s="363"/>
      <c r="WYP16" s="363"/>
      <c r="WYQ16" s="363"/>
      <c r="WYR16" s="363"/>
      <c r="WYS16" s="363"/>
      <c r="WYT16" s="363"/>
      <c r="WYU16" s="363"/>
      <c r="WYV16" s="363"/>
      <c r="WYW16" s="363"/>
      <c r="WYX16" s="363"/>
      <c r="WYY16" s="363"/>
      <c r="WYZ16" s="363"/>
      <c r="WZA16" s="363"/>
      <c r="WZB16" s="363"/>
      <c r="WZC16" s="363"/>
      <c r="WZD16" s="363"/>
      <c r="WZE16" s="363"/>
      <c r="WZF16" s="363"/>
      <c r="WZG16" s="363"/>
      <c r="WZH16" s="363"/>
      <c r="WZI16" s="363"/>
      <c r="WZJ16" s="363"/>
      <c r="WZK16" s="363"/>
      <c r="WZL16" s="363"/>
      <c r="WZM16" s="363"/>
      <c r="WZN16" s="363"/>
      <c r="WZO16" s="363"/>
      <c r="WZP16" s="363"/>
      <c r="WZQ16" s="363"/>
      <c r="WZR16" s="363"/>
      <c r="WZS16" s="363"/>
      <c r="WZT16" s="363"/>
      <c r="WZU16" s="363"/>
      <c r="WZV16" s="363"/>
      <c r="WZW16" s="363"/>
      <c r="WZX16" s="363"/>
      <c r="WZY16" s="363"/>
      <c r="WZZ16" s="363"/>
      <c r="XAA16" s="363"/>
      <c r="XAB16" s="363"/>
      <c r="XAC16" s="363"/>
      <c r="XAD16" s="363"/>
      <c r="XAE16" s="363"/>
      <c r="XAF16" s="363"/>
      <c r="XAG16" s="363"/>
      <c r="XAH16" s="363"/>
      <c r="XAI16" s="363"/>
      <c r="XAJ16" s="363"/>
      <c r="XAK16" s="363"/>
      <c r="XAL16" s="363"/>
      <c r="XAM16" s="363"/>
      <c r="XAN16" s="363"/>
      <c r="XAO16" s="363"/>
      <c r="XAP16" s="363"/>
      <c r="XAQ16" s="363"/>
      <c r="XAR16" s="363"/>
      <c r="XAS16" s="363"/>
      <c r="XAT16" s="363"/>
      <c r="XAU16" s="363"/>
      <c r="XAV16" s="363"/>
      <c r="XAW16" s="363"/>
      <c r="XAX16" s="363"/>
      <c r="XAY16" s="363"/>
      <c r="XAZ16" s="363"/>
      <c r="XBA16" s="363"/>
      <c r="XBB16" s="363"/>
      <c r="XBC16" s="363"/>
      <c r="XBD16" s="363"/>
      <c r="XBE16" s="363"/>
      <c r="XBF16" s="363"/>
      <c r="XBG16" s="363"/>
      <c r="XBH16" s="363"/>
      <c r="XBI16" s="363"/>
      <c r="XBJ16" s="363"/>
      <c r="XBK16" s="363"/>
      <c r="XBL16" s="363"/>
      <c r="XBM16" s="363"/>
      <c r="XBN16" s="363"/>
      <c r="XBO16" s="363"/>
      <c r="XBP16" s="363"/>
      <c r="XBQ16" s="363"/>
      <c r="XBR16" s="363"/>
      <c r="XBS16" s="363"/>
      <c r="XBT16" s="363"/>
      <c r="XBU16" s="363"/>
      <c r="XBV16" s="363"/>
      <c r="XBW16" s="363"/>
      <c r="XBX16" s="363"/>
      <c r="XBY16" s="363"/>
      <c r="XBZ16" s="363"/>
      <c r="XCA16" s="363"/>
      <c r="XCB16" s="363"/>
      <c r="XCC16" s="363"/>
      <c r="XCD16" s="363"/>
      <c r="XCE16" s="363"/>
      <c r="XCF16" s="363"/>
      <c r="XCG16" s="363"/>
      <c r="XCH16" s="363"/>
      <c r="XCI16" s="363"/>
      <c r="XCJ16" s="363"/>
      <c r="XCK16" s="363"/>
      <c r="XCL16" s="363"/>
      <c r="XCM16" s="363"/>
      <c r="XCN16" s="363"/>
      <c r="XCO16" s="363"/>
      <c r="XCP16" s="363"/>
      <c r="XCQ16" s="363"/>
      <c r="XCR16" s="363"/>
      <c r="XCS16" s="363"/>
      <c r="XCT16" s="363"/>
      <c r="XCU16" s="363"/>
      <c r="XCV16" s="363"/>
      <c r="XCW16" s="363"/>
      <c r="XCX16" s="363"/>
      <c r="XCY16" s="363"/>
      <c r="XCZ16" s="363"/>
      <c r="XDA16" s="363"/>
      <c r="XDB16" s="363"/>
      <c r="XDC16" s="363"/>
      <c r="XDD16" s="363"/>
      <c r="XDE16" s="363"/>
      <c r="XDF16" s="363"/>
      <c r="XDG16" s="363"/>
      <c r="XDH16" s="363"/>
      <c r="XDI16" s="363"/>
      <c r="XDJ16" s="363"/>
      <c r="XDK16" s="363"/>
      <c r="XDL16" s="363"/>
      <c r="XDM16" s="363"/>
      <c r="XDN16" s="363"/>
      <c r="XDO16" s="363"/>
      <c r="XDP16" s="363"/>
      <c r="XDQ16" s="363"/>
      <c r="XDR16" s="363"/>
      <c r="XDS16" s="363"/>
      <c r="XDT16" s="363"/>
      <c r="XDU16" s="363"/>
      <c r="XDV16" s="363"/>
      <c r="XDW16" s="363"/>
      <c r="XDX16" s="363"/>
      <c r="XDY16" s="363"/>
      <c r="XDZ16" s="363"/>
      <c r="XEA16" s="363"/>
      <c r="XEB16" s="363"/>
      <c r="XEC16" s="363"/>
      <c r="XED16" s="363"/>
      <c r="XEE16" s="363"/>
      <c r="XEF16" s="363"/>
      <c r="XEG16" s="363"/>
      <c r="XEH16" s="363"/>
      <c r="XEI16" s="363"/>
      <c r="XEJ16" s="363"/>
      <c r="XEK16" s="363"/>
      <c r="XEL16" s="363"/>
      <c r="XEM16" s="363"/>
      <c r="XEN16" s="363"/>
      <c r="XEO16" s="363"/>
      <c r="XEP16" s="363"/>
      <c r="XEQ16" s="363"/>
      <c r="XER16" s="363"/>
      <c r="XES16" s="363"/>
      <c r="XET16" s="363"/>
      <c r="XEU16" s="363"/>
      <c r="XEV16" s="363"/>
      <c r="XEW16" s="363"/>
      <c r="XEX16" s="363"/>
      <c r="XEY16" s="363"/>
      <c r="XEZ16" s="363"/>
      <c r="XFA16" s="363"/>
      <c r="XFB16" s="363"/>
      <c r="XFC16" s="363"/>
      <c r="XFD16" s="363"/>
    </row>
    <row r="17" spans="1:1" ht="20.25" customHeight="1" x14ac:dyDescent="0.25">
      <c r="A17" s="336" t="s">
        <v>5233</v>
      </c>
    </row>
    <row r="18" spans="1:1" ht="36" customHeight="1" x14ac:dyDescent="0.25">
      <c r="A18" s="362" t="s">
        <v>591</v>
      </c>
    </row>
    <row r="19" spans="1:1" ht="24.75" customHeight="1" x14ac:dyDescent="0.25">
      <c r="A19" s="5" t="s">
        <v>590</v>
      </c>
    </row>
    <row r="20" spans="1:1" ht="24" customHeight="1" x14ac:dyDescent="0.25">
      <c r="A20" s="364" t="s">
        <v>5232</v>
      </c>
    </row>
    <row r="21" spans="1:1" ht="46.5" customHeight="1" x14ac:dyDescent="0.25">
      <c r="A21" s="363" t="s">
        <v>3681</v>
      </c>
    </row>
    <row r="22" spans="1:1" ht="42.75" customHeight="1" x14ac:dyDescent="0.25">
      <c r="A22" s="363" t="s">
        <v>3695</v>
      </c>
    </row>
    <row r="23" spans="1:1" ht="46.5" customHeight="1" x14ac:dyDescent="0.25">
      <c r="A23" s="363" t="s">
        <v>3683</v>
      </c>
    </row>
    <row r="25" spans="1:1" ht="31.5" x14ac:dyDescent="0.25">
      <c r="A25" s="363" t="s">
        <v>5190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G1202"/>
  <sheetViews>
    <sheetView showGridLines="0" workbookViewId="0"/>
  </sheetViews>
  <sheetFormatPr baseColWidth="10" defaultRowHeight="15" x14ac:dyDescent="0.25"/>
  <cols>
    <col min="1" max="1" width="157.42578125" style="5" customWidth="1"/>
    <col min="2" max="2" width="12.5703125" style="5" customWidth="1"/>
    <col min="3" max="3" width="13.28515625" style="5" customWidth="1"/>
    <col min="4" max="16384" width="11.42578125" style="5"/>
  </cols>
  <sheetData>
    <row r="1" spans="1:2" ht="45" x14ac:dyDescent="0.25">
      <c r="A1" s="266" t="s">
        <v>3694</v>
      </c>
      <c r="B1" s="222" t="s">
        <v>3684</v>
      </c>
    </row>
    <row r="2" spans="1:2" ht="15.75" x14ac:dyDescent="0.25">
      <c r="A2" s="173" t="s">
        <v>491</v>
      </c>
      <c r="B2" s="283">
        <v>13</v>
      </c>
    </row>
    <row r="3" spans="1:2" ht="15.75" x14ac:dyDescent="0.25">
      <c r="A3" s="173" t="s">
        <v>492</v>
      </c>
      <c r="B3" s="283">
        <v>15</v>
      </c>
    </row>
    <row r="4" spans="1:2" ht="15.75" x14ac:dyDescent="0.25">
      <c r="A4" s="173" t="s">
        <v>493</v>
      </c>
      <c r="B4" s="283">
        <v>9</v>
      </c>
    </row>
    <row r="5" spans="1:2" ht="15.75" x14ac:dyDescent="0.25">
      <c r="A5" s="173" t="s">
        <v>494</v>
      </c>
      <c r="B5" s="121">
        <v>18</v>
      </c>
    </row>
    <row r="6" spans="1:2" ht="15.75" x14ac:dyDescent="0.25">
      <c r="A6" s="173" t="s">
        <v>495</v>
      </c>
      <c r="B6" s="283">
        <v>12</v>
      </c>
    </row>
    <row r="7" spans="1:2" ht="15.75" x14ac:dyDescent="0.25">
      <c r="A7" s="173" t="s">
        <v>496</v>
      </c>
      <c r="B7" s="283">
        <v>5</v>
      </c>
    </row>
    <row r="8" spans="1:2" ht="15.75" x14ac:dyDescent="0.25">
      <c r="A8" s="173" t="s">
        <v>497</v>
      </c>
      <c r="B8" s="283">
        <v>5</v>
      </c>
    </row>
    <row r="9" spans="1:2" ht="15.75" x14ac:dyDescent="0.25">
      <c r="A9" s="173" t="s">
        <v>498</v>
      </c>
      <c r="B9" s="283">
        <v>4</v>
      </c>
    </row>
    <row r="10" spans="1:2" ht="15.75" x14ac:dyDescent="0.25">
      <c r="A10" s="173" t="s">
        <v>499</v>
      </c>
      <c r="B10" s="283">
        <v>5</v>
      </c>
    </row>
    <row r="11" spans="1:2" ht="15.75" x14ac:dyDescent="0.25">
      <c r="A11" s="173" t="s">
        <v>500</v>
      </c>
      <c r="B11" s="283">
        <v>3</v>
      </c>
    </row>
    <row r="12" spans="1:2" ht="15.75" x14ac:dyDescent="0.25">
      <c r="A12" s="173" t="s">
        <v>501</v>
      </c>
      <c r="B12" s="283">
        <v>14</v>
      </c>
    </row>
    <row r="13" spans="1:2" ht="15.75" x14ac:dyDescent="0.25">
      <c r="A13" s="173" t="s">
        <v>502</v>
      </c>
      <c r="B13" s="283">
        <v>4</v>
      </c>
    </row>
    <row r="14" spans="1:2" ht="15.75" x14ac:dyDescent="0.25">
      <c r="A14" s="173" t="s">
        <v>503</v>
      </c>
      <c r="B14" s="121">
        <v>26</v>
      </c>
    </row>
    <row r="15" spans="1:2" ht="15.75" x14ac:dyDescent="0.25">
      <c r="A15" s="173" t="s">
        <v>504</v>
      </c>
      <c r="B15" s="283">
        <v>8</v>
      </c>
    </row>
    <row r="16" spans="1:2" ht="15.75" x14ac:dyDescent="0.25">
      <c r="A16" s="173" t="s">
        <v>505</v>
      </c>
      <c r="B16" s="283">
        <v>2</v>
      </c>
    </row>
    <row r="17" spans="1:4" ht="15.75" x14ac:dyDescent="0.25">
      <c r="A17" s="173" t="s">
        <v>506</v>
      </c>
      <c r="B17" s="283">
        <v>5</v>
      </c>
    </row>
    <row r="18" spans="1:4" ht="15.75" x14ac:dyDescent="0.25">
      <c r="A18" s="173" t="s">
        <v>507</v>
      </c>
      <c r="B18" s="121">
        <v>20</v>
      </c>
    </row>
    <row r="19" spans="1:4" ht="15.75" x14ac:dyDescent="0.25">
      <c r="A19" s="173" t="s">
        <v>508</v>
      </c>
      <c r="B19" s="283">
        <v>13</v>
      </c>
    </row>
    <row r="20" spans="1:4" ht="15.75" x14ac:dyDescent="0.25">
      <c r="A20" s="173" t="s">
        <v>509</v>
      </c>
      <c r="B20" s="283">
        <v>6</v>
      </c>
    </row>
    <row r="22" spans="1:4" ht="15.75" x14ac:dyDescent="0.25">
      <c r="A22" s="252" t="s">
        <v>147</v>
      </c>
    </row>
    <row r="24" spans="1:4" x14ac:dyDescent="0.25">
      <c r="A24" s="263" t="s">
        <v>4919</v>
      </c>
      <c r="B24" s="264" t="s">
        <v>1507</v>
      </c>
      <c r="C24" s="264" t="s">
        <v>1508</v>
      </c>
      <c r="D24" s="264" t="s">
        <v>1509</v>
      </c>
    </row>
    <row r="25" spans="1:4" x14ac:dyDescent="0.25">
      <c r="A25" s="292" t="s">
        <v>3685</v>
      </c>
      <c r="B25" s="296" t="s">
        <v>594</v>
      </c>
      <c r="C25" s="297">
        <v>283</v>
      </c>
      <c r="D25" s="298">
        <f>C25/1153</f>
        <v>0.24544666088464875</v>
      </c>
    </row>
    <row r="26" spans="1:4" x14ac:dyDescent="0.25">
      <c r="A26" s="281" t="s">
        <v>3687</v>
      </c>
      <c r="B26" s="296" t="s">
        <v>597</v>
      </c>
      <c r="C26" s="299">
        <v>89</v>
      </c>
      <c r="D26" s="298">
        <f t="shared" ref="D26:D41" si="0">C26/1153</f>
        <v>7.7189939288811793E-2</v>
      </c>
    </row>
    <row r="27" spans="1:4" x14ac:dyDescent="0.25">
      <c r="A27" s="293" t="s">
        <v>3686</v>
      </c>
      <c r="B27" s="296" t="s">
        <v>600</v>
      </c>
      <c r="C27" s="300">
        <v>103</v>
      </c>
      <c r="D27" s="298">
        <f t="shared" si="0"/>
        <v>8.9332176929748486E-2</v>
      </c>
    </row>
    <row r="28" spans="1:4" x14ac:dyDescent="0.25">
      <c r="A28" s="301" t="s">
        <v>4916</v>
      </c>
      <c r="B28" s="357" t="s">
        <v>3701</v>
      </c>
      <c r="C28" s="352">
        <v>43</v>
      </c>
      <c r="D28" s="302"/>
    </row>
    <row r="29" spans="1:4" x14ac:dyDescent="0.25">
      <c r="A29" s="288" t="s">
        <v>3688</v>
      </c>
      <c r="B29" s="296" t="s">
        <v>603</v>
      </c>
      <c r="C29" s="299">
        <v>88</v>
      </c>
      <c r="D29" s="298">
        <f t="shared" si="0"/>
        <v>7.6322636600173466E-2</v>
      </c>
    </row>
    <row r="30" spans="1:4" x14ac:dyDescent="0.25">
      <c r="A30" s="293" t="s">
        <v>3693</v>
      </c>
      <c r="B30" s="296" t="s">
        <v>606</v>
      </c>
      <c r="C30" s="300">
        <v>114</v>
      </c>
      <c r="D30" s="298">
        <f t="shared" si="0"/>
        <v>9.8872506504770169E-2</v>
      </c>
    </row>
    <row r="31" spans="1:4" x14ac:dyDescent="0.25">
      <c r="A31" s="281" t="s">
        <v>3689</v>
      </c>
      <c r="B31" s="296" t="s">
        <v>609</v>
      </c>
      <c r="C31" s="299">
        <v>45</v>
      </c>
      <c r="D31" s="298">
        <f t="shared" si="0"/>
        <v>3.9028620988725067E-2</v>
      </c>
    </row>
    <row r="32" spans="1:4" x14ac:dyDescent="0.25">
      <c r="A32" s="293" t="s">
        <v>3690</v>
      </c>
      <c r="B32" s="296" t="s">
        <v>612</v>
      </c>
      <c r="C32" s="300">
        <v>185</v>
      </c>
      <c r="D32" s="298">
        <f t="shared" si="0"/>
        <v>0.16045099739809193</v>
      </c>
    </row>
    <row r="33" spans="1:7" ht="17.25" customHeight="1" x14ac:dyDescent="0.25">
      <c r="A33" s="301" t="s">
        <v>4913</v>
      </c>
      <c r="B33" s="357" t="s">
        <v>3703</v>
      </c>
      <c r="C33" s="352">
        <v>63</v>
      </c>
      <c r="D33" s="302"/>
    </row>
    <row r="34" spans="1:7" ht="18" customHeight="1" x14ac:dyDescent="0.25">
      <c r="A34" s="303" t="s">
        <v>4914</v>
      </c>
      <c r="B34" s="357" t="s">
        <v>3702</v>
      </c>
      <c r="C34" s="352">
        <v>58</v>
      </c>
      <c r="D34" s="302"/>
    </row>
    <row r="35" spans="1:7" x14ac:dyDescent="0.25">
      <c r="A35" s="281" t="s">
        <v>3691</v>
      </c>
      <c r="B35" s="296" t="s">
        <v>615</v>
      </c>
      <c r="C35" s="299">
        <v>27</v>
      </c>
      <c r="D35" s="298">
        <f t="shared" si="0"/>
        <v>2.3417172593235037E-2</v>
      </c>
    </row>
    <row r="36" spans="1:7" x14ac:dyDescent="0.25">
      <c r="A36" s="281" t="s">
        <v>3692</v>
      </c>
      <c r="B36" s="296" t="s">
        <v>1513</v>
      </c>
      <c r="C36" s="299">
        <v>42</v>
      </c>
      <c r="D36" s="298">
        <f t="shared" si="0"/>
        <v>3.6426712922810058E-2</v>
      </c>
    </row>
    <row r="37" spans="1:7" x14ac:dyDescent="0.25">
      <c r="A37" s="281" t="s">
        <v>4918</v>
      </c>
      <c r="B37" s="296" t="s">
        <v>1514</v>
      </c>
      <c r="C37" s="299">
        <v>35</v>
      </c>
      <c r="D37" s="298">
        <f t="shared" si="0"/>
        <v>3.0355594102341718E-2</v>
      </c>
    </row>
    <row r="38" spans="1:7" x14ac:dyDescent="0.25">
      <c r="A38" s="292" t="s">
        <v>621</v>
      </c>
      <c r="B38" s="296" t="s">
        <v>620</v>
      </c>
      <c r="C38" s="300">
        <v>131</v>
      </c>
      <c r="D38" s="298">
        <f t="shared" si="0"/>
        <v>0.11361665221162186</v>
      </c>
    </row>
    <row r="39" spans="1:7" x14ac:dyDescent="0.25">
      <c r="A39" s="301" t="s">
        <v>4915</v>
      </c>
      <c r="B39" s="305" t="s">
        <v>4920</v>
      </c>
      <c r="C39" s="352">
        <v>31</v>
      </c>
      <c r="D39" s="302"/>
    </row>
    <row r="40" spans="1:7" x14ac:dyDescent="0.25">
      <c r="A40" s="281" t="s">
        <v>1515</v>
      </c>
      <c r="B40" s="296" t="s">
        <v>623</v>
      </c>
      <c r="C40" s="299">
        <v>10</v>
      </c>
      <c r="D40" s="298">
        <f t="shared" si="0"/>
        <v>8.6730268863833473E-3</v>
      </c>
    </row>
    <row r="41" spans="1:7" x14ac:dyDescent="0.25">
      <c r="A41" s="17"/>
      <c r="B41" s="354"/>
      <c r="C41" s="355">
        <v>1153</v>
      </c>
      <c r="D41" s="356">
        <f t="shared" si="0"/>
        <v>1</v>
      </c>
    </row>
    <row r="44" spans="1:7" ht="15.75" x14ac:dyDescent="0.25">
      <c r="A44" s="252" t="s">
        <v>147</v>
      </c>
      <c r="B44" s="263" t="s">
        <v>4917</v>
      </c>
      <c r="C44" s="353" t="s">
        <v>4912</v>
      </c>
    </row>
    <row r="45" spans="1:7" x14ac:dyDescent="0.25">
      <c r="A45" s="253" t="s">
        <v>1516</v>
      </c>
      <c r="B45" s="1" t="s">
        <v>594</v>
      </c>
      <c r="C45" s="1" t="s">
        <v>1492</v>
      </c>
    </row>
    <row r="46" spans="1:7" x14ac:dyDescent="0.25">
      <c r="A46" s="253" t="s">
        <v>1517</v>
      </c>
      <c r="B46" s="1" t="s">
        <v>594</v>
      </c>
      <c r="C46" s="1" t="s">
        <v>1492</v>
      </c>
    </row>
    <row r="47" spans="1:7" x14ac:dyDescent="0.25">
      <c r="A47" s="253" t="s">
        <v>1518</v>
      </c>
      <c r="B47" s="1" t="s">
        <v>594</v>
      </c>
      <c r="C47" s="1" t="s">
        <v>1492</v>
      </c>
    </row>
    <row r="48" spans="1:7" x14ac:dyDescent="0.25">
      <c r="A48" s="253" t="s">
        <v>1519</v>
      </c>
      <c r="B48" s="1" t="s">
        <v>594</v>
      </c>
      <c r="C48" s="1" t="s">
        <v>1492</v>
      </c>
      <c r="G48" s="5" t="s">
        <v>250</v>
      </c>
    </row>
    <row r="49" spans="1:3" x14ac:dyDescent="0.25">
      <c r="A49" s="253" t="s">
        <v>1520</v>
      </c>
      <c r="B49" s="1" t="s">
        <v>594</v>
      </c>
      <c r="C49" s="1" t="s">
        <v>1492</v>
      </c>
    </row>
    <row r="50" spans="1:3" x14ac:dyDescent="0.25">
      <c r="A50" s="253" t="s">
        <v>1521</v>
      </c>
      <c r="B50" s="1" t="s">
        <v>594</v>
      </c>
      <c r="C50" s="1" t="s">
        <v>1492</v>
      </c>
    </row>
    <row r="51" spans="1:3" x14ac:dyDescent="0.25">
      <c r="A51" s="253" t="s">
        <v>1522</v>
      </c>
      <c r="B51" s="1" t="s">
        <v>594</v>
      </c>
      <c r="C51" s="1" t="s">
        <v>1492</v>
      </c>
    </row>
    <row r="52" spans="1:3" ht="30" x14ac:dyDescent="0.25">
      <c r="A52" s="254" t="s">
        <v>1523</v>
      </c>
      <c r="B52" s="1" t="s">
        <v>594</v>
      </c>
      <c r="C52" s="1" t="s">
        <v>1492</v>
      </c>
    </row>
    <row r="53" spans="1:3" x14ac:dyDescent="0.25">
      <c r="A53" s="253" t="s">
        <v>1524</v>
      </c>
      <c r="B53" s="1" t="s">
        <v>594</v>
      </c>
      <c r="C53" s="1" t="s">
        <v>1492</v>
      </c>
    </row>
    <row r="54" spans="1:3" x14ac:dyDescent="0.25">
      <c r="A54" s="253" t="s">
        <v>1525</v>
      </c>
      <c r="B54" s="1" t="s">
        <v>594</v>
      </c>
      <c r="C54" s="1" t="s">
        <v>1492</v>
      </c>
    </row>
    <row r="55" spans="1:3" x14ac:dyDescent="0.25">
      <c r="A55" s="253" t="s">
        <v>1526</v>
      </c>
      <c r="B55" s="1" t="s">
        <v>594</v>
      </c>
      <c r="C55" s="1" t="s">
        <v>1492</v>
      </c>
    </row>
    <row r="56" spans="1:3" x14ac:dyDescent="0.25">
      <c r="A56" s="253" t="s">
        <v>1527</v>
      </c>
      <c r="B56" s="1" t="s">
        <v>594</v>
      </c>
      <c r="C56" s="1" t="s">
        <v>1492</v>
      </c>
    </row>
    <row r="57" spans="1:3" x14ac:dyDescent="0.25">
      <c r="A57" s="253" t="s">
        <v>1528</v>
      </c>
      <c r="B57" s="1" t="s">
        <v>594</v>
      </c>
      <c r="C57" s="1" t="s">
        <v>1492</v>
      </c>
    </row>
    <row r="58" spans="1:3" x14ac:dyDescent="0.25">
      <c r="A58" s="253" t="s">
        <v>1529</v>
      </c>
      <c r="B58" s="1" t="s">
        <v>594</v>
      </c>
      <c r="C58" s="1" t="s">
        <v>1492</v>
      </c>
    </row>
    <row r="59" spans="1:3" x14ac:dyDescent="0.25">
      <c r="A59" s="253" t="s">
        <v>1530</v>
      </c>
      <c r="B59" s="1" t="s">
        <v>594</v>
      </c>
      <c r="C59" s="1" t="s">
        <v>1492</v>
      </c>
    </row>
    <row r="60" spans="1:3" x14ac:dyDescent="0.25">
      <c r="A60" s="253" t="s">
        <v>1531</v>
      </c>
      <c r="B60" s="1" t="s">
        <v>594</v>
      </c>
      <c r="C60" s="1" t="s">
        <v>1492</v>
      </c>
    </row>
    <row r="61" spans="1:3" x14ac:dyDescent="0.25">
      <c r="A61" s="253" t="s">
        <v>1532</v>
      </c>
      <c r="B61" s="1" t="s">
        <v>594</v>
      </c>
      <c r="C61" s="1" t="s">
        <v>1492</v>
      </c>
    </row>
    <row r="62" spans="1:3" x14ac:dyDescent="0.25">
      <c r="A62" s="253" t="s">
        <v>1533</v>
      </c>
      <c r="B62" s="1" t="s">
        <v>594</v>
      </c>
      <c r="C62" s="1" t="s">
        <v>1492</v>
      </c>
    </row>
    <row r="63" spans="1:3" x14ac:dyDescent="0.25">
      <c r="A63" s="253" t="s">
        <v>1534</v>
      </c>
      <c r="B63" s="1" t="s">
        <v>594</v>
      </c>
      <c r="C63" s="1" t="s">
        <v>1492</v>
      </c>
    </row>
    <row r="64" spans="1:3" x14ac:dyDescent="0.25">
      <c r="A64" s="253" t="s">
        <v>1535</v>
      </c>
      <c r="B64" s="1" t="s">
        <v>594</v>
      </c>
      <c r="C64" s="1" t="s">
        <v>1492</v>
      </c>
    </row>
    <row r="65" spans="1:3" x14ac:dyDescent="0.25">
      <c r="A65" s="253" t="s">
        <v>1536</v>
      </c>
      <c r="B65" s="1" t="s">
        <v>594</v>
      </c>
      <c r="C65" s="1" t="s">
        <v>1492</v>
      </c>
    </row>
    <row r="66" spans="1:3" x14ac:dyDescent="0.25">
      <c r="A66" s="253" t="s">
        <v>1537</v>
      </c>
      <c r="B66" s="1" t="s">
        <v>594</v>
      </c>
      <c r="C66" s="1" t="s">
        <v>1492</v>
      </c>
    </row>
    <row r="67" spans="1:3" x14ac:dyDescent="0.25">
      <c r="A67" s="253" t="s">
        <v>1538</v>
      </c>
      <c r="B67" s="1" t="s">
        <v>594</v>
      </c>
      <c r="C67" s="1" t="s">
        <v>1492</v>
      </c>
    </row>
    <row r="68" spans="1:3" x14ac:dyDescent="0.25">
      <c r="A68" s="253" t="s">
        <v>1539</v>
      </c>
      <c r="B68" s="1" t="s">
        <v>594</v>
      </c>
      <c r="C68" s="1" t="s">
        <v>1492</v>
      </c>
    </row>
    <row r="69" spans="1:3" x14ac:dyDescent="0.25">
      <c r="A69" s="253" t="s">
        <v>1540</v>
      </c>
      <c r="B69" s="1" t="s">
        <v>594</v>
      </c>
      <c r="C69" s="1" t="s">
        <v>1492</v>
      </c>
    </row>
    <row r="70" spans="1:3" x14ac:dyDescent="0.25">
      <c r="A70" s="253" t="s">
        <v>1541</v>
      </c>
      <c r="B70" s="1" t="s">
        <v>594</v>
      </c>
      <c r="C70" s="1" t="s">
        <v>1492</v>
      </c>
    </row>
    <row r="71" spans="1:3" x14ac:dyDescent="0.25">
      <c r="A71" s="253" t="s">
        <v>1542</v>
      </c>
      <c r="B71" s="1" t="s">
        <v>594</v>
      </c>
      <c r="C71" s="1" t="s">
        <v>1492</v>
      </c>
    </row>
    <row r="72" spans="1:3" x14ac:dyDescent="0.25">
      <c r="A72" s="253" t="s">
        <v>1543</v>
      </c>
      <c r="B72" s="1" t="s">
        <v>594</v>
      </c>
      <c r="C72" s="1" t="s">
        <v>1492</v>
      </c>
    </row>
    <row r="73" spans="1:3" x14ac:dyDescent="0.25">
      <c r="A73" s="253" t="s">
        <v>1544</v>
      </c>
      <c r="B73" s="1" t="s">
        <v>594</v>
      </c>
      <c r="C73" s="1" t="s">
        <v>1492</v>
      </c>
    </row>
    <row r="74" spans="1:3" x14ac:dyDescent="0.25">
      <c r="A74" s="253" t="s">
        <v>1545</v>
      </c>
      <c r="B74" s="1" t="s">
        <v>594</v>
      </c>
      <c r="C74" s="1" t="s">
        <v>1492</v>
      </c>
    </row>
    <row r="75" spans="1:3" x14ac:dyDescent="0.25">
      <c r="A75" s="253" t="s">
        <v>1546</v>
      </c>
      <c r="B75" s="1" t="s">
        <v>594</v>
      </c>
      <c r="C75" s="1" t="s">
        <v>1492</v>
      </c>
    </row>
    <row r="76" spans="1:3" x14ac:dyDescent="0.25">
      <c r="A76" s="253" t="s">
        <v>1547</v>
      </c>
      <c r="B76" s="1" t="s">
        <v>594</v>
      </c>
      <c r="C76" s="1" t="s">
        <v>1492</v>
      </c>
    </row>
    <row r="77" spans="1:3" x14ac:dyDescent="0.25">
      <c r="A77" s="253" t="s">
        <v>1548</v>
      </c>
      <c r="B77" s="1" t="s">
        <v>594</v>
      </c>
      <c r="C77" s="1" t="s">
        <v>1492</v>
      </c>
    </row>
    <row r="78" spans="1:3" x14ac:dyDescent="0.25">
      <c r="A78" s="253" t="s">
        <v>1549</v>
      </c>
      <c r="B78" s="1" t="s">
        <v>594</v>
      </c>
      <c r="C78" s="1" t="s">
        <v>1492</v>
      </c>
    </row>
    <row r="79" spans="1:3" x14ac:dyDescent="0.25">
      <c r="A79" s="253" t="s">
        <v>1550</v>
      </c>
      <c r="B79" s="1" t="s">
        <v>594</v>
      </c>
      <c r="C79" s="1" t="s">
        <v>1492</v>
      </c>
    </row>
    <row r="80" spans="1:3" x14ac:dyDescent="0.25">
      <c r="A80" s="253" t="s">
        <v>1551</v>
      </c>
      <c r="B80" s="1" t="s">
        <v>594</v>
      </c>
      <c r="C80" s="1" t="s">
        <v>1492</v>
      </c>
    </row>
    <row r="81" spans="1:3" x14ac:dyDescent="0.25">
      <c r="A81" s="253" t="s">
        <v>1552</v>
      </c>
      <c r="B81" s="1" t="s">
        <v>594</v>
      </c>
      <c r="C81" s="1" t="s">
        <v>1492</v>
      </c>
    </row>
    <row r="82" spans="1:3" x14ac:dyDescent="0.25">
      <c r="A82" s="253" t="s">
        <v>1553</v>
      </c>
      <c r="B82" s="1" t="s">
        <v>594</v>
      </c>
      <c r="C82" s="1" t="s">
        <v>1492</v>
      </c>
    </row>
    <row r="83" spans="1:3" x14ac:dyDescent="0.25">
      <c r="A83" s="253" t="s">
        <v>1554</v>
      </c>
      <c r="B83" s="1" t="s">
        <v>594</v>
      </c>
      <c r="C83" s="1" t="s">
        <v>1492</v>
      </c>
    </row>
    <row r="84" spans="1:3" x14ac:dyDescent="0.25">
      <c r="A84" s="253" t="s">
        <v>1555</v>
      </c>
      <c r="B84" s="1" t="s">
        <v>594</v>
      </c>
      <c r="C84" s="1" t="s">
        <v>1492</v>
      </c>
    </row>
    <row r="85" spans="1:3" x14ac:dyDescent="0.25">
      <c r="A85" s="253" t="s">
        <v>1556</v>
      </c>
      <c r="B85" s="1" t="s">
        <v>594</v>
      </c>
      <c r="C85" s="1" t="s">
        <v>1492</v>
      </c>
    </row>
    <row r="86" spans="1:3" x14ac:dyDescent="0.25">
      <c r="A86" s="253" t="s">
        <v>1557</v>
      </c>
      <c r="B86" s="1" t="s">
        <v>594</v>
      </c>
      <c r="C86" s="1" t="s">
        <v>1492</v>
      </c>
    </row>
    <row r="87" spans="1:3" x14ac:dyDescent="0.25">
      <c r="A87" s="253" t="s">
        <v>1558</v>
      </c>
      <c r="B87" s="1" t="s">
        <v>594</v>
      </c>
      <c r="C87" s="1" t="s">
        <v>1492</v>
      </c>
    </row>
    <row r="88" spans="1:3" x14ac:dyDescent="0.25">
      <c r="A88" s="253" t="s">
        <v>1559</v>
      </c>
      <c r="B88" s="1" t="s">
        <v>594</v>
      </c>
      <c r="C88" s="1" t="s">
        <v>1492</v>
      </c>
    </row>
    <row r="89" spans="1:3" x14ac:dyDescent="0.25">
      <c r="A89" s="253" t="s">
        <v>1560</v>
      </c>
      <c r="B89" s="1" t="s">
        <v>594</v>
      </c>
      <c r="C89" s="1" t="s">
        <v>1492</v>
      </c>
    </row>
    <row r="90" spans="1:3" x14ac:dyDescent="0.25">
      <c r="A90" s="253" t="s">
        <v>1561</v>
      </c>
      <c r="B90" s="1" t="s">
        <v>594</v>
      </c>
      <c r="C90" s="1" t="s">
        <v>1492</v>
      </c>
    </row>
    <row r="91" spans="1:3" x14ac:dyDescent="0.25">
      <c r="A91" s="253" t="s">
        <v>1562</v>
      </c>
      <c r="B91" s="1" t="s">
        <v>594</v>
      </c>
      <c r="C91" s="1" t="s">
        <v>1492</v>
      </c>
    </row>
    <row r="92" spans="1:3" x14ac:dyDescent="0.25">
      <c r="A92" s="253" t="s">
        <v>1563</v>
      </c>
      <c r="B92" s="1" t="s">
        <v>594</v>
      </c>
      <c r="C92" s="1" t="s">
        <v>1492</v>
      </c>
    </row>
    <row r="93" spans="1:3" x14ac:dyDescent="0.25">
      <c r="A93" s="253" t="s">
        <v>1564</v>
      </c>
      <c r="B93" s="1" t="s">
        <v>594</v>
      </c>
      <c r="C93" s="1" t="s">
        <v>1492</v>
      </c>
    </row>
    <row r="94" spans="1:3" x14ac:dyDescent="0.25">
      <c r="A94" s="253" t="s">
        <v>1565</v>
      </c>
      <c r="B94" s="1" t="s">
        <v>594</v>
      </c>
      <c r="C94" s="1" t="s">
        <v>1492</v>
      </c>
    </row>
    <row r="95" spans="1:3" x14ac:dyDescent="0.25">
      <c r="A95" s="253" t="s">
        <v>1566</v>
      </c>
      <c r="B95" s="1" t="s">
        <v>594</v>
      </c>
      <c r="C95" s="1" t="s">
        <v>1492</v>
      </c>
    </row>
    <row r="96" spans="1:3" x14ac:dyDescent="0.25">
      <c r="A96" s="253" t="s">
        <v>1567</v>
      </c>
      <c r="B96" s="1" t="s">
        <v>594</v>
      </c>
      <c r="C96" s="1" t="s">
        <v>1492</v>
      </c>
    </row>
    <row r="97" spans="1:3" x14ac:dyDescent="0.25">
      <c r="A97" s="253" t="s">
        <v>1568</v>
      </c>
      <c r="B97" s="1" t="s">
        <v>594</v>
      </c>
      <c r="C97" s="1" t="s">
        <v>1492</v>
      </c>
    </row>
    <row r="98" spans="1:3" x14ac:dyDescent="0.25">
      <c r="A98" s="253" t="s">
        <v>1569</v>
      </c>
      <c r="B98" s="1" t="s">
        <v>594</v>
      </c>
      <c r="C98" s="1" t="s">
        <v>1492</v>
      </c>
    </row>
    <row r="99" spans="1:3" x14ac:dyDescent="0.25">
      <c r="A99" s="253" t="s">
        <v>1570</v>
      </c>
      <c r="B99" s="1" t="s">
        <v>594</v>
      </c>
      <c r="C99" s="1" t="s">
        <v>1492</v>
      </c>
    </row>
    <row r="100" spans="1:3" x14ac:dyDescent="0.25">
      <c r="A100" s="253" t="s">
        <v>1571</v>
      </c>
      <c r="B100" s="1" t="s">
        <v>594</v>
      </c>
      <c r="C100" s="1" t="s">
        <v>1492</v>
      </c>
    </row>
    <row r="101" spans="1:3" x14ac:dyDescent="0.25">
      <c r="A101" s="253" t="s">
        <v>1572</v>
      </c>
      <c r="B101" s="1" t="s">
        <v>594</v>
      </c>
      <c r="C101" s="1" t="s">
        <v>1492</v>
      </c>
    </row>
    <row r="102" spans="1:3" x14ac:dyDescent="0.25">
      <c r="A102" s="253" t="s">
        <v>1573</v>
      </c>
      <c r="B102" s="1" t="s">
        <v>594</v>
      </c>
      <c r="C102" s="1" t="s">
        <v>1492</v>
      </c>
    </row>
    <row r="103" spans="1:3" x14ac:dyDescent="0.25">
      <c r="A103" s="253" t="s">
        <v>1574</v>
      </c>
      <c r="B103" s="1" t="s">
        <v>594</v>
      </c>
      <c r="C103" s="1" t="s">
        <v>1492</v>
      </c>
    </row>
    <row r="104" spans="1:3" x14ac:dyDescent="0.25">
      <c r="A104" s="253" t="s">
        <v>1575</v>
      </c>
      <c r="B104" s="1" t="s">
        <v>594</v>
      </c>
      <c r="C104" s="1" t="s">
        <v>1492</v>
      </c>
    </row>
    <row r="105" spans="1:3" x14ac:dyDescent="0.25">
      <c r="A105" s="253" t="s">
        <v>1576</v>
      </c>
      <c r="B105" s="1" t="s">
        <v>594</v>
      </c>
      <c r="C105" s="1" t="s">
        <v>1492</v>
      </c>
    </row>
    <row r="106" spans="1:3" x14ac:dyDescent="0.25">
      <c r="A106" s="253" t="s">
        <v>1577</v>
      </c>
      <c r="B106" s="1" t="s">
        <v>594</v>
      </c>
      <c r="C106" s="1" t="s">
        <v>1492</v>
      </c>
    </row>
    <row r="107" spans="1:3" x14ac:dyDescent="0.25">
      <c r="A107" s="253" t="s">
        <v>1578</v>
      </c>
      <c r="B107" s="1" t="s">
        <v>594</v>
      </c>
      <c r="C107" s="1" t="s">
        <v>1492</v>
      </c>
    </row>
    <row r="108" spans="1:3" x14ac:dyDescent="0.25">
      <c r="A108" s="253" t="s">
        <v>1579</v>
      </c>
      <c r="B108" s="1" t="s">
        <v>594</v>
      </c>
      <c r="C108" s="1" t="s">
        <v>1492</v>
      </c>
    </row>
    <row r="109" spans="1:3" x14ac:dyDescent="0.25">
      <c r="A109" s="253" t="s">
        <v>1580</v>
      </c>
      <c r="B109" s="1" t="s">
        <v>594</v>
      </c>
      <c r="C109" s="1" t="s">
        <v>1492</v>
      </c>
    </row>
    <row r="110" spans="1:3" x14ac:dyDescent="0.25">
      <c r="A110" s="253" t="s">
        <v>1581</v>
      </c>
      <c r="B110" s="1" t="s">
        <v>594</v>
      </c>
      <c r="C110" s="1" t="s">
        <v>1492</v>
      </c>
    </row>
    <row r="111" spans="1:3" x14ac:dyDescent="0.25">
      <c r="A111" s="253" t="s">
        <v>1582</v>
      </c>
      <c r="B111" s="1" t="s">
        <v>594</v>
      </c>
      <c r="C111" s="1" t="s">
        <v>1492</v>
      </c>
    </row>
    <row r="112" spans="1:3" x14ac:dyDescent="0.25">
      <c r="A112" s="253" t="s">
        <v>1583</v>
      </c>
      <c r="B112" s="1" t="s">
        <v>594</v>
      </c>
      <c r="C112" s="1" t="s">
        <v>1492</v>
      </c>
    </row>
    <row r="113" spans="1:3" x14ac:dyDescent="0.25">
      <c r="A113" s="253" t="s">
        <v>1584</v>
      </c>
      <c r="B113" s="1" t="s">
        <v>594</v>
      </c>
      <c r="C113" s="1" t="s">
        <v>1492</v>
      </c>
    </row>
    <row r="114" spans="1:3" x14ac:dyDescent="0.25">
      <c r="A114" s="253" t="s">
        <v>1585</v>
      </c>
      <c r="B114" s="1" t="s">
        <v>594</v>
      </c>
      <c r="C114" s="1" t="s">
        <v>1492</v>
      </c>
    </row>
    <row r="115" spans="1:3" x14ac:dyDescent="0.25">
      <c r="A115" s="253" t="s">
        <v>1586</v>
      </c>
      <c r="B115" s="1" t="s">
        <v>594</v>
      </c>
      <c r="C115" s="1" t="s">
        <v>1492</v>
      </c>
    </row>
    <row r="116" spans="1:3" x14ac:dyDescent="0.25">
      <c r="A116" s="253" t="s">
        <v>1587</v>
      </c>
      <c r="B116" s="1" t="s">
        <v>594</v>
      </c>
      <c r="C116" s="1" t="s">
        <v>1492</v>
      </c>
    </row>
    <row r="117" spans="1:3" ht="30" x14ac:dyDescent="0.25">
      <c r="A117" s="254" t="s">
        <v>1588</v>
      </c>
      <c r="B117" s="1" t="s">
        <v>594</v>
      </c>
      <c r="C117" s="1" t="s">
        <v>1492</v>
      </c>
    </row>
    <row r="118" spans="1:3" x14ac:dyDescent="0.25">
      <c r="A118" s="253" t="s">
        <v>1589</v>
      </c>
      <c r="B118" s="1" t="s">
        <v>594</v>
      </c>
      <c r="C118" s="1" t="s">
        <v>1492</v>
      </c>
    </row>
    <row r="119" spans="1:3" x14ac:dyDescent="0.25">
      <c r="A119" s="253" t="s">
        <v>1590</v>
      </c>
      <c r="B119" s="1" t="s">
        <v>594</v>
      </c>
      <c r="C119" s="1" t="s">
        <v>1492</v>
      </c>
    </row>
    <row r="120" spans="1:3" x14ac:dyDescent="0.25">
      <c r="A120" s="253" t="s">
        <v>1591</v>
      </c>
      <c r="B120" s="1" t="s">
        <v>594</v>
      </c>
      <c r="C120" s="1" t="s">
        <v>1492</v>
      </c>
    </row>
    <row r="121" spans="1:3" x14ac:dyDescent="0.25">
      <c r="A121" s="253" t="s">
        <v>1592</v>
      </c>
      <c r="B121" s="1" t="s">
        <v>594</v>
      </c>
      <c r="C121" s="1" t="s">
        <v>1492</v>
      </c>
    </row>
    <row r="122" spans="1:3" x14ac:dyDescent="0.25">
      <c r="A122" s="253" t="s">
        <v>1593</v>
      </c>
      <c r="B122" s="1" t="s">
        <v>594</v>
      </c>
      <c r="C122" s="1" t="s">
        <v>1492</v>
      </c>
    </row>
    <row r="123" spans="1:3" x14ac:dyDescent="0.25">
      <c r="A123" s="253" t="s">
        <v>1594</v>
      </c>
      <c r="B123" s="1" t="s">
        <v>594</v>
      </c>
      <c r="C123" s="1" t="s">
        <v>1492</v>
      </c>
    </row>
    <row r="124" spans="1:3" x14ac:dyDescent="0.25">
      <c r="A124" s="253" t="s">
        <v>1595</v>
      </c>
      <c r="B124" s="1" t="s">
        <v>594</v>
      </c>
      <c r="C124" s="1" t="s">
        <v>1492</v>
      </c>
    </row>
    <row r="125" spans="1:3" x14ac:dyDescent="0.25">
      <c r="A125" s="253" t="s">
        <v>1596</v>
      </c>
      <c r="B125" s="1" t="s">
        <v>594</v>
      </c>
      <c r="C125" s="1" t="s">
        <v>1492</v>
      </c>
    </row>
    <row r="126" spans="1:3" x14ac:dyDescent="0.25">
      <c r="A126" s="253" t="s">
        <v>1597</v>
      </c>
      <c r="B126" s="1" t="s">
        <v>594</v>
      </c>
      <c r="C126" s="1" t="s">
        <v>1492</v>
      </c>
    </row>
    <row r="127" spans="1:3" x14ac:dyDescent="0.25">
      <c r="A127" s="253" t="s">
        <v>1598</v>
      </c>
      <c r="B127" s="1" t="s">
        <v>594</v>
      </c>
      <c r="C127" s="1" t="s">
        <v>1492</v>
      </c>
    </row>
    <row r="128" spans="1:3" x14ac:dyDescent="0.25">
      <c r="A128" s="253" t="s">
        <v>1599</v>
      </c>
      <c r="B128" s="1" t="s">
        <v>594</v>
      </c>
      <c r="C128" s="1" t="s">
        <v>1492</v>
      </c>
    </row>
    <row r="129" spans="1:3" x14ac:dyDescent="0.25">
      <c r="A129" s="253" t="s">
        <v>1600</v>
      </c>
      <c r="B129" s="1" t="s">
        <v>594</v>
      </c>
      <c r="C129" s="1" t="s">
        <v>1492</v>
      </c>
    </row>
    <row r="130" spans="1:3" x14ac:dyDescent="0.25">
      <c r="A130" s="253" t="s">
        <v>1601</v>
      </c>
      <c r="B130" s="1" t="s">
        <v>594</v>
      </c>
      <c r="C130" s="1" t="s">
        <v>1492</v>
      </c>
    </row>
    <row r="131" spans="1:3" x14ac:dyDescent="0.25">
      <c r="A131" s="253" t="s">
        <v>1602</v>
      </c>
      <c r="B131" s="1" t="s">
        <v>594</v>
      </c>
      <c r="C131" s="1" t="s">
        <v>1492</v>
      </c>
    </row>
    <row r="132" spans="1:3" x14ac:dyDescent="0.25">
      <c r="A132" s="253" t="s">
        <v>1603</v>
      </c>
      <c r="B132" s="1" t="s">
        <v>594</v>
      </c>
      <c r="C132" s="1" t="s">
        <v>1492</v>
      </c>
    </row>
    <row r="133" spans="1:3" x14ac:dyDescent="0.25">
      <c r="A133" s="253" t="s">
        <v>1604</v>
      </c>
      <c r="B133" s="1" t="s">
        <v>594</v>
      </c>
      <c r="C133" s="1" t="s">
        <v>1492</v>
      </c>
    </row>
    <row r="134" spans="1:3" x14ac:dyDescent="0.25">
      <c r="A134" s="253" t="s">
        <v>1605</v>
      </c>
      <c r="B134" s="1" t="s">
        <v>594</v>
      </c>
      <c r="C134" s="1" t="s">
        <v>1492</v>
      </c>
    </row>
    <row r="135" spans="1:3" x14ac:dyDescent="0.25">
      <c r="A135" s="253" t="s">
        <v>1606</v>
      </c>
      <c r="B135" s="1" t="s">
        <v>594</v>
      </c>
      <c r="C135" s="1" t="s">
        <v>1492</v>
      </c>
    </row>
    <row r="136" spans="1:3" x14ac:dyDescent="0.25">
      <c r="A136" s="253" t="s">
        <v>1607</v>
      </c>
      <c r="B136" s="1" t="s">
        <v>594</v>
      </c>
      <c r="C136" s="1" t="s">
        <v>1492</v>
      </c>
    </row>
    <row r="137" spans="1:3" x14ac:dyDescent="0.25">
      <c r="A137" s="253" t="s">
        <v>1608</v>
      </c>
      <c r="B137" s="1" t="s">
        <v>594</v>
      </c>
      <c r="C137" s="1" t="s">
        <v>1492</v>
      </c>
    </row>
    <row r="138" spans="1:3" x14ac:dyDescent="0.25">
      <c r="A138" s="253" t="s">
        <v>1609</v>
      </c>
      <c r="B138" s="1" t="s">
        <v>594</v>
      </c>
      <c r="C138" s="1" t="s">
        <v>1492</v>
      </c>
    </row>
    <row r="139" spans="1:3" x14ac:dyDescent="0.25">
      <c r="A139" s="253" t="s">
        <v>1610</v>
      </c>
      <c r="B139" s="1" t="s">
        <v>594</v>
      </c>
      <c r="C139" s="1" t="s">
        <v>1492</v>
      </c>
    </row>
    <row r="140" spans="1:3" x14ac:dyDescent="0.25">
      <c r="A140" s="253" t="s">
        <v>1611</v>
      </c>
      <c r="B140" s="1" t="s">
        <v>594</v>
      </c>
      <c r="C140" s="1" t="s">
        <v>1492</v>
      </c>
    </row>
    <row r="141" spans="1:3" x14ac:dyDescent="0.25">
      <c r="A141" s="253" t="s">
        <v>1612</v>
      </c>
      <c r="B141" s="1" t="s">
        <v>594</v>
      </c>
      <c r="C141" s="1" t="s">
        <v>1492</v>
      </c>
    </row>
    <row r="142" spans="1:3" x14ac:dyDescent="0.25">
      <c r="A142" s="253" t="s">
        <v>1613</v>
      </c>
      <c r="B142" s="1" t="s">
        <v>594</v>
      </c>
      <c r="C142" s="1" t="s">
        <v>1492</v>
      </c>
    </row>
    <row r="143" spans="1:3" x14ac:dyDescent="0.25">
      <c r="A143" s="253" t="s">
        <v>1614</v>
      </c>
      <c r="B143" s="1" t="s">
        <v>594</v>
      </c>
      <c r="C143" s="1" t="s">
        <v>1492</v>
      </c>
    </row>
    <row r="144" spans="1:3" x14ac:dyDescent="0.25">
      <c r="A144" s="253" t="s">
        <v>1615</v>
      </c>
      <c r="B144" s="1" t="s">
        <v>594</v>
      </c>
      <c r="C144" s="1" t="s">
        <v>1492</v>
      </c>
    </row>
    <row r="145" spans="1:3" x14ac:dyDescent="0.25">
      <c r="A145" s="253" t="s">
        <v>1616</v>
      </c>
      <c r="B145" s="1" t="s">
        <v>594</v>
      </c>
      <c r="C145" s="1" t="s">
        <v>1492</v>
      </c>
    </row>
    <row r="146" spans="1:3" x14ac:dyDescent="0.25">
      <c r="A146" s="253" t="s">
        <v>1617</v>
      </c>
      <c r="B146" s="1" t="s">
        <v>594</v>
      </c>
      <c r="C146" s="1" t="s">
        <v>1492</v>
      </c>
    </row>
    <row r="147" spans="1:3" x14ac:dyDescent="0.25">
      <c r="A147" s="253" t="s">
        <v>1618</v>
      </c>
      <c r="B147" s="1" t="s">
        <v>594</v>
      </c>
      <c r="C147" s="1" t="s">
        <v>1492</v>
      </c>
    </row>
    <row r="148" spans="1:3" x14ac:dyDescent="0.25">
      <c r="A148" s="253" t="s">
        <v>1619</v>
      </c>
      <c r="B148" s="1" t="s">
        <v>594</v>
      </c>
      <c r="C148" s="1" t="s">
        <v>1492</v>
      </c>
    </row>
    <row r="149" spans="1:3" x14ac:dyDescent="0.25">
      <c r="A149" s="253" t="s">
        <v>1620</v>
      </c>
      <c r="B149" s="1" t="s">
        <v>594</v>
      </c>
      <c r="C149" s="1" t="s">
        <v>1492</v>
      </c>
    </row>
    <row r="150" spans="1:3" x14ac:dyDescent="0.25">
      <c r="A150" s="253" t="s">
        <v>1621</v>
      </c>
      <c r="B150" s="1" t="s">
        <v>594</v>
      </c>
      <c r="C150" s="1" t="s">
        <v>1492</v>
      </c>
    </row>
    <row r="151" spans="1:3" x14ac:dyDescent="0.25">
      <c r="A151" s="253" t="s">
        <v>1622</v>
      </c>
      <c r="B151" s="1" t="s">
        <v>594</v>
      </c>
      <c r="C151" s="1" t="s">
        <v>1492</v>
      </c>
    </row>
    <row r="152" spans="1:3" x14ac:dyDescent="0.25">
      <c r="A152" s="253" t="s">
        <v>1623</v>
      </c>
      <c r="B152" s="1" t="s">
        <v>594</v>
      </c>
      <c r="C152" s="1" t="s">
        <v>1492</v>
      </c>
    </row>
    <row r="153" spans="1:3" x14ac:dyDescent="0.25">
      <c r="A153" s="253" t="s">
        <v>1624</v>
      </c>
      <c r="B153" s="1" t="s">
        <v>594</v>
      </c>
      <c r="C153" s="1" t="s">
        <v>1492</v>
      </c>
    </row>
    <row r="154" spans="1:3" x14ac:dyDescent="0.25">
      <c r="A154" s="253" t="s">
        <v>1625</v>
      </c>
      <c r="B154" s="1" t="s">
        <v>594</v>
      </c>
      <c r="C154" s="1" t="s">
        <v>1492</v>
      </c>
    </row>
    <row r="155" spans="1:3" x14ac:dyDescent="0.25">
      <c r="A155" s="253" t="s">
        <v>1626</v>
      </c>
      <c r="B155" s="1" t="s">
        <v>594</v>
      </c>
      <c r="C155" s="1" t="s">
        <v>1492</v>
      </c>
    </row>
    <row r="156" spans="1:3" x14ac:dyDescent="0.25">
      <c r="A156" s="253" t="s">
        <v>1627</v>
      </c>
      <c r="B156" s="1" t="s">
        <v>594</v>
      </c>
      <c r="C156" s="1" t="s">
        <v>1492</v>
      </c>
    </row>
    <row r="157" spans="1:3" x14ac:dyDescent="0.25">
      <c r="A157" s="253" t="s">
        <v>1628</v>
      </c>
      <c r="B157" s="1" t="s">
        <v>594</v>
      </c>
      <c r="C157" s="1" t="s">
        <v>1492</v>
      </c>
    </row>
    <row r="158" spans="1:3" x14ac:dyDescent="0.25">
      <c r="A158" s="253" t="s">
        <v>1629</v>
      </c>
      <c r="B158" s="1" t="s">
        <v>594</v>
      </c>
      <c r="C158" s="1" t="s">
        <v>1492</v>
      </c>
    </row>
    <row r="159" spans="1:3" ht="30" x14ac:dyDescent="0.25">
      <c r="A159" s="254" t="s">
        <v>1630</v>
      </c>
      <c r="B159" s="1" t="s">
        <v>594</v>
      </c>
      <c r="C159" s="1" t="s">
        <v>1492</v>
      </c>
    </row>
    <row r="160" spans="1:3" x14ac:dyDescent="0.25">
      <c r="A160" s="253" t="s">
        <v>1631</v>
      </c>
      <c r="B160" s="1" t="s">
        <v>594</v>
      </c>
      <c r="C160" s="1" t="s">
        <v>1492</v>
      </c>
    </row>
    <row r="161" spans="1:3" x14ac:dyDescent="0.25">
      <c r="A161" s="253" t="s">
        <v>1632</v>
      </c>
      <c r="B161" s="1" t="s">
        <v>594</v>
      </c>
      <c r="C161" s="1" t="s">
        <v>1492</v>
      </c>
    </row>
    <row r="162" spans="1:3" x14ac:dyDescent="0.25">
      <c r="A162" s="253" t="s">
        <v>1633</v>
      </c>
      <c r="B162" s="1" t="s">
        <v>594</v>
      </c>
      <c r="C162" s="1" t="s">
        <v>1492</v>
      </c>
    </row>
    <row r="163" spans="1:3" x14ac:dyDescent="0.25">
      <c r="A163" s="253" t="s">
        <v>1634</v>
      </c>
      <c r="B163" s="1" t="s">
        <v>594</v>
      </c>
      <c r="C163" s="1" t="s">
        <v>1492</v>
      </c>
    </row>
    <row r="164" spans="1:3" x14ac:dyDescent="0.25">
      <c r="A164" s="253" t="s">
        <v>1635</v>
      </c>
      <c r="B164" s="1" t="s">
        <v>594</v>
      </c>
      <c r="C164" s="1" t="s">
        <v>1492</v>
      </c>
    </row>
    <row r="165" spans="1:3" x14ac:dyDescent="0.25">
      <c r="A165" s="253" t="s">
        <v>1636</v>
      </c>
      <c r="B165" s="1" t="s">
        <v>594</v>
      </c>
      <c r="C165" s="1" t="s">
        <v>1492</v>
      </c>
    </row>
    <row r="166" spans="1:3" x14ac:dyDescent="0.25">
      <c r="A166" s="253" t="s">
        <v>1637</v>
      </c>
      <c r="B166" s="1" t="s">
        <v>594</v>
      </c>
      <c r="C166" s="1" t="s">
        <v>1492</v>
      </c>
    </row>
    <row r="167" spans="1:3" x14ac:dyDescent="0.25">
      <c r="A167" s="253" t="s">
        <v>1638</v>
      </c>
      <c r="B167" s="1" t="s">
        <v>594</v>
      </c>
      <c r="C167" s="1" t="s">
        <v>1492</v>
      </c>
    </row>
    <row r="168" spans="1:3" x14ac:dyDescent="0.25">
      <c r="A168" s="253" t="s">
        <v>1639</v>
      </c>
      <c r="B168" s="1" t="s">
        <v>594</v>
      </c>
      <c r="C168" s="1" t="s">
        <v>1492</v>
      </c>
    </row>
    <row r="169" spans="1:3" ht="30" x14ac:dyDescent="0.25">
      <c r="A169" s="254" t="s">
        <v>1640</v>
      </c>
      <c r="B169" s="1" t="s">
        <v>594</v>
      </c>
      <c r="C169" s="1" t="s">
        <v>1492</v>
      </c>
    </row>
    <row r="170" spans="1:3" x14ac:dyDescent="0.25">
      <c r="A170" s="253" t="s">
        <v>1641</v>
      </c>
      <c r="B170" s="1" t="s">
        <v>594</v>
      </c>
      <c r="C170" s="1" t="s">
        <v>1492</v>
      </c>
    </row>
    <row r="171" spans="1:3" x14ac:dyDescent="0.25">
      <c r="A171" s="253" t="s">
        <v>1642</v>
      </c>
      <c r="B171" s="1" t="s">
        <v>594</v>
      </c>
      <c r="C171" s="1" t="s">
        <v>1492</v>
      </c>
    </row>
    <row r="172" spans="1:3" ht="30" x14ac:dyDescent="0.25">
      <c r="A172" s="254" t="s">
        <v>1643</v>
      </c>
      <c r="B172" s="1" t="s">
        <v>594</v>
      </c>
      <c r="C172" s="1" t="s">
        <v>1492</v>
      </c>
    </row>
    <row r="173" spans="1:3" x14ac:dyDescent="0.25">
      <c r="A173" s="253" t="s">
        <v>1644</v>
      </c>
      <c r="B173" s="1" t="s">
        <v>594</v>
      </c>
      <c r="C173" s="1" t="s">
        <v>1492</v>
      </c>
    </row>
    <row r="174" spans="1:3" x14ac:dyDescent="0.25">
      <c r="A174" s="253" t="s">
        <v>1645</v>
      </c>
      <c r="B174" s="1" t="s">
        <v>594</v>
      </c>
      <c r="C174" s="1" t="s">
        <v>1492</v>
      </c>
    </row>
    <row r="175" spans="1:3" x14ac:dyDescent="0.25">
      <c r="A175" s="253" t="s">
        <v>1646</v>
      </c>
      <c r="B175" s="1" t="s">
        <v>594</v>
      </c>
      <c r="C175" s="1" t="s">
        <v>1492</v>
      </c>
    </row>
    <row r="176" spans="1:3" x14ac:dyDescent="0.25">
      <c r="A176" s="253" t="s">
        <v>1647</v>
      </c>
      <c r="B176" s="1" t="s">
        <v>594</v>
      </c>
      <c r="C176" s="1" t="s">
        <v>1492</v>
      </c>
    </row>
    <row r="177" spans="1:3" x14ac:dyDescent="0.25">
      <c r="A177" s="253" t="s">
        <v>1648</v>
      </c>
      <c r="B177" s="1" t="s">
        <v>594</v>
      </c>
      <c r="C177" s="1" t="s">
        <v>1492</v>
      </c>
    </row>
    <row r="178" spans="1:3" x14ac:dyDescent="0.25">
      <c r="A178" s="253" t="s">
        <v>1649</v>
      </c>
      <c r="B178" s="1" t="s">
        <v>594</v>
      </c>
      <c r="C178" s="1" t="s">
        <v>1492</v>
      </c>
    </row>
    <row r="179" spans="1:3" x14ac:dyDescent="0.25">
      <c r="A179" s="253" t="s">
        <v>1650</v>
      </c>
      <c r="B179" s="1" t="s">
        <v>594</v>
      </c>
      <c r="C179" s="1" t="s">
        <v>1492</v>
      </c>
    </row>
    <row r="180" spans="1:3" x14ac:dyDescent="0.25">
      <c r="A180" s="253" t="s">
        <v>1651</v>
      </c>
      <c r="B180" s="1" t="s">
        <v>594</v>
      </c>
      <c r="C180" s="1" t="s">
        <v>1492</v>
      </c>
    </row>
    <row r="181" spans="1:3" x14ac:dyDescent="0.25">
      <c r="A181" s="253" t="s">
        <v>1652</v>
      </c>
      <c r="B181" s="1" t="s">
        <v>594</v>
      </c>
      <c r="C181" s="1" t="s">
        <v>1492</v>
      </c>
    </row>
    <row r="182" spans="1:3" x14ac:dyDescent="0.25">
      <c r="A182" s="253" t="s">
        <v>1653</v>
      </c>
      <c r="B182" s="1" t="s">
        <v>594</v>
      </c>
      <c r="C182" s="1" t="s">
        <v>1492</v>
      </c>
    </row>
    <row r="183" spans="1:3" x14ac:dyDescent="0.25">
      <c r="A183" s="253" t="s">
        <v>1654</v>
      </c>
      <c r="B183" s="1" t="s">
        <v>594</v>
      </c>
      <c r="C183" s="1" t="s">
        <v>1492</v>
      </c>
    </row>
    <row r="184" spans="1:3" x14ac:dyDescent="0.25">
      <c r="A184" s="253" t="s">
        <v>1655</v>
      </c>
      <c r="B184" s="1" t="s">
        <v>594</v>
      </c>
      <c r="C184" s="1" t="s">
        <v>1492</v>
      </c>
    </row>
    <row r="185" spans="1:3" x14ac:dyDescent="0.25">
      <c r="A185" s="253" t="s">
        <v>1656</v>
      </c>
      <c r="B185" s="1" t="s">
        <v>594</v>
      </c>
      <c r="C185" s="1" t="s">
        <v>1492</v>
      </c>
    </row>
    <row r="186" spans="1:3" x14ac:dyDescent="0.25">
      <c r="A186" s="253" t="s">
        <v>1657</v>
      </c>
      <c r="B186" s="1" t="s">
        <v>594</v>
      </c>
      <c r="C186" s="1" t="s">
        <v>1492</v>
      </c>
    </row>
    <row r="187" spans="1:3" x14ac:dyDescent="0.25">
      <c r="A187" s="253" t="s">
        <v>1658</v>
      </c>
      <c r="B187" s="1" t="s">
        <v>594</v>
      </c>
      <c r="C187" s="1" t="s">
        <v>1492</v>
      </c>
    </row>
    <row r="188" spans="1:3" x14ac:dyDescent="0.25">
      <c r="A188" s="253" t="s">
        <v>1659</v>
      </c>
      <c r="B188" s="1" t="s">
        <v>594</v>
      </c>
      <c r="C188" s="1" t="s">
        <v>1492</v>
      </c>
    </row>
    <row r="189" spans="1:3" x14ac:dyDescent="0.25">
      <c r="A189" s="253" t="s">
        <v>1660</v>
      </c>
      <c r="B189" s="1" t="s">
        <v>594</v>
      </c>
      <c r="C189" s="1" t="s">
        <v>1492</v>
      </c>
    </row>
    <row r="190" spans="1:3" x14ac:dyDescent="0.25">
      <c r="A190" s="253" t="s">
        <v>1661</v>
      </c>
      <c r="B190" s="1" t="s">
        <v>594</v>
      </c>
      <c r="C190" s="1" t="s">
        <v>1492</v>
      </c>
    </row>
    <row r="191" spans="1:3" x14ac:dyDescent="0.25">
      <c r="A191" s="253" t="s">
        <v>1662</v>
      </c>
      <c r="B191" s="1" t="s">
        <v>594</v>
      </c>
      <c r="C191" s="1" t="s">
        <v>1492</v>
      </c>
    </row>
    <row r="192" spans="1:3" x14ac:dyDescent="0.25">
      <c r="A192" s="253" t="s">
        <v>1663</v>
      </c>
      <c r="B192" s="1" t="s">
        <v>594</v>
      </c>
      <c r="C192" s="1" t="s">
        <v>1492</v>
      </c>
    </row>
    <row r="193" spans="1:3" x14ac:dyDescent="0.25">
      <c r="A193" s="253" t="s">
        <v>1664</v>
      </c>
      <c r="B193" s="1" t="s">
        <v>594</v>
      </c>
      <c r="C193" s="1" t="s">
        <v>1492</v>
      </c>
    </row>
    <row r="194" spans="1:3" x14ac:dyDescent="0.25">
      <c r="A194" s="253" t="s">
        <v>1665</v>
      </c>
      <c r="B194" s="1" t="s">
        <v>594</v>
      </c>
      <c r="C194" s="1" t="s">
        <v>1492</v>
      </c>
    </row>
    <row r="195" spans="1:3" x14ac:dyDescent="0.25">
      <c r="A195" s="253" t="s">
        <v>1666</v>
      </c>
      <c r="B195" s="1" t="s">
        <v>594</v>
      </c>
      <c r="C195" s="1" t="s">
        <v>1492</v>
      </c>
    </row>
    <row r="196" spans="1:3" x14ac:dyDescent="0.25">
      <c r="A196" s="253" t="s">
        <v>1667</v>
      </c>
      <c r="B196" s="1" t="s">
        <v>594</v>
      </c>
      <c r="C196" s="1" t="s">
        <v>1492</v>
      </c>
    </row>
    <row r="197" spans="1:3" x14ac:dyDescent="0.25">
      <c r="A197" s="253" t="s">
        <v>1668</v>
      </c>
      <c r="B197" s="1" t="s">
        <v>594</v>
      </c>
      <c r="C197" s="1" t="s">
        <v>1492</v>
      </c>
    </row>
    <row r="198" spans="1:3" x14ac:dyDescent="0.25">
      <c r="A198" s="253" t="s">
        <v>1669</v>
      </c>
      <c r="B198" s="1" t="s">
        <v>594</v>
      </c>
      <c r="C198" s="1" t="s">
        <v>1492</v>
      </c>
    </row>
    <row r="199" spans="1:3" x14ac:dyDescent="0.25">
      <c r="A199" s="253" t="s">
        <v>1670</v>
      </c>
      <c r="B199" s="1" t="s">
        <v>594</v>
      </c>
      <c r="C199" s="1" t="s">
        <v>1492</v>
      </c>
    </row>
    <row r="200" spans="1:3" x14ac:dyDescent="0.25">
      <c r="A200" s="253" t="s">
        <v>1671</v>
      </c>
      <c r="B200" s="1" t="s">
        <v>594</v>
      </c>
      <c r="C200" s="1" t="s">
        <v>1492</v>
      </c>
    </row>
    <row r="201" spans="1:3" x14ac:dyDescent="0.25">
      <c r="A201" s="253" t="s">
        <v>1672</v>
      </c>
      <c r="B201" s="1" t="s">
        <v>594</v>
      </c>
      <c r="C201" s="1" t="s">
        <v>1492</v>
      </c>
    </row>
    <row r="202" spans="1:3" x14ac:dyDescent="0.25">
      <c r="A202" s="253" t="s">
        <v>1673</v>
      </c>
      <c r="B202" s="1" t="s">
        <v>594</v>
      </c>
      <c r="C202" s="1" t="s">
        <v>1492</v>
      </c>
    </row>
    <row r="203" spans="1:3" x14ac:dyDescent="0.25">
      <c r="A203" s="253" t="s">
        <v>1674</v>
      </c>
      <c r="B203" s="1" t="s">
        <v>594</v>
      </c>
      <c r="C203" s="1" t="s">
        <v>1492</v>
      </c>
    </row>
    <row r="204" spans="1:3" x14ac:dyDescent="0.25">
      <c r="A204" s="253" t="s">
        <v>1675</v>
      </c>
      <c r="B204" s="1" t="s">
        <v>594</v>
      </c>
      <c r="C204" s="1" t="s">
        <v>1492</v>
      </c>
    </row>
    <row r="205" spans="1:3" x14ac:dyDescent="0.25">
      <c r="A205" s="253" t="s">
        <v>1676</v>
      </c>
      <c r="B205" s="1" t="s">
        <v>594</v>
      </c>
      <c r="C205" s="1" t="s">
        <v>1492</v>
      </c>
    </row>
    <row r="206" spans="1:3" x14ac:dyDescent="0.25">
      <c r="A206" s="253" t="s">
        <v>1677</v>
      </c>
      <c r="B206" s="1" t="s">
        <v>594</v>
      </c>
      <c r="C206" s="1" t="s">
        <v>1492</v>
      </c>
    </row>
    <row r="207" spans="1:3" x14ac:dyDescent="0.25">
      <c r="A207" s="253" t="s">
        <v>1678</v>
      </c>
      <c r="B207" s="1" t="s">
        <v>594</v>
      </c>
      <c r="C207" s="1" t="s">
        <v>1492</v>
      </c>
    </row>
    <row r="208" spans="1:3" x14ac:dyDescent="0.25">
      <c r="A208" s="253" t="s">
        <v>1679</v>
      </c>
      <c r="B208" s="1" t="s">
        <v>594</v>
      </c>
      <c r="C208" s="1" t="s">
        <v>1492</v>
      </c>
    </row>
    <row r="209" spans="1:3" x14ac:dyDescent="0.25">
      <c r="A209" s="253" t="s">
        <v>1680</v>
      </c>
      <c r="B209" s="1" t="s">
        <v>594</v>
      </c>
      <c r="C209" s="1" t="s">
        <v>1492</v>
      </c>
    </row>
    <row r="210" spans="1:3" x14ac:dyDescent="0.25">
      <c r="A210" s="253" t="s">
        <v>1681</v>
      </c>
      <c r="B210" s="1" t="s">
        <v>594</v>
      </c>
      <c r="C210" s="1" t="s">
        <v>1492</v>
      </c>
    </row>
    <row r="211" spans="1:3" x14ac:dyDescent="0.25">
      <c r="A211" s="253" t="s">
        <v>1682</v>
      </c>
      <c r="B211" s="1" t="s">
        <v>594</v>
      </c>
      <c r="C211" s="1" t="s">
        <v>1492</v>
      </c>
    </row>
    <row r="212" spans="1:3" x14ac:dyDescent="0.25">
      <c r="A212" s="253" t="s">
        <v>1683</v>
      </c>
      <c r="B212" s="1" t="s">
        <v>594</v>
      </c>
      <c r="C212" s="1" t="s">
        <v>1492</v>
      </c>
    </row>
    <row r="213" spans="1:3" x14ac:dyDescent="0.25">
      <c r="A213" s="253" t="s">
        <v>1684</v>
      </c>
      <c r="B213" s="1" t="s">
        <v>594</v>
      </c>
      <c r="C213" s="1" t="s">
        <v>1492</v>
      </c>
    </row>
    <row r="214" spans="1:3" x14ac:dyDescent="0.25">
      <c r="A214" s="253" t="s">
        <v>1685</v>
      </c>
      <c r="B214" s="1" t="s">
        <v>594</v>
      </c>
      <c r="C214" s="1" t="s">
        <v>1492</v>
      </c>
    </row>
    <row r="215" spans="1:3" x14ac:dyDescent="0.25">
      <c r="A215" s="253" t="s">
        <v>1686</v>
      </c>
      <c r="B215" s="1" t="s">
        <v>594</v>
      </c>
      <c r="C215" s="1" t="s">
        <v>1492</v>
      </c>
    </row>
    <row r="216" spans="1:3" x14ac:dyDescent="0.25">
      <c r="A216" s="253" t="s">
        <v>1687</v>
      </c>
      <c r="B216" s="1" t="s">
        <v>594</v>
      </c>
      <c r="C216" s="1" t="s">
        <v>1492</v>
      </c>
    </row>
    <row r="217" spans="1:3" x14ac:dyDescent="0.25">
      <c r="A217" s="253" t="s">
        <v>1688</v>
      </c>
      <c r="B217" s="1" t="s">
        <v>594</v>
      </c>
      <c r="C217" s="1" t="s">
        <v>1492</v>
      </c>
    </row>
    <row r="218" spans="1:3" ht="30" x14ac:dyDescent="0.25">
      <c r="A218" s="254" t="s">
        <v>1689</v>
      </c>
      <c r="B218" s="1" t="s">
        <v>594</v>
      </c>
      <c r="C218" s="1" t="s">
        <v>1492</v>
      </c>
    </row>
    <row r="219" spans="1:3" x14ac:dyDescent="0.25">
      <c r="A219" s="253" t="s">
        <v>1690</v>
      </c>
      <c r="B219" s="1" t="s">
        <v>594</v>
      </c>
      <c r="C219" s="1" t="s">
        <v>1492</v>
      </c>
    </row>
    <row r="220" spans="1:3" x14ac:dyDescent="0.25">
      <c r="A220" s="253" t="s">
        <v>1691</v>
      </c>
      <c r="B220" s="1" t="s">
        <v>594</v>
      </c>
      <c r="C220" s="1" t="s">
        <v>1492</v>
      </c>
    </row>
    <row r="221" spans="1:3" x14ac:dyDescent="0.25">
      <c r="A221" s="253" t="s">
        <v>1692</v>
      </c>
      <c r="B221" s="1" t="s">
        <v>594</v>
      </c>
      <c r="C221" s="1" t="s">
        <v>1492</v>
      </c>
    </row>
    <row r="222" spans="1:3" x14ac:dyDescent="0.25">
      <c r="A222" s="253" t="s">
        <v>1693</v>
      </c>
      <c r="B222" s="1" t="s">
        <v>594</v>
      </c>
      <c r="C222" s="1" t="s">
        <v>1492</v>
      </c>
    </row>
    <row r="223" spans="1:3" x14ac:dyDescent="0.25">
      <c r="A223" s="253" t="s">
        <v>1694</v>
      </c>
      <c r="B223" s="1" t="s">
        <v>594</v>
      </c>
      <c r="C223" s="1" t="s">
        <v>1492</v>
      </c>
    </row>
    <row r="224" spans="1:3" x14ac:dyDescent="0.25">
      <c r="A224" s="253" t="s">
        <v>1695</v>
      </c>
      <c r="B224" s="1" t="s">
        <v>594</v>
      </c>
      <c r="C224" s="1" t="s">
        <v>1492</v>
      </c>
    </row>
    <row r="225" spans="1:3" x14ac:dyDescent="0.25">
      <c r="A225" s="253" t="s">
        <v>1696</v>
      </c>
      <c r="B225" s="1" t="s">
        <v>594</v>
      </c>
      <c r="C225" s="1" t="s">
        <v>1492</v>
      </c>
    </row>
    <row r="226" spans="1:3" x14ac:dyDescent="0.25">
      <c r="A226" s="253" t="s">
        <v>1697</v>
      </c>
      <c r="B226" s="1" t="s">
        <v>594</v>
      </c>
      <c r="C226" s="1" t="s">
        <v>1492</v>
      </c>
    </row>
    <row r="227" spans="1:3" x14ac:dyDescent="0.25">
      <c r="A227" s="253" t="s">
        <v>1698</v>
      </c>
      <c r="B227" s="1" t="s">
        <v>594</v>
      </c>
      <c r="C227" s="1" t="s">
        <v>1492</v>
      </c>
    </row>
    <row r="228" spans="1:3" x14ac:dyDescent="0.25">
      <c r="A228" s="253" t="s">
        <v>1699</v>
      </c>
      <c r="B228" s="1" t="s">
        <v>594</v>
      </c>
      <c r="C228" s="1" t="s">
        <v>1492</v>
      </c>
    </row>
    <row r="229" spans="1:3" x14ac:dyDescent="0.25">
      <c r="A229" s="253" t="s">
        <v>1700</v>
      </c>
      <c r="B229" s="1" t="s">
        <v>594</v>
      </c>
      <c r="C229" s="1" t="s">
        <v>1492</v>
      </c>
    </row>
    <row r="230" spans="1:3" x14ac:dyDescent="0.25">
      <c r="A230" s="253" t="s">
        <v>1701</v>
      </c>
      <c r="B230" s="1" t="s">
        <v>594</v>
      </c>
      <c r="C230" s="1" t="s">
        <v>1492</v>
      </c>
    </row>
    <row r="231" spans="1:3" x14ac:dyDescent="0.25">
      <c r="A231" s="253" t="s">
        <v>1702</v>
      </c>
      <c r="B231" s="1" t="s">
        <v>594</v>
      </c>
      <c r="C231" s="1" t="s">
        <v>1492</v>
      </c>
    </row>
    <row r="232" spans="1:3" x14ac:dyDescent="0.25">
      <c r="A232" s="253" t="s">
        <v>1703</v>
      </c>
      <c r="B232" s="1" t="s">
        <v>594</v>
      </c>
      <c r="C232" s="1" t="s">
        <v>1492</v>
      </c>
    </row>
    <row r="233" spans="1:3" x14ac:dyDescent="0.25">
      <c r="A233" s="253" t="s">
        <v>1704</v>
      </c>
      <c r="B233" s="1" t="s">
        <v>594</v>
      </c>
      <c r="C233" s="1" t="s">
        <v>1492</v>
      </c>
    </row>
    <row r="234" spans="1:3" x14ac:dyDescent="0.25">
      <c r="A234" s="253" t="s">
        <v>1705</v>
      </c>
      <c r="B234" s="1" t="s">
        <v>594</v>
      </c>
      <c r="C234" s="1" t="s">
        <v>1492</v>
      </c>
    </row>
    <row r="235" spans="1:3" x14ac:dyDescent="0.25">
      <c r="A235" s="253" t="s">
        <v>1706</v>
      </c>
      <c r="B235" s="1" t="s">
        <v>594</v>
      </c>
      <c r="C235" s="1" t="s">
        <v>1492</v>
      </c>
    </row>
    <row r="236" spans="1:3" x14ac:dyDescent="0.25">
      <c r="A236" s="253" t="s">
        <v>1707</v>
      </c>
      <c r="B236" s="1" t="s">
        <v>594</v>
      </c>
      <c r="C236" s="1" t="s">
        <v>1492</v>
      </c>
    </row>
    <row r="237" spans="1:3" x14ac:dyDescent="0.25">
      <c r="A237" s="253" t="s">
        <v>1708</v>
      </c>
      <c r="B237" s="1" t="s">
        <v>594</v>
      </c>
      <c r="C237" s="1" t="s">
        <v>1492</v>
      </c>
    </row>
    <row r="238" spans="1:3" x14ac:dyDescent="0.25">
      <c r="A238" s="253" t="s">
        <v>1709</v>
      </c>
      <c r="B238" s="1" t="s">
        <v>594</v>
      </c>
      <c r="C238" s="1" t="s">
        <v>1492</v>
      </c>
    </row>
    <row r="239" spans="1:3" x14ac:dyDescent="0.25">
      <c r="A239" s="253" t="s">
        <v>1710</v>
      </c>
      <c r="B239" s="1" t="s">
        <v>594</v>
      </c>
      <c r="C239" s="1" t="s">
        <v>1492</v>
      </c>
    </row>
    <row r="240" spans="1:3" x14ac:dyDescent="0.25">
      <c r="A240" s="253" t="s">
        <v>1711</v>
      </c>
      <c r="B240" s="1" t="s">
        <v>594</v>
      </c>
      <c r="C240" s="1" t="s">
        <v>1492</v>
      </c>
    </row>
    <row r="241" spans="1:3" x14ac:dyDescent="0.25">
      <c r="A241" s="253" t="s">
        <v>1712</v>
      </c>
      <c r="B241" s="1" t="s">
        <v>594</v>
      </c>
      <c r="C241" s="1" t="s">
        <v>1492</v>
      </c>
    </row>
    <row r="242" spans="1:3" x14ac:dyDescent="0.25">
      <c r="A242" s="253" t="s">
        <v>1713</v>
      </c>
      <c r="B242" s="1" t="s">
        <v>594</v>
      </c>
      <c r="C242" s="1" t="s">
        <v>1492</v>
      </c>
    </row>
    <row r="243" spans="1:3" x14ac:dyDescent="0.25">
      <c r="A243" s="253" t="s">
        <v>1714</v>
      </c>
      <c r="B243" s="1" t="s">
        <v>594</v>
      </c>
      <c r="C243" s="1" t="s">
        <v>1492</v>
      </c>
    </row>
    <row r="244" spans="1:3" x14ac:dyDescent="0.25">
      <c r="A244" s="253" t="s">
        <v>1715</v>
      </c>
      <c r="B244" s="1" t="s">
        <v>594</v>
      </c>
      <c r="C244" s="1" t="s">
        <v>1492</v>
      </c>
    </row>
    <row r="245" spans="1:3" x14ac:dyDescent="0.25">
      <c r="A245" s="253" t="s">
        <v>1716</v>
      </c>
      <c r="B245" s="1" t="s">
        <v>594</v>
      </c>
      <c r="C245" s="1" t="s">
        <v>1492</v>
      </c>
    </row>
    <row r="246" spans="1:3" x14ac:dyDescent="0.25">
      <c r="A246" s="253" t="s">
        <v>1717</v>
      </c>
      <c r="B246" s="1" t="s">
        <v>594</v>
      </c>
      <c r="C246" s="1" t="s">
        <v>1492</v>
      </c>
    </row>
    <row r="247" spans="1:3" x14ac:dyDescent="0.25">
      <c r="A247" s="253" t="s">
        <v>1718</v>
      </c>
      <c r="B247" s="1" t="s">
        <v>594</v>
      </c>
      <c r="C247" s="1" t="s">
        <v>1492</v>
      </c>
    </row>
    <row r="248" spans="1:3" x14ac:dyDescent="0.25">
      <c r="A248" s="253" t="s">
        <v>1719</v>
      </c>
      <c r="B248" s="1" t="s">
        <v>594</v>
      </c>
      <c r="C248" s="1" t="s">
        <v>1492</v>
      </c>
    </row>
    <row r="249" spans="1:3" x14ac:dyDescent="0.25">
      <c r="A249" s="253" t="s">
        <v>1720</v>
      </c>
      <c r="B249" s="1" t="s">
        <v>594</v>
      </c>
      <c r="C249" s="1" t="s">
        <v>1492</v>
      </c>
    </row>
    <row r="250" spans="1:3" x14ac:dyDescent="0.25">
      <c r="A250" s="253" t="s">
        <v>1721</v>
      </c>
      <c r="B250" s="1" t="s">
        <v>594</v>
      </c>
      <c r="C250" s="1" t="s">
        <v>1492</v>
      </c>
    </row>
    <row r="251" spans="1:3" x14ac:dyDescent="0.25">
      <c r="A251" s="253" t="s">
        <v>1722</v>
      </c>
      <c r="B251" s="1" t="s">
        <v>594</v>
      </c>
      <c r="C251" s="1" t="s">
        <v>1492</v>
      </c>
    </row>
    <row r="252" spans="1:3" x14ac:dyDescent="0.25">
      <c r="A252" s="253" t="s">
        <v>1723</v>
      </c>
      <c r="B252" s="1" t="s">
        <v>594</v>
      </c>
      <c r="C252" s="1" t="s">
        <v>1492</v>
      </c>
    </row>
    <row r="253" spans="1:3" x14ac:dyDescent="0.25">
      <c r="A253" s="253" t="s">
        <v>1724</v>
      </c>
      <c r="B253" s="1" t="s">
        <v>594</v>
      </c>
      <c r="C253" s="1" t="s">
        <v>1492</v>
      </c>
    </row>
    <row r="254" spans="1:3" x14ac:dyDescent="0.25">
      <c r="A254" s="253" t="s">
        <v>1725</v>
      </c>
      <c r="B254" s="1" t="s">
        <v>594</v>
      </c>
      <c r="C254" s="1" t="s">
        <v>1492</v>
      </c>
    </row>
    <row r="255" spans="1:3" x14ac:dyDescent="0.25">
      <c r="A255" s="253" t="s">
        <v>1726</v>
      </c>
      <c r="B255" s="1" t="s">
        <v>594</v>
      </c>
      <c r="C255" s="1" t="s">
        <v>1492</v>
      </c>
    </row>
    <row r="256" spans="1:3" x14ac:dyDescent="0.25">
      <c r="A256" s="253" t="s">
        <v>1727</v>
      </c>
      <c r="B256" s="1" t="s">
        <v>594</v>
      </c>
      <c r="C256" s="1" t="s">
        <v>1492</v>
      </c>
    </row>
    <row r="257" spans="1:3" x14ac:dyDescent="0.25">
      <c r="A257" s="253" t="s">
        <v>1728</v>
      </c>
      <c r="B257" s="1" t="s">
        <v>594</v>
      </c>
      <c r="C257" s="1" t="s">
        <v>1492</v>
      </c>
    </row>
    <row r="258" spans="1:3" x14ac:dyDescent="0.25">
      <c r="A258" s="253" t="s">
        <v>1729</v>
      </c>
      <c r="B258" s="1" t="s">
        <v>594</v>
      </c>
      <c r="C258" s="1" t="s">
        <v>1492</v>
      </c>
    </row>
    <row r="259" spans="1:3" x14ac:dyDescent="0.25">
      <c r="A259" s="253" t="s">
        <v>1730</v>
      </c>
      <c r="B259" s="1" t="s">
        <v>594</v>
      </c>
      <c r="C259" s="1" t="s">
        <v>1492</v>
      </c>
    </row>
    <row r="260" spans="1:3" x14ac:dyDescent="0.25">
      <c r="A260" s="253" t="s">
        <v>1731</v>
      </c>
      <c r="B260" s="1" t="s">
        <v>594</v>
      </c>
      <c r="C260" s="1" t="s">
        <v>1492</v>
      </c>
    </row>
    <row r="261" spans="1:3" x14ac:dyDescent="0.25">
      <c r="A261" s="253" t="s">
        <v>1732</v>
      </c>
      <c r="B261" s="1" t="s">
        <v>594</v>
      </c>
      <c r="C261" s="1" t="s">
        <v>1492</v>
      </c>
    </row>
    <row r="262" spans="1:3" x14ac:dyDescent="0.25">
      <c r="A262" s="253" t="s">
        <v>1733</v>
      </c>
      <c r="B262" s="1" t="s">
        <v>594</v>
      </c>
      <c r="C262" s="1" t="s">
        <v>1492</v>
      </c>
    </row>
    <row r="263" spans="1:3" x14ac:dyDescent="0.25">
      <c r="A263" s="253" t="s">
        <v>1734</v>
      </c>
      <c r="B263" s="1" t="s">
        <v>594</v>
      </c>
      <c r="C263" s="1" t="s">
        <v>1492</v>
      </c>
    </row>
    <row r="264" spans="1:3" x14ac:dyDescent="0.25">
      <c r="A264" s="253" t="s">
        <v>1735</v>
      </c>
      <c r="B264" s="1" t="s">
        <v>594</v>
      </c>
      <c r="C264" s="1" t="s">
        <v>1492</v>
      </c>
    </row>
    <row r="265" spans="1:3" x14ac:dyDescent="0.25">
      <c r="A265" s="253" t="s">
        <v>1736</v>
      </c>
      <c r="B265" s="1" t="s">
        <v>594</v>
      </c>
      <c r="C265" s="1" t="s">
        <v>1492</v>
      </c>
    </row>
    <row r="266" spans="1:3" x14ac:dyDescent="0.25">
      <c r="A266" s="253" t="s">
        <v>1737</v>
      </c>
      <c r="B266" s="1" t="s">
        <v>594</v>
      </c>
      <c r="C266" s="1" t="s">
        <v>1492</v>
      </c>
    </row>
    <row r="267" spans="1:3" x14ac:dyDescent="0.25">
      <c r="A267" s="253" t="s">
        <v>1738</v>
      </c>
      <c r="B267" s="1" t="s">
        <v>594</v>
      </c>
      <c r="C267" s="1" t="s">
        <v>1492</v>
      </c>
    </row>
    <row r="268" spans="1:3" x14ac:dyDescent="0.25">
      <c r="A268" s="253" t="s">
        <v>1739</v>
      </c>
      <c r="B268" s="1" t="s">
        <v>594</v>
      </c>
      <c r="C268" s="1" t="s">
        <v>1492</v>
      </c>
    </row>
    <row r="269" spans="1:3" x14ac:dyDescent="0.25">
      <c r="A269" s="253" t="s">
        <v>1740</v>
      </c>
      <c r="B269" s="1" t="s">
        <v>594</v>
      </c>
      <c r="C269" s="1" t="s">
        <v>1492</v>
      </c>
    </row>
    <row r="270" spans="1:3" x14ac:dyDescent="0.25">
      <c r="A270" s="253" t="s">
        <v>1741</v>
      </c>
      <c r="B270" s="1" t="s">
        <v>594</v>
      </c>
      <c r="C270" s="1" t="s">
        <v>1492</v>
      </c>
    </row>
    <row r="271" spans="1:3" x14ac:dyDescent="0.25">
      <c r="A271" s="253" t="s">
        <v>1742</v>
      </c>
      <c r="B271" s="1" t="s">
        <v>594</v>
      </c>
      <c r="C271" s="1" t="s">
        <v>1492</v>
      </c>
    </row>
    <row r="272" spans="1:3" x14ac:dyDescent="0.25">
      <c r="A272" s="253" t="s">
        <v>1743</v>
      </c>
      <c r="B272" s="1" t="s">
        <v>594</v>
      </c>
      <c r="C272" s="1" t="s">
        <v>1492</v>
      </c>
    </row>
    <row r="273" spans="1:3" x14ac:dyDescent="0.25">
      <c r="A273" s="253" t="s">
        <v>1744</v>
      </c>
      <c r="B273" s="1" t="s">
        <v>594</v>
      </c>
      <c r="C273" s="1" t="s">
        <v>1492</v>
      </c>
    </row>
    <row r="274" spans="1:3" x14ac:dyDescent="0.25">
      <c r="A274" s="253" t="s">
        <v>1745</v>
      </c>
      <c r="B274" s="1" t="s">
        <v>594</v>
      </c>
      <c r="C274" s="1" t="s">
        <v>1492</v>
      </c>
    </row>
    <row r="275" spans="1:3" x14ac:dyDescent="0.25">
      <c r="A275" s="253" t="s">
        <v>1746</v>
      </c>
      <c r="B275" s="1" t="s">
        <v>594</v>
      </c>
      <c r="C275" s="1" t="s">
        <v>1492</v>
      </c>
    </row>
    <row r="276" spans="1:3" x14ac:dyDescent="0.25">
      <c r="A276" s="253" t="s">
        <v>1747</v>
      </c>
      <c r="B276" s="1" t="s">
        <v>594</v>
      </c>
      <c r="C276" s="1" t="s">
        <v>1492</v>
      </c>
    </row>
    <row r="277" spans="1:3" x14ac:dyDescent="0.25">
      <c r="A277" s="253" t="s">
        <v>1748</v>
      </c>
      <c r="B277" s="1" t="s">
        <v>594</v>
      </c>
      <c r="C277" s="1" t="s">
        <v>1492</v>
      </c>
    </row>
    <row r="278" spans="1:3" x14ac:dyDescent="0.25">
      <c r="A278" s="253" t="s">
        <v>1749</v>
      </c>
      <c r="B278" s="1" t="s">
        <v>594</v>
      </c>
      <c r="C278" s="1" t="s">
        <v>1492</v>
      </c>
    </row>
    <row r="279" spans="1:3" x14ac:dyDescent="0.25">
      <c r="A279" s="253" t="s">
        <v>1750</v>
      </c>
      <c r="B279" s="1" t="s">
        <v>594</v>
      </c>
      <c r="C279" s="1" t="s">
        <v>1492</v>
      </c>
    </row>
    <row r="280" spans="1:3" x14ac:dyDescent="0.25">
      <c r="A280" s="253" t="s">
        <v>1751</v>
      </c>
      <c r="B280" s="1" t="s">
        <v>594</v>
      </c>
      <c r="C280" s="1" t="s">
        <v>1492</v>
      </c>
    </row>
    <row r="281" spans="1:3" x14ac:dyDescent="0.25">
      <c r="A281" s="253" t="s">
        <v>1752</v>
      </c>
      <c r="B281" s="1" t="s">
        <v>594</v>
      </c>
      <c r="C281" s="1" t="s">
        <v>1492</v>
      </c>
    </row>
    <row r="282" spans="1:3" x14ac:dyDescent="0.25">
      <c r="A282" s="253" t="s">
        <v>1753</v>
      </c>
      <c r="B282" s="1" t="s">
        <v>594</v>
      </c>
      <c r="C282" s="1" t="s">
        <v>1492</v>
      </c>
    </row>
    <row r="283" spans="1:3" x14ac:dyDescent="0.25">
      <c r="A283" s="253" t="s">
        <v>1754</v>
      </c>
      <c r="B283" s="1" t="s">
        <v>594</v>
      </c>
      <c r="C283" s="1" t="s">
        <v>1492</v>
      </c>
    </row>
    <row r="284" spans="1:3" x14ac:dyDescent="0.25">
      <c r="A284" s="253" t="s">
        <v>1755</v>
      </c>
      <c r="B284" s="1" t="s">
        <v>594</v>
      </c>
      <c r="C284" s="1" t="s">
        <v>1492</v>
      </c>
    </row>
    <row r="285" spans="1:3" x14ac:dyDescent="0.25">
      <c r="A285" s="253" t="s">
        <v>1756</v>
      </c>
      <c r="B285" s="1" t="s">
        <v>594</v>
      </c>
      <c r="C285" s="1" t="s">
        <v>1492</v>
      </c>
    </row>
    <row r="286" spans="1:3" x14ac:dyDescent="0.25">
      <c r="A286" s="253" t="s">
        <v>1757</v>
      </c>
      <c r="B286" s="1" t="s">
        <v>594</v>
      </c>
      <c r="C286" s="1" t="s">
        <v>1492</v>
      </c>
    </row>
    <row r="287" spans="1:3" x14ac:dyDescent="0.25">
      <c r="A287" s="253" t="s">
        <v>1758</v>
      </c>
      <c r="B287" s="1" t="s">
        <v>594</v>
      </c>
      <c r="C287" s="1" t="s">
        <v>1492</v>
      </c>
    </row>
    <row r="288" spans="1:3" x14ac:dyDescent="0.25">
      <c r="A288" s="253" t="s">
        <v>1759</v>
      </c>
      <c r="B288" s="1" t="s">
        <v>594</v>
      </c>
      <c r="C288" s="1" t="s">
        <v>1492</v>
      </c>
    </row>
    <row r="289" spans="1:3" x14ac:dyDescent="0.25">
      <c r="A289" s="253" t="s">
        <v>1760</v>
      </c>
      <c r="B289" s="1" t="s">
        <v>594</v>
      </c>
      <c r="C289" s="1" t="s">
        <v>1492</v>
      </c>
    </row>
    <row r="290" spans="1:3" x14ac:dyDescent="0.25">
      <c r="A290" s="253" t="s">
        <v>1761</v>
      </c>
      <c r="B290" s="1" t="s">
        <v>594</v>
      </c>
      <c r="C290" s="1" t="s">
        <v>1492</v>
      </c>
    </row>
    <row r="291" spans="1:3" x14ac:dyDescent="0.25">
      <c r="A291" s="253" t="s">
        <v>1762</v>
      </c>
      <c r="B291" s="1" t="s">
        <v>594</v>
      </c>
      <c r="C291" s="1" t="s">
        <v>1492</v>
      </c>
    </row>
    <row r="292" spans="1:3" x14ac:dyDescent="0.25">
      <c r="A292" s="253" t="s">
        <v>1763</v>
      </c>
      <c r="B292" s="1" t="s">
        <v>594</v>
      </c>
      <c r="C292" s="1" t="s">
        <v>1492</v>
      </c>
    </row>
    <row r="293" spans="1:3" x14ac:dyDescent="0.25">
      <c r="A293" s="253" t="s">
        <v>1764</v>
      </c>
      <c r="B293" s="1" t="s">
        <v>594</v>
      </c>
      <c r="C293" s="1" t="s">
        <v>1492</v>
      </c>
    </row>
    <row r="294" spans="1:3" x14ac:dyDescent="0.25">
      <c r="A294" s="253" t="s">
        <v>1765</v>
      </c>
      <c r="B294" s="1" t="s">
        <v>594</v>
      </c>
      <c r="C294" s="1" t="s">
        <v>1492</v>
      </c>
    </row>
    <row r="295" spans="1:3" x14ac:dyDescent="0.25">
      <c r="A295" s="253" t="s">
        <v>1766</v>
      </c>
      <c r="B295" s="1" t="s">
        <v>594</v>
      </c>
      <c r="C295" s="1" t="s">
        <v>1492</v>
      </c>
    </row>
    <row r="296" spans="1:3" x14ac:dyDescent="0.25">
      <c r="A296" s="253" t="s">
        <v>1767</v>
      </c>
      <c r="B296" s="1" t="s">
        <v>594</v>
      </c>
      <c r="C296" s="1" t="s">
        <v>1492</v>
      </c>
    </row>
    <row r="297" spans="1:3" x14ac:dyDescent="0.25">
      <c r="A297" s="253" t="s">
        <v>1768</v>
      </c>
      <c r="B297" s="1" t="s">
        <v>594</v>
      </c>
      <c r="C297" s="1" t="s">
        <v>1492</v>
      </c>
    </row>
    <row r="298" spans="1:3" x14ac:dyDescent="0.25">
      <c r="A298" s="253" t="s">
        <v>1769</v>
      </c>
      <c r="B298" s="1" t="s">
        <v>594</v>
      </c>
      <c r="C298" s="1" t="s">
        <v>1492</v>
      </c>
    </row>
    <row r="299" spans="1:3" x14ac:dyDescent="0.25">
      <c r="A299" s="253" t="s">
        <v>1770</v>
      </c>
      <c r="B299" s="1" t="s">
        <v>594</v>
      </c>
      <c r="C299" s="1" t="s">
        <v>1492</v>
      </c>
    </row>
    <row r="300" spans="1:3" x14ac:dyDescent="0.25">
      <c r="A300" s="253" t="s">
        <v>1771</v>
      </c>
      <c r="B300" s="1" t="s">
        <v>594</v>
      </c>
      <c r="C300" s="1" t="s">
        <v>1492</v>
      </c>
    </row>
    <row r="301" spans="1:3" x14ac:dyDescent="0.25">
      <c r="A301" s="253" t="s">
        <v>1772</v>
      </c>
      <c r="B301" s="1" t="s">
        <v>594</v>
      </c>
      <c r="C301" s="1" t="s">
        <v>1492</v>
      </c>
    </row>
    <row r="302" spans="1:3" x14ac:dyDescent="0.25">
      <c r="A302" s="253" t="s">
        <v>1773</v>
      </c>
      <c r="B302" s="1" t="s">
        <v>594</v>
      </c>
      <c r="C302" s="1" t="s">
        <v>1492</v>
      </c>
    </row>
    <row r="303" spans="1:3" x14ac:dyDescent="0.25">
      <c r="A303" s="253" t="s">
        <v>1774</v>
      </c>
      <c r="B303" s="1" t="s">
        <v>594</v>
      </c>
      <c r="C303" s="1" t="s">
        <v>1492</v>
      </c>
    </row>
    <row r="304" spans="1:3" x14ac:dyDescent="0.25">
      <c r="A304" s="253" t="s">
        <v>1775</v>
      </c>
      <c r="B304" s="1" t="s">
        <v>594</v>
      </c>
      <c r="C304" s="1" t="s">
        <v>1492</v>
      </c>
    </row>
    <row r="305" spans="1:3" x14ac:dyDescent="0.25">
      <c r="A305" s="253" t="s">
        <v>1776</v>
      </c>
      <c r="B305" s="1" t="s">
        <v>594</v>
      </c>
      <c r="C305" s="1" t="s">
        <v>1492</v>
      </c>
    </row>
    <row r="306" spans="1:3" x14ac:dyDescent="0.25">
      <c r="A306" s="253" t="s">
        <v>1777</v>
      </c>
      <c r="B306" s="1" t="s">
        <v>594</v>
      </c>
      <c r="C306" s="1" t="s">
        <v>1492</v>
      </c>
    </row>
    <row r="307" spans="1:3" x14ac:dyDescent="0.25">
      <c r="A307" s="253" t="s">
        <v>1778</v>
      </c>
      <c r="B307" s="1" t="s">
        <v>594</v>
      </c>
      <c r="C307" s="1" t="s">
        <v>1492</v>
      </c>
    </row>
    <row r="308" spans="1:3" x14ac:dyDescent="0.25">
      <c r="A308" s="253" t="s">
        <v>1779</v>
      </c>
      <c r="B308" s="1" t="s">
        <v>594</v>
      </c>
      <c r="C308" s="1" t="s">
        <v>1492</v>
      </c>
    </row>
    <row r="309" spans="1:3" ht="30" x14ac:dyDescent="0.25">
      <c r="A309" s="254" t="s">
        <v>1780</v>
      </c>
      <c r="B309" s="1" t="s">
        <v>594</v>
      </c>
      <c r="C309" s="1" t="s">
        <v>1492</v>
      </c>
    </row>
    <row r="310" spans="1:3" x14ac:dyDescent="0.25">
      <c r="A310" s="253" t="s">
        <v>1781</v>
      </c>
      <c r="B310" s="1" t="s">
        <v>594</v>
      </c>
      <c r="C310" s="1" t="s">
        <v>1492</v>
      </c>
    </row>
    <row r="311" spans="1:3" x14ac:dyDescent="0.25">
      <c r="A311" s="253" t="s">
        <v>1782</v>
      </c>
      <c r="B311" s="1" t="s">
        <v>594</v>
      </c>
      <c r="C311" s="1" t="s">
        <v>1492</v>
      </c>
    </row>
    <row r="312" spans="1:3" x14ac:dyDescent="0.25">
      <c r="A312" s="253" t="s">
        <v>1783</v>
      </c>
      <c r="B312" s="1" t="s">
        <v>594</v>
      </c>
      <c r="C312" s="1" t="s">
        <v>1492</v>
      </c>
    </row>
    <row r="313" spans="1:3" x14ac:dyDescent="0.25">
      <c r="A313" s="253" t="s">
        <v>1784</v>
      </c>
      <c r="B313" s="1" t="s">
        <v>594</v>
      </c>
      <c r="C313" s="1" t="s">
        <v>1492</v>
      </c>
    </row>
    <row r="314" spans="1:3" ht="30" x14ac:dyDescent="0.25">
      <c r="A314" s="254" t="s">
        <v>1785</v>
      </c>
      <c r="B314" s="1" t="s">
        <v>594</v>
      </c>
      <c r="C314" s="1" t="s">
        <v>1492</v>
      </c>
    </row>
    <row r="315" spans="1:3" x14ac:dyDescent="0.25">
      <c r="A315" s="253" t="s">
        <v>1786</v>
      </c>
      <c r="B315" s="1" t="s">
        <v>594</v>
      </c>
      <c r="C315" s="1" t="s">
        <v>1492</v>
      </c>
    </row>
    <row r="316" spans="1:3" x14ac:dyDescent="0.25">
      <c r="A316" s="253" t="s">
        <v>1787</v>
      </c>
      <c r="B316" s="1" t="s">
        <v>594</v>
      </c>
      <c r="C316" s="1" t="s">
        <v>1492</v>
      </c>
    </row>
    <row r="317" spans="1:3" x14ac:dyDescent="0.25">
      <c r="A317" s="253" t="s">
        <v>1788</v>
      </c>
      <c r="B317" s="1" t="s">
        <v>594</v>
      </c>
      <c r="C317" s="1" t="s">
        <v>1492</v>
      </c>
    </row>
    <row r="318" spans="1:3" x14ac:dyDescent="0.25">
      <c r="A318" s="253" t="s">
        <v>1789</v>
      </c>
      <c r="B318" s="1" t="s">
        <v>594</v>
      </c>
      <c r="C318" s="1" t="s">
        <v>1492</v>
      </c>
    </row>
    <row r="319" spans="1:3" x14ac:dyDescent="0.25">
      <c r="A319" s="253" t="s">
        <v>1790</v>
      </c>
      <c r="B319" s="1" t="s">
        <v>594</v>
      </c>
      <c r="C319" s="1" t="s">
        <v>1492</v>
      </c>
    </row>
    <row r="320" spans="1:3" x14ac:dyDescent="0.25">
      <c r="A320" s="253" t="s">
        <v>1791</v>
      </c>
      <c r="B320" s="1" t="s">
        <v>594</v>
      </c>
      <c r="C320" s="1" t="s">
        <v>1492</v>
      </c>
    </row>
    <row r="321" spans="1:3" x14ac:dyDescent="0.25">
      <c r="A321" s="253" t="s">
        <v>1792</v>
      </c>
      <c r="B321" s="1" t="s">
        <v>594</v>
      </c>
      <c r="C321" s="1" t="s">
        <v>1492</v>
      </c>
    </row>
    <row r="322" spans="1:3" x14ac:dyDescent="0.25">
      <c r="A322" s="253" t="s">
        <v>1793</v>
      </c>
      <c r="B322" s="1" t="s">
        <v>594</v>
      </c>
      <c r="C322" s="1" t="s">
        <v>1492</v>
      </c>
    </row>
    <row r="323" spans="1:3" x14ac:dyDescent="0.25">
      <c r="A323" s="253" t="s">
        <v>1794</v>
      </c>
      <c r="B323" s="1" t="s">
        <v>594</v>
      </c>
      <c r="C323" s="1" t="s">
        <v>1492</v>
      </c>
    </row>
    <row r="324" spans="1:3" x14ac:dyDescent="0.25">
      <c r="A324" s="253" t="s">
        <v>1795</v>
      </c>
      <c r="B324" s="1" t="s">
        <v>594</v>
      </c>
      <c r="C324" s="1" t="s">
        <v>1492</v>
      </c>
    </row>
    <row r="325" spans="1:3" x14ac:dyDescent="0.25">
      <c r="A325" s="253" t="s">
        <v>1796</v>
      </c>
      <c r="B325" s="1" t="s">
        <v>594</v>
      </c>
      <c r="C325" s="1" t="s">
        <v>1492</v>
      </c>
    </row>
    <row r="326" spans="1:3" x14ac:dyDescent="0.25">
      <c r="A326" s="253" t="s">
        <v>1797</v>
      </c>
      <c r="B326" s="1" t="s">
        <v>594</v>
      </c>
      <c r="C326" s="1" t="s">
        <v>1492</v>
      </c>
    </row>
    <row r="327" spans="1:3" x14ac:dyDescent="0.25">
      <c r="A327" s="253" t="s">
        <v>1798</v>
      </c>
      <c r="B327" s="1" t="s">
        <v>594</v>
      </c>
      <c r="C327" s="1" t="s">
        <v>1492</v>
      </c>
    </row>
    <row r="328" spans="1:3" ht="30" x14ac:dyDescent="0.25">
      <c r="A328" s="254" t="s">
        <v>1799</v>
      </c>
      <c r="B328" s="1" t="s">
        <v>597</v>
      </c>
      <c r="C328" s="1" t="s">
        <v>1492</v>
      </c>
    </row>
    <row r="329" spans="1:3" x14ac:dyDescent="0.25">
      <c r="A329" s="253" t="s">
        <v>1800</v>
      </c>
      <c r="B329" s="1" t="s">
        <v>597</v>
      </c>
      <c r="C329" s="1" t="s">
        <v>1492</v>
      </c>
    </row>
    <row r="330" spans="1:3" x14ac:dyDescent="0.25">
      <c r="A330" s="253" t="s">
        <v>1801</v>
      </c>
      <c r="B330" s="1" t="s">
        <v>597</v>
      </c>
      <c r="C330" s="1" t="s">
        <v>1492</v>
      </c>
    </row>
    <row r="331" spans="1:3" x14ac:dyDescent="0.25">
      <c r="A331" s="253" t="s">
        <v>1802</v>
      </c>
      <c r="B331" s="1" t="s">
        <v>597</v>
      </c>
      <c r="C331" s="1" t="s">
        <v>1492</v>
      </c>
    </row>
    <row r="332" spans="1:3" x14ac:dyDescent="0.25">
      <c r="A332" s="253" t="s">
        <v>1803</v>
      </c>
      <c r="B332" s="1" t="s">
        <v>597</v>
      </c>
      <c r="C332" s="1" t="s">
        <v>1492</v>
      </c>
    </row>
    <row r="333" spans="1:3" x14ac:dyDescent="0.25">
      <c r="A333" s="253" t="s">
        <v>1804</v>
      </c>
      <c r="B333" s="1" t="s">
        <v>597</v>
      </c>
      <c r="C333" s="1" t="s">
        <v>1492</v>
      </c>
    </row>
    <row r="334" spans="1:3" x14ac:dyDescent="0.25">
      <c r="A334" s="253" t="s">
        <v>1805</v>
      </c>
      <c r="B334" s="1" t="s">
        <v>597</v>
      </c>
      <c r="C334" s="1" t="s">
        <v>1492</v>
      </c>
    </row>
    <row r="335" spans="1:3" x14ac:dyDescent="0.25">
      <c r="A335" s="253" t="s">
        <v>1806</v>
      </c>
      <c r="B335" s="1" t="s">
        <v>597</v>
      </c>
      <c r="C335" s="1" t="s">
        <v>1492</v>
      </c>
    </row>
    <row r="336" spans="1:3" x14ac:dyDescent="0.25">
      <c r="A336" s="253" t="s">
        <v>1807</v>
      </c>
      <c r="B336" s="1" t="s">
        <v>597</v>
      </c>
      <c r="C336" s="1" t="s">
        <v>1492</v>
      </c>
    </row>
    <row r="337" spans="1:3" x14ac:dyDescent="0.25">
      <c r="A337" s="253" t="s">
        <v>1808</v>
      </c>
      <c r="B337" s="1" t="s">
        <v>597</v>
      </c>
      <c r="C337" s="1" t="s">
        <v>1492</v>
      </c>
    </row>
    <row r="338" spans="1:3" x14ac:dyDescent="0.25">
      <c r="A338" s="253" t="s">
        <v>1809</v>
      </c>
      <c r="B338" s="1" t="s">
        <v>597</v>
      </c>
      <c r="C338" s="1" t="s">
        <v>1492</v>
      </c>
    </row>
    <row r="339" spans="1:3" x14ac:dyDescent="0.25">
      <c r="A339" s="253" t="s">
        <v>1810</v>
      </c>
      <c r="B339" s="1" t="s">
        <v>597</v>
      </c>
      <c r="C339" s="1" t="s">
        <v>1492</v>
      </c>
    </row>
    <row r="340" spans="1:3" x14ac:dyDescent="0.25">
      <c r="A340" s="253" t="s">
        <v>1811</v>
      </c>
      <c r="B340" s="1" t="s">
        <v>597</v>
      </c>
      <c r="C340" s="1" t="s">
        <v>1492</v>
      </c>
    </row>
    <row r="341" spans="1:3" x14ac:dyDescent="0.25">
      <c r="A341" s="253" t="s">
        <v>1812</v>
      </c>
      <c r="B341" s="1" t="s">
        <v>597</v>
      </c>
      <c r="C341" s="1" t="s">
        <v>1492</v>
      </c>
    </row>
    <row r="342" spans="1:3" x14ac:dyDescent="0.25">
      <c r="A342" s="253" t="s">
        <v>1813</v>
      </c>
      <c r="B342" s="1" t="s">
        <v>597</v>
      </c>
      <c r="C342" s="1" t="s">
        <v>1492</v>
      </c>
    </row>
    <row r="343" spans="1:3" x14ac:dyDescent="0.25">
      <c r="A343" s="253" t="s">
        <v>1814</v>
      </c>
      <c r="B343" s="1" t="s">
        <v>597</v>
      </c>
      <c r="C343" s="1" t="s">
        <v>1492</v>
      </c>
    </row>
    <row r="344" spans="1:3" x14ac:dyDescent="0.25">
      <c r="A344" s="253" t="s">
        <v>1815</v>
      </c>
      <c r="B344" s="1" t="s">
        <v>597</v>
      </c>
      <c r="C344" s="1" t="s">
        <v>1492</v>
      </c>
    </row>
    <row r="345" spans="1:3" x14ac:dyDescent="0.25">
      <c r="A345" s="253" t="s">
        <v>1816</v>
      </c>
      <c r="B345" s="1" t="s">
        <v>597</v>
      </c>
      <c r="C345" s="1" t="s">
        <v>1492</v>
      </c>
    </row>
    <row r="346" spans="1:3" x14ac:dyDescent="0.25">
      <c r="A346" s="253" t="s">
        <v>1817</v>
      </c>
      <c r="B346" s="1" t="s">
        <v>597</v>
      </c>
      <c r="C346" s="1" t="s">
        <v>1492</v>
      </c>
    </row>
    <row r="347" spans="1:3" x14ac:dyDescent="0.25">
      <c r="A347" s="253" t="s">
        <v>1818</v>
      </c>
      <c r="B347" s="1" t="s">
        <v>597</v>
      </c>
      <c r="C347" s="1" t="s">
        <v>1492</v>
      </c>
    </row>
    <row r="348" spans="1:3" x14ac:dyDescent="0.25">
      <c r="A348" s="253" t="s">
        <v>1819</v>
      </c>
      <c r="B348" s="1" t="s">
        <v>597</v>
      </c>
      <c r="C348" s="1" t="s">
        <v>1492</v>
      </c>
    </row>
    <row r="349" spans="1:3" x14ac:dyDescent="0.25">
      <c r="A349" s="253" t="s">
        <v>1820</v>
      </c>
      <c r="B349" s="1" t="s">
        <v>597</v>
      </c>
      <c r="C349" s="1" t="s">
        <v>1492</v>
      </c>
    </row>
    <row r="350" spans="1:3" x14ac:dyDescent="0.25">
      <c r="A350" s="253" t="s">
        <v>1821</v>
      </c>
      <c r="B350" s="1" t="s">
        <v>597</v>
      </c>
      <c r="C350" s="1" t="s">
        <v>1492</v>
      </c>
    </row>
    <row r="351" spans="1:3" x14ac:dyDescent="0.25">
      <c r="A351" s="253" t="s">
        <v>1822</v>
      </c>
      <c r="B351" s="1" t="s">
        <v>597</v>
      </c>
      <c r="C351" s="1" t="s">
        <v>1492</v>
      </c>
    </row>
    <row r="352" spans="1:3" x14ac:dyDescent="0.25">
      <c r="A352" s="253" t="s">
        <v>1823</v>
      </c>
      <c r="B352" s="1" t="s">
        <v>597</v>
      </c>
      <c r="C352" s="1" t="s">
        <v>1492</v>
      </c>
    </row>
    <row r="353" spans="1:3" x14ac:dyDescent="0.25">
      <c r="A353" s="253" t="s">
        <v>1824</v>
      </c>
      <c r="B353" s="1" t="s">
        <v>597</v>
      </c>
      <c r="C353" s="1" t="s">
        <v>1492</v>
      </c>
    </row>
    <row r="354" spans="1:3" x14ac:dyDescent="0.25">
      <c r="A354" s="253" t="s">
        <v>1825</v>
      </c>
      <c r="B354" s="1" t="s">
        <v>597</v>
      </c>
      <c r="C354" s="1" t="s">
        <v>1492</v>
      </c>
    </row>
    <row r="355" spans="1:3" x14ac:dyDescent="0.25">
      <c r="A355" s="253" t="s">
        <v>1826</v>
      </c>
      <c r="B355" s="1" t="s">
        <v>597</v>
      </c>
      <c r="C355" s="1" t="s">
        <v>1492</v>
      </c>
    </row>
    <row r="356" spans="1:3" x14ac:dyDescent="0.25">
      <c r="A356" s="253" t="s">
        <v>1827</v>
      </c>
      <c r="B356" s="1" t="s">
        <v>597</v>
      </c>
      <c r="C356" s="1" t="s">
        <v>1492</v>
      </c>
    </row>
    <row r="357" spans="1:3" x14ac:dyDescent="0.25">
      <c r="A357" s="253" t="s">
        <v>1828</v>
      </c>
      <c r="B357" s="1" t="s">
        <v>597</v>
      </c>
      <c r="C357" s="1" t="s">
        <v>1492</v>
      </c>
    </row>
    <row r="358" spans="1:3" x14ac:dyDescent="0.25">
      <c r="A358" s="253" t="s">
        <v>1829</v>
      </c>
      <c r="B358" s="1" t="s">
        <v>597</v>
      </c>
      <c r="C358" s="1" t="s">
        <v>1492</v>
      </c>
    </row>
    <row r="359" spans="1:3" x14ac:dyDescent="0.25">
      <c r="A359" s="253" t="s">
        <v>1830</v>
      </c>
      <c r="B359" s="1" t="s">
        <v>597</v>
      </c>
      <c r="C359" s="1" t="s">
        <v>1492</v>
      </c>
    </row>
    <row r="360" spans="1:3" x14ac:dyDescent="0.25">
      <c r="A360" s="253" t="s">
        <v>1831</v>
      </c>
      <c r="B360" s="1" t="s">
        <v>597</v>
      </c>
      <c r="C360" s="1" t="s">
        <v>1492</v>
      </c>
    </row>
    <row r="361" spans="1:3" x14ac:dyDescent="0.25">
      <c r="A361" s="253" t="s">
        <v>1832</v>
      </c>
      <c r="B361" s="1" t="s">
        <v>597</v>
      </c>
      <c r="C361" s="1" t="s">
        <v>1492</v>
      </c>
    </row>
    <row r="362" spans="1:3" ht="30" x14ac:dyDescent="0.25">
      <c r="A362" s="254" t="s">
        <v>1833</v>
      </c>
      <c r="B362" s="1" t="s">
        <v>597</v>
      </c>
      <c r="C362" s="1" t="s">
        <v>1492</v>
      </c>
    </row>
    <row r="363" spans="1:3" x14ac:dyDescent="0.25">
      <c r="A363" s="253" t="s">
        <v>1834</v>
      </c>
      <c r="B363" s="1" t="s">
        <v>597</v>
      </c>
      <c r="C363" s="1" t="s">
        <v>1492</v>
      </c>
    </row>
    <row r="364" spans="1:3" x14ac:dyDescent="0.25">
      <c r="A364" s="253" t="s">
        <v>1835</v>
      </c>
      <c r="B364" s="1" t="s">
        <v>597</v>
      </c>
      <c r="C364" s="1" t="s">
        <v>1492</v>
      </c>
    </row>
    <row r="365" spans="1:3" x14ac:dyDescent="0.25">
      <c r="A365" s="253" t="s">
        <v>1836</v>
      </c>
      <c r="B365" s="1" t="s">
        <v>597</v>
      </c>
      <c r="C365" s="1" t="s">
        <v>1492</v>
      </c>
    </row>
    <row r="366" spans="1:3" x14ac:dyDescent="0.25">
      <c r="A366" s="253" t="s">
        <v>1837</v>
      </c>
      <c r="B366" s="1" t="s">
        <v>597</v>
      </c>
      <c r="C366" s="1" t="s">
        <v>1492</v>
      </c>
    </row>
    <row r="367" spans="1:3" x14ac:dyDescent="0.25">
      <c r="A367" s="253" t="s">
        <v>1838</v>
      </c>
      <c r="B367" s="1" t="s">
        <v>597</v>
      </c>
      <c r="C367" s="1" t="s">
        <v>1492</v>
      </c>
    </row>
    <row r="368" spans="1:3" x14ac:dyDescent="0.25">
      <c r="A368" s="253" t="s">
        <v>1839</v>
      </c>
      <c r="B368" s="1" t="s">
        <v>597</v>
      </c>
      <c r="C368" s="1" t="s">
        <v>1492</v>
      </c>
    </row>
    <row r="369" spans="1:3" x14ac:dyDescent="0.25">
      <c r="A369" s="253" t="s">
        <v>1840</v>
      </c>
      <c r="B369" s="1" t="s">
        <v>597</v>
      </c>
      <c r="C369" s="1" t="s">
        <v>1492</v>
      </c>
    </row>
    <row r="370" spans="1:3" x14ac:dyDescent="0.25">
      <c r="A370" s="253" t="s">
        <v>1841</v>
      </c>
      <c r="B370" s="1" t="s">
        <v>597</v>
      </c>
      <c r="C370" s="1" t="s">
        <v>1492</v>
      </c>
    </row>
    <row r="371" spans="1:3" x14ac:dyDescent="0.25">
      <c r="A371" s="253" t="s">
        <v>1842</v>
      </c>
      <c r="B371" s="1" t="s">
        <v>597</v>
      </c>
      <c r="C371" s="1" t="s">
        <v>1492</v>
      </c>
    </row>
    <row r="372" spans="1:3" x14ac:dyDescent="0.25">
      <c r="A372" s="253" t="s">
        <v>1843</v>
      </c>
      <c r="B372" s="1" t="s">
        <v>597</v>
      </c>
      <c r="C372" s="1" t="s">
        <v>1492</v>
      </c>
    </row>
    <row r="373" spans="1:3" ht="30" x14ac:dyDescent="0.25">
      <c r="A373" s="254" t="s">
        <v>1844</v>
      </c>
      <c r="B373" s="1" t="s">
        <v>597</v>
      </c>
      <c r="C373" s="1" t="s">
        <v>1492</v>
      </c>
    </row>
    <row r="374" spans="1:3" x14ac:dyDescent="0.25">
      <c r="A374" s="253" t="s">
        <v>1845</v>
      </c>
      <c r="B374" s="1" t="s">
        <v>597</v>
      </c>
      <c r="C374" s="1" t="s">
        <v>1492</v>
      </c>
    </row>
    <row r="375" spans="1:3" x14ac:dyDescent="0.25">
      <c r="A375" s="253" t="s">
        <v>1846</v>
      </c>
      <c r="B375" s="1" t="s">
        <v>597</v>
      </c>
      <c r="C375" s="1" t="s">
        <v>1492</v>
      </c>
    </row>
    <row r="376" spans="1:3" x14ac:dyDescent="0.25">
      <c r="A376" s="253" t="s">
        <v>1847</v>
      </c>
      <c r="B376" s="1" t="s">
        <v>597</v>
      </c>
      <c r="C376" s="1" t="s">
        <v>1492</v>
      </c>
    </row>
    <row r="377" spans="1:3" x14ac:dyDescent="0.25">
      <c r="A377" s="253" t="s">
        <v>1848</v>
      </c>
      <c r="B377" s="1" t="s">
        <v>597</v>
      </c>
      <c r="C377" s="1" t="s">
        <v>1492</v>
      </c>
    </row>
    <row r="378" spans="1:3" x14ac:dyDescent="0.25">
      <c r="A378" s="253" t="s">
        <v>1849</v>
      </c>
      <c r="B378" s="1" t="s">
        <v>597</v>
      </c>
      <c r="C378" s="1" t="s">
        <v>1492</v>
      </c>
    </row>
    <row r="379" spans="1:3" x14ac:dyDescent="0.25">
      <c r="A379" s="253" t="s">
        <v>1850</v>
      </c>
      <c r="B379" s="1" t="s">
        <v>597</v>
      </c>
      <c r="C379" s="1" t="s">
        <v>1492</v>
      </c>
    </row>
    <row r="380" spans="1:3" x14ac:dyDescent="0.25">
      <c r="A380" s="253" t="s">
        <v>1851</v>
      </c>
      <c r="B380" s="1" t="s">
        <v>597</v>
      </c>
      <c r="C380" s="1" t="s">
        <v>1492</v>
      </c>
    </row>
    <row r="381" spans="1:3" x14ac:dyDescent="0.25">
      <c r="A381" s="253" t="s">
        <v>1852</v>
      </c>
      <c r="B381" s="1" t="s">
        <v>597</v>
      </c>
      <c r="C381" s="1" t="s">
        <v>1492</v>
      </c>
    </row>
    <row r="382" spans="1:3" ht="30" x14ac:dyDescent="0.25">
      <c r="A382" s="254" t="s">
        <v>1853</v>
      </c>
      <c r="B382" s="1" t="s">
        <v>597</v>
      </c>
      <c r="C382" s="1" t="s">
        <v>1492</v>
      </c>
    </row>
    <row r="383" spans="1:3" x14ac:dyDescent="0.25">
      <c r="A383" s="253" t="s">
        <v>1854</v>
      </c>
      <c r="B383" s="1" t="s">
        <v>597</v>
      </c>
      <c r="C383" s="1" t="s">
        <v>1492</v>
      </c>
    </row>
    <row r="384" spans="1:3" x14ac:dyDescent="0.25">
      <c r="A384" s="253" t="s">
        <v>1855</v>
      </c>
      <c r="B384" s="1" t="s">
        <v>597</v>
      </c>
      <c r="C384" s="1" t="s">
        <v>1492</v>
      </c>
    </row>
    <row r="385" spans="1:3" x14ac:dyDescent="0.25">
      <c r="A385" s="253" t="s">
        <v>1856</v>
      </c>
      <c r="B385" s="1" t="s">
        <v>597</v>
      </c>
      <c r="C385" s="1" t="s">
        <v>1492</v>
      </c>
    </row>
    <row r="386" spans="1:3" x14ac:dyDescent="0.25">
      <c r="A386" s="253" t="s">
        <v>1857</v>
      </c>
      <c r="B386" s="1" t="s">
        <v>597</v>
      </c>
      <c r="C386" s="1" t="s">
        <v>1492</v>
      </c>
    </row>
    <row r="387" spans="1:3" x14ac:dyDescent="0.25">
      <c r="A387" s="253" t="s">
        <v>1858</v>
      </c>
      <c r="B387" s="1" t="s">
        <v>597</v>
      </c>
      <c r="C387" s="1" t="s">
        <v>1492</v>
      </c>
    </row>
    <row r="388" spans="1:3" x14ac:dyDescent="0.25">
      <c r="A388" s="253" t="s">
        <v>1859</v>
      </c>
      <c r="B388" s="1" t="s">
        <v>597</v>
      </c>
      <c r="C388" s="1" t="s">
        <v>1492</v>
      </c>
    </row>
    <row r="389" spans="1:3" x14ac:dyDescent="0.25">
      <c r="A389" s="253" t="s">
        <v>1860</v>
      </c>
      <c r="B389" s="1" t="s">
        <v>597</v>
      </c>
      <c r="C389" s="1" t="s">
        <v>1492</v>
      </c>
    </row>
    <row r="390" spans="1:3" x14ac:dyDescent="0.25">
      <c r="A390" s="253" t="s">
        <v>1861</v>
      </c>
      <c r="B390" s="1" t="s">
        <v>597</v>
      </c>
      <c r="C390" s="1" t="s">
        <v>1492</v>
      </c>
    </row>
    <row r="391" spans="1:3" x14ac:dyDescent="0.25">
      <c r="A391" s="253" t="s">
        <v>1862</v>
      </c>
      <c r="B391" s="1" t="s">
        <v>597</v>
      </c>
      <c r="C391" s="1" t="s">
        <v>1492</v>
      </c>
    </row>
    <row r="392" spans="1:3" x14ac:dyDescent="0.25">
      <c r="A392" s="253" t="s">
        <v>1863</v>
      </c>
      <c r="B392" s="1" t="s">
        <v>597</v>
      </c>
      <c r="C392" s="1" t="s">
        <v>1492</v>
      </c>
    </row>
    <row r="393" spans="1:3" x14ac:dyDescent="0.25">
      <c r="A393" s="253" t="s">
        <v>1864</v>
      </c>
      <c r="B393" s="1" t="s">
        <v>597</v>
      </c>
      <c r="C393" s="1" t="s">
        <v>1492</v>
      </c>
    </row>
    <row r="394" spans="1:3" ht="30" x14ac:dyDescent="0.25">
      <c r="A394" s="254" t="s">
        <v>1865</v>
      </c>
      <c r="B394" s="1" t="s">
        <v>597</v>
      </c>
      <c r="C394" s="1" t="s">
        <v>1492</v>
      </c>
    </row>
    <row r="395" spans="1:3" x14ac:dyDescent="0.25">
      <c r="A395" s="253" t="s">
        <v>1866</v>
      </c>
      <c r="B395" s="1" t="s">
        <v>597</v>
      </c>
      <c r="C395" s="1" t="s">
        <v>1492</v>
      </c>
    </row>
    <row r="396" spans="1:3" x14ac:dyDescent="0.25">
      <c r="A396" s="253" t="s">
        <v>1867</v>
      </c>
      <c r="B396" s="1" t="s">
        <v>597</v>
      </c>
      <c r="C396" s="1" t="s">
        <v>1492</v>
      </c>
    </row>
    <row r="397" spans="1:3" x14ac:dyDescent="0.25">
      <c r="A397" s="253" t="s">
        <v>1868</v>
      </c>
      <c r="B397" s="1" t="s">
        <v>597</v>
      </c>
      <c r="C397" s="1" t="s">
        <v>1492</v>
      </c>
    </row>
    <row r="398" spans="1:3" x14ac:dyDescent="0.25">
      <c r="A398" s="253" t="s">
        <v>1869</v>
      </c>
      <c r="B398" s="1" t="s">
        <v>597</v>
      </c>
      <c r="C398" s="1" t="s">
        <v>1492</v>
      </c>
    </row>
    <row r="399" spans="1:3" x14ac:dyDescent="0.25">
      <c r="A399" s="253" t="s">
        <v>1870</v>
      </c>
      <c r="B399" s="1" t="s">
        <v>597</v>
      </c>
      <c r="C399" s="1" t="s">
        <v>1492</v>
      </c>
    </row>
    <row r="400" spans="1:3" x14ac:dyDescent="0.25">
      <c r="A400" s="253" t="s">
        <v>1871</v>
      </c>
      <c r="B400" s="1" t="s">
        <v>597</v>
      </c>
      <c r="C400" s="1" t="s">
        <v>1492</v>
      </c>
    </row>
    <row r="401" spans="1:3" x14ac:dyDescent="0.25">
      <c r="A401" s="253" t="s">
        <v>1872</v>
      </c>
      <c r="B401" s="1" t="s">
        <v>597</v>
      </c>
      <c r="C401" s="1" t="s">
        <v>1492</v>
      </c>
    </row>
    <row r="402" spans="1:3" x14ac:dyDescent="0.25">
      <c r="A402" s="253" t="s">
        <v>1873</v>
      </c>
      <c r="B402" s="1" t="s">
        <v>597</v>
      </c>
      <c r="C402" s="1" t="s">
        <v>1492</v>
      </c>
    </row>
    <row r="403" spans="1:3" x14ac:dyDescent="0.25">
      <c r="A403" s="253" t="s">
        <v>1874</v>
      </c>
      <c r="B403" s="1" t="s">
        <v>597</v>
      </c>
      <c r="C403" s="1" t="s">
        <v>1492</v>
      </c>
    </row>
    <row r="404" spans="1:3" x14ac:dyDescent="0.25">
      <c r="A404" s="253" t="s">
        <v>1875</v>
      </c>
      <c r="B404" s="1" t="s">
        <v>597</v>
      </c>
      <c r="C404" s="1" t="s">
        <v>1492</v>
      </c>
    </row>
    <row r="405" spans="1:3" ht="30" x14ac:dyDescent="0.25">
      <c r="A405" s="254" t="s">
        <v>1876</v>
      </c>
      <c r="B405" s="1" t="s">
        <v>597</v>
      </c>
      <c r="C405" s="1" t="s">
        <v>1492</v>
      </c>
    </row>
    <row r="406" spans="1:3" x14ac:dyDescent="0.25">
      <c r="A406" s="253" t="s">
        <v>1877</v>
      </c>
      <c r="B406" s="1" t="s">
        <v>597</v>
      </c>
      <c r="C406" s="1" t="s">
        <v>1492</v>
      </c>
    </row>
    <row r="407" spans="1:3" x14ac:dyDescent="0.25">
      <c r="A407" s="253" t="s">
        <v>1878</v>
      </c>
      <c r="B407" s="1" t="s">
        <v>597</v>
      </c>
      <c r="C407" s="1" t="s">
        <v>1492</v>
      </c>
    </row>
    <row r="408" spans="1:3" ht="30" x14ac:dyDescent="0.25">
      <c r="A408" s="254" t="s">
        <v>1879</v>
      </c>
      <c r="B408" s="1" t="s">
        <v>597</v>
      </c>
      <c r="C408" s="1" t="s">
        <v>1492</v>
      </c>
    </row>
    <row r="409" spans="1:3" x14ac:dyDescent="0.25">
      <c r="A409" s="253" t="s">
        <v>1880</v>
      </c>
      <c r="B409" s="1" t="s">
        <v>597</v>
      </c>
      <c r="C409" s="1" t="s">
        <v>1492</v>
      </c>
    </row>
    <row r="410" spans="1:3" x14ac:dyDescent="0.25">
      <c r="A410" s="253" t="s">
        <v>1881</v>
      </c>
      <c r="B410" s="1" t="s">
        <v>597</v>
      </c>
      <c r="C410" s="1" t="s">
        <v>1492</v>
      </c>
    </row>
    <row r="411" spans="1:3" x14ac:dyDescent="0.25">
      <c r="A411" s="253" t="s">
        <v>1882</v>
      </c>
      <c r="B411" s="1" t="s">
        <v>597</v>
      </c>
      <c r="C411" s="1" t="s">
        <v>1492</v>
      </c>
    </row>
    <row r="412" spans="1:3" x14ac:dyDescent="0.25">
      <c r="A412" s="253" t="s">
        <v>1883</v>
      </c>
      <c r="B412" s="1" t="s">
        <v>597</v>
      </c>
      <c r="C412" s="1" t="s">
        <v>1492</v>
      </c>
    </row>
    <row r="413" spans="1:3" x14ac:dyDescent="0.25">
      <c r="A413" s="253" t="s">
        <v>1884</v>
      </c>
      <c r="B413" s="1" t="s">
        <v>597</v>
      </c>
      <c r="C413" s="1" t="s">
        <v>1492</v>
      </c>
    </row>
    <row r="414" spans="1:3" x14ac:dyDescent="0.25">
      <c r="A414" s="253" t="s">
        <v>1885</v>
      </c>
      <c r="B414" s="1" t="s">
        <v>597</v>
      </c>
      <c r="C414" s="1" t="s">
        <v>1492</v>
      </c>
    </row>
    <row r="415" spans="1:3" x14ac:dyDescent="0.25">
      <c r="A415" s="253" t="s">
        <v>1886</v>
      </c>
      <c r="B415" s="1" t="s">
        <v>597</v>
      </c>
      <c r="C415" s="1" t="s">
        <v>1492</v>
      </c>
    </row>
    <row r="416" spans="1:3" x14ac:dyDescent="0.25">
      <c r="A416" s="253" t="s">
        <v>1887</v>
      </c>
      <c r="B416" s="1" t="s">
        <v>597</v>
      </c>
      <c r="C416" s="1" t="s">
        <v>1492</v>
      </c>
    </row>
    <row r="417" spans="1:3" x14ac:dyDescent="0.25">
      <c r="A417" s="253" t="s">
        <v>1888</v>
      </c>
      <c r="B417" s="304" t="s">
        <v>600</v>
      </c>
      <c r="C417" s="1"/>
    </row>
    <row r="418" spans="1:3" x14ac:dyDescent="0.25">
      <c r="A418" s="253" t="s">
        <v>1889</v>
      </c>
      <c r="B418" s="304" t="s">
        <v>600</v>
      </c>
      <c r="C418" s="1"/>
    </row>
    <row r="419" spans="1:3" x14ac:dyDescent="0.25">
      <c r="A419" s="253" t="s">
        <v>1890</v>
      </c>
      <c r="B419" s="304" t="s">
        <v>600</v>
      </c>
      <c r="C419" s="304" t="s">
        <v>3701</v>
      </c>
    </row>
    <row r="420" spans="1:3" x14ac:dyDescent="0.25">
      <c r="A420" s="253" t="s">
        <v>1891</v>
      </c>
      <c r="B420" s="304" t="s">
        <v>600</v>
      </c>
      <c r="C420" s="1" t="s">
        <v>3701</v>
      </c>
    </row>
    <row r="421" spans="1:3" x14ac:dyDescent="0.25">
      <c r="A421" s="253" t="s">
        <v>1892</v>
      </c>
      <c r="B421" s="304" t="s">
        <v>600</v>
      </c>
      <c r="C421" s="1"/>
    </row>
    <row r="422" spans="1:3" x14ac:dyDescent="0.25">
      <c r="A422" s="253" t="s">
        <v>1893</v>
      </c>
      <c r="B422" s="304" t="s">
        <v>600</v>
      </c>
      <c r="C422" s="1" t="s">
        <v>3701</v>
      </c>
    </row>
    <row r="423" spans="1:3" x14ac:dyDescent="0.25">
      <c r="A423" s="253" t="s">
        <v>1894</v>
      </c>
      <c r="B423" s="304" t="s">
        <v>600</v>
      </c>
      <c r="C423" s="1"/>
    </row>
    <row r="424" spans="1:3" x14ac:dyDescent="0.25">
      <c r="A424" s="253" t="s">
        <v>1895</v>
      </c>
      <c r="B424" s="304" t="s">
        <v>600</v>
      </c>
      <c r="C424" s="1"/>
    </row>
    <row r="425" spans="1:3" x14ac:dyDescent="0.25">
      <c r="A425" s="253" t="s">
        <v>1896</v>
      </c>
      <c r="B425" s="304" t="s">
        <v>600</v>
      </c>
      <c r="C425" s="1"/>
    </row>
    <row r="426" spans="1:3" x14ac:dyDescent="0.25">
      <c r="A426" s="253" t="s">
        <v>1897</v>
      </c>
      <c r="B426" s="304" t="s">
        <v>600</v>
      </c>
      <c r="C426" s="1"/>
    </row>
    <row r="427" spans="1:3" x14ac:dyDescent="0.25">
      <c r="A427" s="253" t="s">
        <v>1898</v>
      </c>
      <c r="B427" s="304" t="s">
        <v>600</v>
      </c>
      <c r="C427" s="1"/>
    </row>
    <row r="428" spans="1:3" x14ac:dyDescent="0.25">
      <c r="A428" s="253" t="s">
        <v>1899</v>
      </c>
      <c r="B428" s="304" t="s">
        <v>600</v>
      </c>
      <c r="C428" s="1"/>
    </row>
    <row r="429" spans="1:3" x14ac:dyDescent="0.25">
      <c r="A429" s="253" t="s">
        <v>1900</v>
      </c>
      <c r="B429" s="304" t="s">
        <v>600</v>
      </c>
      <c r="C429" s="1"/>
    </row>
    <row r="430" spans="1:3" x14ac:dyDescent="0.25">
      <c r="A430" s="253" t="s">
        <v>1901</v>
      </c>
      <c r="B430" s="304" t="s">
        <v>600</v>
      </c>
      <c r="C430" s="1"/>
    </row>
    <row r="431" spans="1:3" x14ac:dyDescent="0.25">
      <c r="A431" s="253" t="s">
        <v>1902</v>
      </c>
      <c r="B431" s="304" t="s">
        <v>600</v>
      </c>
      <c r="C431" s="1" t="s">
        <v>3701</v>
      </c>
    </row>
    <row r="432" spans="1:3" x14ac:dyDescent="0.25">
      <c r="A432" s="253" t="s">
        <v>1903</v>
      </c>
      <c r="B432" s="304" t="s">
        <v>600</v>
      </c>
      <c r="C432" s="1" t="s">
        <v>3701</v>
      </c>
    </row>
    <row r="433" spans="1:3" x14ac:dyDescent="0.25">
      <c r="A433" s="253" t="s">
        <v>1904</v>
      </c>
      <c r="B433" s="304" t="s">
        <v>600</v>
      </c>
      <c r="C433" s="1" t="s">
        <v>3701</v>
      </c>
    </row>
    <row r="434" spans="1:3" x14ac:dyDescent="0.25">
      <c r="A434" s="253" t="s">
        <v>1905</v>
      </c>
      <c r="B434" s="304" t="s">
        <v>600</v>
      </c>
      <c r="C434" s="1"/>
    </row>
    <row r="435" spans="1:3" x14ac:dyDescent="0.25">
      <c r="A435" s="253" t="s">
        <v>1906</v>
      </c>
      <c r="B435" s="304" t="s">
        <v>600</v>
      </c>
      <c r="C435" s="1" t="s">
        <v>3701</v>
      </c>
    </row>
    <row r="436" spans="1:3" x14ac:dyDescent="0.25">
      <c r="A436" s="253" t="s">
        <v>1907</v>
      </c>
      <c r="B436" s="304" t="s">
        <v>600</v>
      </c>
      <c r="C436" s="1" t="s">
        <v>3701</v>
      </c>
    </row>
    <row r="437" spans="1:3" x14ac:dyDescent="0.25">
      <c r="A437" s="253" t="s">
        <v>1908</v>
      </c>
      <c r="B437" s="304" t="s">
        <v>600</v>
      </c>
      <c r="C437" s="1"/>
    </row>
    <row r="438" spans="1:3" x14ac:dyDescent="0.25">
      <c r="A438" s="253" t="s">
        <v>1909</v>
      </c>
      <c r="B438" s="304" t="s">
        <v>600</v>
      </c>
      <c r="C438" s="1"/>
    </row>
    <row r="439" spans="1:3" x14ac:dyDescent="0.25">
      <c r="A439" s="253" t="s">
        <v>1910</v>
      </c>
      <c r="B439" s="304" t="s">
        <v>600</v>
      </c>
      <c r="C439" s="1"/>
    </row>
    <row r="440" spans="1:3" x14ac:dyDescent="0.25">
      <c r="A440" s="253" t="s">
        <v>1911</v>
      </c>
      <c r="B440" s="304" t="s">
        <v>600</v>
      </c>
      <c r="C440" s="1"/>
    </row>
    <row r="441" spans="1:3" x14ac:dyDescent="0.25">
      <c r="A441" s="253" t="s">
        <v>1912</v>
      </c>
      <c r="B441" s="304" t="s">
        <v>600</v>
      </c>
      <c r="C441" s="1"/>
    </row>
    <row r="442" spans="1:3" x14ac:dyDescent="0.25">
      <c r="A442" s="253" t="s">
        <v>1913</v>
      </c>
      <c r="B442" s="304" t="s">
        <v>600</v>
      </c>
      <c r="C442" s="1"/>
    </row>
    <row r="443" spans="1:3" x14ac:dyDescent="0.25">
      <c r="A443" s="253" t="s">
        <v>1914</v>
      </c>
      <c r="B443" s="304" t="s">
        <v>600</v>
      </c>
      <c r="C443" s="1"/>
    </row>
    <row r="444" spans="1:3" x14ac:dyDescent="0.25">
      <c r="A444" s="253" t="s">
        <v>1915</v>
      </c>
      <c r="B444" s="304" t="s">
        <v>600</v>
      </c>
      <c r="C444" s="1" t="s">
        <v>3701</v>
      </c>
    </row>
    <row r="445" spans="1:3" x14ac:dyDescent="0.25">
      <c r="A445" s="253" t="s">
        <v>1916</v>
      </c>
      <c r="B445" s="304" t="s">
        <v>600</v>
      </c>
      <c r="C445" s="1" t="s">
        <v>3701</v>
      </c>
    </row>
    <row r="446" spans="1:3" x14ac:dyDescent="0.25">
      <c r="A446" s="253" t="s">
        <v>1917</v>
      </c>
      <c r="B446" s="304" t="s">
        <v>600</v>
      </c>
      <c r="C446" s="1"/>
    </row>
    <row r="447" spans="1:3" x14ac:dyDescent="0.25">
      <c r="A447" s="253" t="s">
        <v>1918</v>
      </c>
      <c r="B447" s="304" t="s">
        <v>600</v>
      </c>
      <c r="C447" s="1"/>
    </row>
    <row r="448" spans="1:3" x14ac:dyDescent="0.25">
      <c r="A448" s="253" t="s">
        <v>1919</v>
      </c>
      <c r="B448" s="304" t="s">
        <v>600</v>
      </c>
      <c r="C448" s="1"/>
    </row>
    <row r="449" spans="1:3" x14ac:dyDescent="0.25">
      <c r="A449" s="253" t="s">
        <v>1920</v>
      </c>
      <c r="B449" s="304" t="s">
        <v>600</v>
      </c>
      <c r="C449" s="1"/>
    </row>
    <row r="450" spans="1:3" x14ac:dyDescent="0.25">
      <c r="A450" s="253" t="s">
        <v>1921</v>
      </c>
      <c r="B450" s="304" t="s">
        <v>600</v>
      </c>
      <c r="C450" s="1" t="s">
        <v>3701</v>
      </c>
    </row>
    <row r="451" spans="1:3" x14ac:dyDescent="0.25">
      <c r="A451" s="253" t="s">
        <v>1922</v>
      </c>
      <c r="B451" s="304" t="s">
        <v>600</v>
      </c>
      <c r="C451" s="1" t="s">
        <v>3701</v>
      </c>
    </row>
    <row r="452" spans="1:3" x14ac:dyDescent="0.25">
      <c r="A452" s="253" t="s">
        <v>1923</v>
      </c>
      <c r="B452" s="304" t="s">
        <v>600</v>
      </c>
      <c r="C452" s="1" t="s">
        <v>3701</v>
      </c>
    </row>
    <row r="453" spans="1:3" x14ac:dyDescent="0.25">
      <c r="A453" s="253" t="s">
        <v>1924</v>
      </c>
      <c r="B453" s="304" t="s">
        <v>600</v>
      </c>
      <c r="C453" s="1"/>
    </row>
    <row r="454" spans="1:3" x14ac:dyDescent="0.25">
      <c r="A454" s="253" t="s">
        <v>1925</v>
      </c>
      <c r="B454" s="304" t="s">
        <v>600</v>
      </c>
      <c r="C454" s="1" t="s">
        <v>3701</v>
      </c>
    </row>
    <row r="455" spans="1:3" x14ac:dyDescent="0.25">
      <c r="A455" s="253" t="s">
        <v>1926</v>
      </c>
      <c r="B455" s="304" t="s">
        <v>600</v>
      </c>
      <c r="C455" s="1"/>
    </row>
    <row r="456" spans="1:3" x14ac:dyDescent="0.25">
      <c r="A456" s="253" t="s">
        <v>1927</v>
      </c>
      <c r="B456" s="304" t="s">
        <v>600</v>
      </c>
      <c r="C456" s="1"/>
    </row>
    <row r="457" spans="1:3" x14ac:dyDescent="0.25">
      <c r="A457" s="253" t="s">
        <v>1928</v>
      </c>
      <c r="B457" s="304" t="s">
        <v>600</v>
      </c>
      <c r="C457" s="1"/>
    </row>
    <row r="458" spans="1:3" x14ac:dyDescent="0.25">
      <c r="A458" s="253" t="s">
        <v>1929</v>
      </c>
      <c r="B458" s="304" t="s">
        <v>600</v>
      </c>
      <c r="C458" s="1"/>
    </row>
    <row r="459" spans="1:3" x14ac:dyDescent="0.25">
      <c r="A459" s="253" t="s">
        <v>1930</v>
      </c>
      <c r="B459" s="304" t="s">
        <v>600</v>
      </c>
      <c r="C459" s="1"/>
    </row>
    <row r="460" spans="1:3" x14ac:dyDescent="0.25">
      <c r="A460" s="253" t="s">
        <v>1931</v>
      </c>
      <c r="B460" s="304" t="s">
        <v>600</v>
      </c>
      <c r="C460" s="1" t="s">
        <v>3701</v>
      </c>
    </row>
    <row r="461" spans="1:3" ht="30" x14ac:dyDescent="0.25">
      <c r="A461" s="254" t="s">
        <v>1932</v>
      </c>
      <c r="B461" s="304" t="s">
        <v>600</v>
      </c>
      <c r="C461" s="1" t="s">
        <v>3701</v>
      </c>
    </row>
    <row r="462" spans="1:3" ht="30" x14ac:dyDescent="0.25">
      <c r="A462" s="254" t="s">
        <v>1933</v>
      </c>
      <c r="B462" s="304" t="s">
        <v>600</v>
      </c>
      <c r="C462" s="1"/>
    </row>
    <row r="463" spans="1:3" ht="30" x14ac:dyDescent="0.25">
      <c r="A463" s="254" t="s">
        <v>1934</v>
      </c>
      <c r="B463" s="304" t="s">
        <v>600</v>
      </c>
      <c r="C463" s="1" t="s">
        <v>3701</v>
      </c>
    </row>
    <row r="464" spans="1:3" ht="30" x14ac:dyDescent="0.25">
      <c r="A464" s="254" t="s">
        <v>1935</v>
      </c>
      <c r="B464" s="304" t="s">
        <v>600</v>
      </c>
      <c r="C464" s="1"/>
    </row>
    <row r="465" spans="1:3" x14ac:dyDescent="0.25">
      <c r="A465" s="253" t="s">
        <v>1936</v>
      </c>
      <c r="B465" s="304" t="s">
        <v>600</v>
      </c>
      <c r="C465" s="1" t="s">
        <v>3701</v>
      </c>
    </row>
    <row r="466" spans="1:3" ht="30" x14ac:dyDescent="0.25">
      <c r="A466" s="254" t="s">
        <v>1937</v>
      </c>
      <c r="B466" s="304" t="s">
        <v>600</v>
      </c>
      <c r="C466" s="1"/>
    </row>
    <row r="467" spans="1:3" x14ac:dyDescent="0.25">
      <c r="A467" s="253" t="s">
        <v>1938</v>
      </c>
      <c r="B467" s="304" t="s">
        <v>600</v>
      </c>
      <c r="C467" s="1" t="s">
        <v>3701</v>
      </c>
    </row>
    <row r="468" spans="1:3" x14ac:dyDescent="0.25">
      <c r="A468" s="253" t="s">
        <v>1939</v>
      </c>
      <c r="B468" s="304" t="s">
        <v>600</v>
      </c>
      <c r="C468" s="1"/>
    </row>
    <row r="469" spans="1:3" x14ac:dyDescent="0.25">
      <c r="A469" s="253" t="s">
        <v>1940</v>
      </c>
      <c r="B469" s="304" t="s">
        <v>600</v>
      </c>
      <c r="C469" s="1"/>
    </row>
    <row r="470" spans="1:3" x14ac:dyDescent="0.25">
      <c r="A470" s="253" t="s">
        <v>1941</v>
      </c>
      <c r="B470" s="304" t="s">
        <v>600</v>
      </c>
      <c r="C470" s="1" t="s">
        <v>3701</v>
      </c>
    </row>
    <row r="471" spans="1:3" x14ac:dyDescent="0.25">
      <c r="A471" s="253" t="s">
        <v>1942</v>
      </c>
      <c r="B471" s="304" t="s">
        <v>600</v>
      </c>
      <c r="C471" s="1" t="s">
        <v>3701</v>
      </c>
    </row>
    <row r="472" spans="1:3" x14ac:dyDescent="0.25">
      <c r="A472" s="253" t="s">
        <v>1943</v>
      </c>
      <c r="B472" s="304" t="s">
        <v>600</v>
      </c>
      <c r="C472" s="1" t="s">
        <v>3701</v>
      </c>
    </row>
    <row r="473" spans="1:3" x14ac:dyDescent="0.25">
      <c r="A473" s="253" t="s">
        <v>1944</v>
      </c>
      <c r="B473" s="304" t="s">
        <v>600</v>
      </c>
      <c r="C473" s="1"/>
    </row>
    <row r="474" spans="1:3" ht="30" x14ac:dyDescent="0.25">
      <c r="A474" s="254" t="s">
        <v>1945</v>
      </c>
      <c r="B474" s="304" t="s">
        <v>600</v>
      </c>
      <c r="C474" s="1"/>
    </row>
    <row r="475" spans="1:3" x14ac:dyDescent="0.25">
      <c r="A475" s="253" t="s">
        <v>1946</v>
      </c>
      <c r="B475" s="304" t="s">
        <v>600</v>
      </c>
      <c r="C475" s="1"/>
    </row>
    <row r="476" spans="1:3" x14ac:dyDescent="0.25">
      <c r="A476" s="253" t="s">
        <v>1947</v>
      </c>
      <c r="B476" s="304" t="s">
        <v>600</v>
      </c>
      <c r="C476" s="1"/>
    </row>
    <row r="477" spans="1:3" x14ac:dyDescent="0.25">
      <c r="A477" s="253" t="s">
        <v>1948</v>
      </c>
      <c r="B477" s="304" t="s">
        <v>600</v>
      </c>
      <c r="C477" s="1" t="s">
        <v>3701</v>
      </c>
    </row>
    <row r="478" spans="1:3" x14ac:dyDescent="0.25">
      <c r="A478" s="253" t="s">
        <v>1949</v>
      </c>
      <c r="B478" s="304" t="s">
        <v>600</v>
      </c>
      <c r="C478" s="1" t="s">
        <v>3701</v>
      </c>
    </row>
    <row r="479" spans="1:3" ht="30" x14ac:dyDescent="0.25">
      <c r="A479" s="254" t="s">
        <v>1950</v>
      </c>
      <c r="B479" s="304" t="s">
        <v>600</v>
      </c>
      <c r="C479" s="1"/>
    </row>
    <row r="480" spans="1:3" x14ac:dyDescent="0.25">
      <c r="A480" s="253" t="s">
        <v>1951</v>
      </c>
      <c r="B480" s="304" t="s">
        <v>600</v>
      </c>
      <c r="C480" s="1"/>
    </row>
    <row r="481" spans="1:3" x14ac:dyDescent="0.25">
      <c r="A481" s="253" t="s">
        <v>1952</v>
      </c>
      <c r="B481" s="304" t="s">
        <v>600</v>
      </c>
      <c r="C481" s="1"/>
    </row>
    <row r="482" spans="1:3" ht="30" x14ac:dyDescent="0.25">
      <c r="A482" s="254" t="s">
        <v>1953</v>
      </c>
      <c r="B482" s="304" t="s">
        <v>600</v>
      </c>
      <c r="C482" s="1" t="s">
        <v>3701</v>
      </c>
    </row>
    <row r="483" spans="1:3" x14ac:dyDescent="0.25">
      <c r="A483" s="253" t="s">
        <v>1954</v>
      </c>
      <c r="B483" s="304" t="s">
        <v>600</v>
      </c>
      <c r="C483" s="1"/>
    </row>
    <row r="484" spans="1:3" ht="30" x14ac:dyDescent="0.25">
      <c r="A484" s="254" t="s">
        <v>1955</v>
      </c>
      <c r="B484" s="304" t="s">
        <v>600</v>
      </c>
      <c r="C484" s="1"/>
    </row>
    <row r="485" spans="1:3" x14ac:dyDescent="0.25">
      <c r="A485" s="253" t="s">
        <v>1956</v>
      </c>
      <c r="B485" s="304" t="s">
        <v>600</v>
      </c>
      <c r="C485" s="1"/>
    </row>
    <row r="486" spans="1:3" x14ac:dyDescent="0.25">
      <c r="A486" s="253" t="s">
        <v>1957</v>
      </c>
      <c r="B486" s="304" t="s">
        <v>600</v>
      </c>
      <c r="C486" s="1" t="s">
        <v>3701</v>
      </c>
    </row>
    <row r="487" spans="1:3" x14ac:dyDescent="0.25">
      <c r="A487" s="253" t="s">
        <v>1958</v>
      </c>
      <c r="B487" s="304" t="s">
        <v>600</v>
      </c>
      <c r="C487" s="1" t="s">
        <v>3701</v>
      </c>
    </row>
    <row r="488" spans="1:3" x14ac:dyDescent="0.25">
      <c r="A488" s="253" t="s">
        <v>1959</v>
      </c>
      <c r="B488" s="304" t="s">
        <v>600</v>
      </c>
      <c r="C488" s="1"/>
    </row>
    <row r="489" spans="1:3" x14ac:dyDescent="0.25">
      <c r="A489" s="253" t="s">
        <v>1960</v>
      </c>
      <c r="B489" s="304" t="s">
        <v>600</v>
      </c>
      <c r="C489" s="1"/>
    </row>
    <row r="490" spans="1:3" x14ac:dyDescent="0.25">
      <c r="A490" s="253" t="s">
        <v>1961</v>
      </c>
      <c r="B490" s="304" t="s">
        <v>600</v>
      </c>
      <c r="C490" s="1"/>
    </row>
    <row r="491" spans="1:3" x14ac:dyDescent="0.25">
      <c r="A491" s="253" t="s">
        <v>1962</v>
      </c>
      <c r="B491" s="304" t="s">
        <v>600</v>
      </c>
      <c r="C491" s="1" t="s">
        <v>3701</v>
      </c>
    </row>
    <row r="492" spans="1:3" x14ac:dyDescent="0.25">
      <c r="A492" s="253" t="s">
        <v>1963</v>
      </c>
      <c r="B492" s="304" t="s">
        <v>600</v>
      </c>
      <c r="C492" s="1"/>
    </row>
    <row r="493" spans="1:3" ht="30" x14ac:dyDescent="0.25">
      <c r="A493" s="254" t="s">
        <v>1964</v>
      </c>
      <c r="B493" s="304" t="s">
        <v>600</v>
      </c>
      <c r="C493" s="1" t="s">
        <v>3701</v>
      </c>
    </row>
    <row r="494" spans="1:3" x14ac:dyDescent="0.25">
      <c r="A494" s="253" t="s">
        <v>1965</v>
      </c>
      <c r="B494" s="304" t="s">
        <v>600</v>
      </c>
      <c r="C494" s="1" t="s">
        <v>3701</v>
      </c>
    </row>
    <row r="495" spans="1:3" ht="30" x14ac:dyDescent="0.25">
      <c r="A495" s="254" t="s">
        <v>1966</v>
      </c>
      <c r="B495" s="304" t="s">
        <v>600</v>
      </c>
      <c r="C495" s="1" t="s">
        <v>3701</v>
      </c>
    </row>
    <row r="496" spans="1:3" ht="30" x14ac:dyDescent="0.25">
      <c r="A496" s="254" t="s">
        <v>1967</v>
      </c>
      <c r="B496" s="304" t="s">
        <v>600</v>
      </c>
      <c r="C496" s="1" t="s">
        <v>3701</v>
      </c>
    </row>
    <row r="497" spans="1:3" ht="30" x14ac:dyDescent="0.25">
      <c r="A497" s="254" t="s">
        <v>1968</v>
      </c>
      <c r="B497" s="304" t="s">
        <v>600</v>
      </c>
      <c r="C497" s="1"/>
    </row>
    <row r="498" spans="1:3" x14ac:dyDescent="0.25">
      <c r="A498" s="253" t="s">
        <v>1969</v>
      </c>
      <c r="B498" s="304" t="s">
        <v>600</v>
      </c>
      <c r="C498" s="1" t="s">
        <v>3701</v>
      </c>
    </row>
    <row r="499" spans="1:3" x14ac:dyDescent="0.25">
      <c r="A499" s="253" t="s">
        <v>1970</v>
      </c>
      <c r="B499" s="304" t="s">
        <v>600</v>
      </c>
      <c r="C499" s="1"/>
    </row>
    <row r="500" spans="1:3" x14ac:dyDescent="0.25">
      <c r="A500" s="253" t="s">
        <v>1971</v>
      </c>
      <c r="B500" s="304" t="s">
        <v>600</v>
      </c>
      <c r="C500" s="1"/>
    </row>
    <row r="501" spans="1:3" x14ac:dyDescent="0.25">
      <c r="A501" s="253" t="s">
        <v>1972</v>
      </c>
      <c r="B501" s="304" t="s">
        <v>600</v>
      </c>
      <c r="C501" s="1" t="s">
        <v>3701</v>
      </c>
    </row>
    <row r="502" spans="1:3" x14ac:dyDescent="0.25">
      <c r="A502" s="253" t="s">
        <v>1973</v>
      </c>
      <c r="B502" s="304" t="s">
        <v>600</v>
      </c>
      <c r="C502" s="1" t="s">
        <v>3701</v>
      </c>
    </row>
    <row r="503" spans="1:3" x14ac:dyDescent="0.25">
      <c r="A503" s="253" t="s">
        <v>1974</v>
      </c>
      <c r="B503" s="304" t="s">
        <v>600</v>
      </c>
      <c r="C503" s="1"/>
    </row>
    <row r="504" spans="1:3" x14ac:dyDescent="0.25">
      <c r="A504" s="253" t="s">
        <v>1975</v>
      </c>
      <c r="B504" s="304" t="s">
        <v>600</v>
      </c>
      <c r="C504" s="1"/>
    </row>
    <row r="505" spans="1:3" x14ac:dyDescent="0.25">
      <c r="A505" s="253" t="s">
        <v>1976</v>
      </c>
      <c r="B505" s="304" t="s">
        <v>600</v>
      </c>
      <c r="C505" s="1"/>
    </row>
    <row r="506" spans="1:3" x14ac:dyDescent="0.25">
      <c r="A506" s="253" t="s">
        <v>1977</v>
      </c>
      <c r="B506" s="304" t="s">
        <v>600</v>
      </c>
      <c r="C506" s="1"/>
    </row>
    <row r="507" spans="1:3" x14ac:dyDescent="0.25">
      <c r="A507" s="253" t="s">
        <v>1978</v>
      </c>
      <c r="B507" s="304" t="s">
        <v>600</v>
      </c>
      <c r="C507" s="1" t="s">
        <v>3701</v>
      </c>
    </row>
    <row r="508" spans="1:3" x14ac:dyDescent="0.25">
      <c r="A508" s="253" t="s">
        <v>1979</v>
      </c>
      <c r="B508" s="304" t="s">
        <v>600</v>
      </c>
      <c r="C508" s="1" t="s">
        <v>3701</v>
      </c>
    </row>
    <row r="509" spans="1:3" x14ac:dyDescent="0.25">
      <c r="A509" s="253" t="s">
        <v>1980</v>
      </c>
      <c r="B509" s="304" t="s">
        <v>600</v>
      </c>
      <c r="C509" s="1" t="s">
        <v>3701</v>
      </c>
    </row>
    <row r="510" spans="1:3" x14ac:dyDescent="0.25">
      <c r="A510" s="253" t="s">
        <v>1981</v>
      </c>
      <c r="B510" s="304" t="s">
        <v>600</v>
      </c>
      <c r="C510" s="1"/>
    </row>
    <row r="511" spans="1:3" x14ac:dyDescent="0.25">
      <c r="A511" s="253" t="s">
        <v>1982</v>
      </c>
      <c r="B511" s="304" t="s">
        <v>600</v>
      </c>
      <c r="C511" s="1" t="s">
        <v>3701</v>
      </c>
    </row>
    <row r="512" spans="1:3" x14ac:dyDescent="0.25">
      <c r="A512" s="253" t="s">
        <v>1983</v>
      </c>
      <c r="B512" s="304" t="s">
        <v>600</v>
      </c>
      <c r="C512" s="1"/>
    </row>
    <row r="513" spans="1:3" x14ac:dyDescent="0.25">
      <c r="A513" s="253" t="s">
        <v>1984</v>
      </c>
      <c r="B513" s="304" t="s">
        <v>600</v>
      </c>
      <c r="C513" s="1"/>
    </row>
    <row r="514" spans="1:3" x14ac:dyDescent="0.25">
      <c r="A514" s="253" t="s">
        <v>1985</v>
      </c>
      <c r="B514" s="304" t="s">
        <v>600</v>
      </c>
      <c r="C514" s="1"/>
    </row>
    <row r="515" spans="1:3" x14ac:dyDescent="0.25">
      <c r="A515" s="253" t="s">
        <v>1986</v>
      </c>
      <c r="B515" s="304" t="s">
        <v>600</v>
      </c>
      <c r="C515" s="1"/>
    </row>
    <row r="516" spans="1:3" x14ac:dyDescent="0.25">
      <c r="A516" s="253" t="s">
        <v>1987</v>
      </c>
      <c r="B516" s="304" t="s">
        <v>600</v>
      </c>
      <c r="C516" s="1" t="s">
        <v>3701</v>
      </c>
    </row>
    <row r="517" spans="1:3" x14ac:dyDescent="0.25">
      <c r="A517" s="253" t="s">
        <v>1988</v>
      </c>
      <c r="B517" s="304" t="s">
        <v>600</v>
      </c>
      <c r="C517" s="1" t="s">
        <v>3701</v>
      </c>
    </row>
    <row r="518" spans="1:3" x14ac:dyDescent="0.25">
      <c r="A518" s="253" t="s">
        <v>1989</v>
      </c>
      <c r="B518" s="304" t="s">
        <v>600</v>
      </c>
      <c r="C518" s="1" t="s">
        <v>3701</v>
      </c>
    </row>
    <row r="519" spans="1:3" ht="30" x14ac:dyDescent="0.25">
      <c r="A519" s="254" t="s">
        <v>1990</v>
      </c>
      <c r="B519" s="304" t="s">
        <v>600</v>
      </c>
      <c r="C519" s="1" t="s">
        <v>3701</v>
      </c>
    </row>
    <row r="520" spans="1:3" ht="30" x14ac:dyDescent="0.25">
      <c r="A520" s="254" t="s">
        <v>1991</v>
      </c>
      <c r="B520" s="1" t="s">
        <v>603</v>
      </c>
      <c r="C520" s="1" t="s">
        <v>1492</v>
      </c>
    </row>
    <row r="521" spans="1:3" x14ac:dyDescent="0.25">
      <c r="A521" s="253" t="s">
        <v>1992</v>
      </c>
      <c r="B521" s="1" t="s">
        <v>603</v>
      </c>
      <c r="C521" s="1" t="s">
        <v>1492</v>
      </c>
    </row>
    <row r="522" spans="1:3" x14ac:dyDescent="0.25">
      <c r="A522" s="253" t="s">
        <v>1993</v>
      </c>
      <c r="B522" s="1" t="s">
        <v>603</v>
      </c>
      <c r="C522" s="1" t="s">
        <v>1492</v>
      </c>
    </row>
    <row r="523" spans="1:3" ht="30" x14ac:dyDescent="0.25">
      <c r="A523" s="254" t="s">
        <v>1994</v>
      </c>
      <c r="B523" s="1" t="s">
        <v>603</v>
      </c>
      <c r="C523" s="1" t="s">
        <v>1492</v>
      </c>
    </row>
    <row r="524" spans="1:3" x14ac:dyDescent="0.25">
      <c r="A524" s="253" t="s">
        <v>1995</v>
      </c>
      <c r="B524" s="1" t="s">
        <v>603</v>
      </c>
      <c r="C524" s="1" t="s">
        <v>1492</v>
      </c>
    </row>
    <row r="525" spans="1:3" x14ac:dyDescent="0.25">
      <c r="A525" s="253" t="s">
        <v>1996</v>
      </c>
      <c r="B525" s="1" t="s">
        <v>603</v>
      </c>
      <c r="C525" s="1" t="s">
        <v>1492</v>
      </c>
    </row>
    <row r="526" spans="1:3" x14ac:dyDescent="0.25">
      <c r="A526" s="253" t="s">
        <v>1997</v>
      </c>
      <c r="B526" s="1" t="s">
        <v>603</v>
      </c>
      <c r="C526" s="1" t="s">
        <v>1492</v>
      </c>
    </row>
    <row r="527" spans="1:3" x14ac:dyDescent="0.25">
      <c r="A527" s="253" t="s">
        <v>1998</v>
      </c>
      <c r="B527" s="1" t="s">
        <v>603</v>
      </c>
      <c r="C527" s="1" t="s">
        <v>1492</v>
      </c>
    </row>
    <row r="528" spans="1:3" x14ac:dyDescent="0.25">
      <c r="A528" s="253" t="s">
        <v>1999</v>
      </c>
      <c r="B528" s="1" t="s">
        <v>603</v>
      </c>
      <c r="C528" s="1" t="s">
        <v>1492</v>
      </c>
    </row>
    <row r="529" spans="1:3" x14ac:dyDescent="0.25">
      <c r="A529" s="253" t="s">
        <v>2000</v>
      </c>
      <c r="B529" s="1" t="s">
        <v>603</v>
      </c>
      <c r="C529" s="1" t="s">
        <v>1492</v>
      </c>
    </row>
    <row r="530" spans="1:3" x14ac:dyDescent="0.25">
      <c r="A530" s="253" t="s">
        <v>2001</v>
      </c>
      <c r="B530" s="1" t="s">
        <v>603</v>
      </c>
      <c r="C530" s="1" t="s">
        <v>1492</v>
      </c>
    </row>
    <row r="531" spans="1:3" x14ac:dyDescent="0.25">
      <c r="A531" s="253" t="s">
        <v>2002</v>
      </c>
      <c r="B531" s="1" t="s">
        <v>603</v>
      </c>
      <c r="C531" s="1" t="s">
        <v>1492</v>
      </c>
    </row>
    <row r="532" spans="1:3" ht="30" x14ac:dyDescent="0.25">
      <c r="A532" s="254" t="s">
        <v>2003</v>
      </c>
      <c r="B532" s="1" t="s">
        <v>603</v>
      </c>
      <c r="C532" s="1" t="s">
        <v>1492</v>
      </c>
    </row>
    <row r="533" spans="1:3" x14ac:dyDescent="0.25">
      <c r="A533" s="253" t="s">
        <v>2004</v>
      </c>
      <c r="B533" s="1" t="s">
        <v>603</v>
      </c>
      <c r="C533" s="1" t="s">
        <v>1492</v>
      </c>
    </row>
    <row r="534" spans="1:3" ht="30" x14ac:dyDescent="0.25">
      <c r="A534" s="254" t="s">
        <v>2005</v>
      </c>
      <c r="B534" s="1" t="s">
        <v>603</v>
      </c>
      <c r="C534" s="1" t="s">
        <v>1492</v>
      </c>
    </row>
    <row r="535" spans="1:3" x14ac:dyDescent="0.25">
      <c r="A535" s="253" t="s">
        <v>2006</v>
      </c>
      <c r="B535" s="1" t="s">
        <v>603</v>
      </c>
      <c r="C535" s="1" t="s">
        <v>1492</v>
      </c>
    </row>
    <row r="536" spans="1:3" x14ac:dyDescent="0.25">
      <c r="A536" s="253" t="s">
        <v>2007</v>
      </c>
      <c r="B536" s="1" t="s">
        <v>603</v>
      </c>
      <c r="C536" s="1" t="s">
        <v>1492</v>
      </c>
    </row>
    <row r="537" spans="1:3" x14ac:dyDescent="0.25">
      <c r="A537" s="253" t="s">
        <v>2008</v>
      </c>
      <c r="B537" s="1" t="s">
        <v>603</v>
      </c>
      <c r="C537" s="1" t="s">
        <v>1492</v>
      </c>
    </row>
    <row r="538" spans="1:3" x14ac:dyDescent="0.25">
      <c r="A538" s="253" t="s">
        <v>2009</v>
      </c>
      <c r="B538" s="1" t="s">
        <v>603</v>
      </c>
      <c r="C538" s="1" t="s">
        <v>1492</v>
      </c>
    </row>
    <row r="539" spans="1:3" x14ac:dyDescent="0.25">
      <c r="A539" s="253" t="s">
        <v>2010</v>
      </c>
      <c r="B539" s="1" t="s">
        <v>603</v>
      </c>
      <c r="C539" s="1" t="s">
        <v>1492</v>
      </c>
    </row>
    <row r="540" spans="1:3" x14ac:dyDescent="0.25">
      <c r="A540" s="253" t="s">
        <v>2011</v>
      </c>
      <c r="B540" s="1" t="s">
        <v>603</v>
      </c>
      <c r="C540" s="1" t="s">
        <v>1492</v>
      </c>
    </row>
    <row r="541" spans="1:3" ht="30" x14ac:dyDescent="0.25">
      <c r="A541" s="254" t="s">
        <v>2012</v>
      </c>
      <c r="B541" s="1" t="s">
        <v>603</v>
      </c>
      <c r="C541" s="1" t="s">
        <v>1492</v>
      </c>
    </row>
    <row r="542" spans="1:3" x14ac:dyDescent="0.25">
      <c r="A542" s="253" t="s">
        <v>2013</v>
      </c>
      <c r="B542" s="1" t="s">
        <v>603</v>
      </c>
      <c r="C542" s="1" t="s">
        <v>1492</v>
      </c>
    </row>
    <row r="543" spans="1:3" x14ac:dyDescent="0.25">
      <c r="A543" s="253" t="s">
        <v>2014</v>
      </c>
      <c r="B543" s="1" t="s">
        <v>603</v>
      </c>
      <c r="C543" s="1" t="s">
        <v>1492</v>
      </c>
    </row>
    <row r="544" spans="1:3" x14ac:dyDescent="0.25">
      <c r="A544" s="253" t="s">
        <v>2015</v>
      </c>
      <c r="B544" s="1" t="s">
        <v>603</v>
      </c>
      <c r="C544" s="1" t="s">
        <v>1492</v>
      </c>
    </row>
    <row r="545" spans="1:3" x14ac:dyDescent="0.25">
      <c r="A545" s="253" t="s">
        <v>2016</v>
      </c>
      <c r="B545" s="1" t="s">
        <v>603</v>
      </c>
      <c r="C545" s="1" t="s">
        <v>1492</v>
      </c>
    </row>
    <row r="546" spans="1:3" x14ac:dyDescent="0.25">
      <c r="A546" s="253" t="s">
        <v>2017</v>
      </c>
      <c r="B546" s="1" t="s">
        <v>603</v>
      </c>
      <c r="C546" s="1" t="s">
        <v>1492</v>
      </c>
    </row>
    <row r="547" spans="1:3" x14ac:dyDescent="0.25">
      <c r="A547" s="253" t="s">
        <v>2018</v>
      </c>
      <c r="B547" s="1" t="s">
        <v>603</v>
      </c>
      <c r="C547" s="1" t="s">
        <v>1492</v>
      </c>
    </row>
    <row r="548" spans="1:3" x14ac:dyDescent="0.25">
      <c r="A548" s="253" t="s">
        <v>2019</v>
      </c>
      <c r="B548" s="1" t="s">
        <v>603</v>
      </c>
      <c r="C548" s="1" t="s">
        <v>1492</v>
      </c>
    </row>
    <row r="549" spans="1:3" x14ac:dyDescent="0.25">
      <c r="A549" s="253" t="s">
        <v>2020</v>
      </c>
      <c r="B549" s="1" t="s">
        <v>603</v>
      </c>
      <c r="C549" s="1" t="s">
        <v>1492</v>
      </c>
    </row>
    <row r="550" spans="1:3" ht="30" x14ac:dyDescent="0.25">
      <c r="A550" s="254" t="s">
        <v>2021</v>
      </c>
      <c r="B550" s="1" t="s">
        <v>603</v>
      </c>
      <c r="C550" s="1" t="s">
        <v>1492</v>
      </c>
    </row>
    <row r="551" spans="1:3" x14ac:dyDescent="0.25">
      <c r="A551" s="253" t="s">
        <v>2022</v>
      </c>
      <c r="B551" s="1" t="s">
        <v>603</v>
      </c>
      <c r="C551" s="1" t="s">
        <v>1492</v>
      </c>
    </row>
    <row r="552" spans="1:3" x14ac:dyDescent="0.25">
      <c r="A552" s="253" t="s">
        <v>2023</v>
      </c>
      <c r="B552" s="1" t="s">
        <v>603</v>
      </c>
      <c r="C552" s="1" t="s">
        <v>1492</v>
      </c>
    </row>
    <row r="553" spans="1:3" x14ac:dyDescent="0.25">
      <c r="A553" s="253" t="s">
        <v>2024</v>
      </c>
      <c r="B553" s="1" t="s">
        <v>603</v>
      </c>
      <c r="C553" s="1" t="s">
        <v>1492</v>
      </c>
    </row>
    <row r="554" spans="1:3" x14ac:dyDescent="0.25">
      <c r="A554" s="253" t="s">
        <v>2025</v>
      </c>
      <c r="B554" s="1" t="s">
        <v>603</v>
      </c>
      <c r="C554" s="1" t="s">
        <v>1492</v>
      </c>
    </row>
    <row r="555" spans="1:3" x14ac:dyDescent="0.25">
      <c r="A555" s="253" t="s">
        <v>2026</v>
      </c>
      <c r="B555" s="1" t="s">
        <v>603</v>
      </c>
      <c r="C555" s="1" t="s">
        <v>1492</v>
      </c>
    </row>
    <row r="556" spans="1:3" x14ac:dyDescent="0.25">
      <c r="A556" s="253" t="s">
        <v>2027</v>
      </c>
      <c r="B556" s="1" t="s">
        <v>603</v>
      </c>
      <c r="C556" s="1" t="s">
        <v>1492</v>
      </c>
    </row>
    <row r="557" spans="1:3" ht="30" x14ac:dyDescent="0.25">
      <c r="A557" s="254" t="s">
        <v>2028</v>
      </c>
      <c r="B557" s="1" t="s">
        <v>603</v>
      </c>
      <c r="C557" s="1" t="s">
        <v>1492</v>
      </c>
    </row>
    <row r="558" spans="1:3" x14ac:dyDescent="0.25">
      <c r="A558" s="253" t="s">
        <v>2029</v>
      </c>
      <c r="B558" s="1" t="s">
        <v>603</v>
      </c>
      <c r="C558" s="1" t="s">
        <v>1492</v>
      </c>
    </row>
    <row r="559" spans="1:3" x14ac:dyDescent="0.25">
      <c r="A559" s="253" t="s">
        <v>2030</v>
      </c>
      <c r="B559" s="1" t="s">
        <v>603</v>
      </c>
      <c r="C559" s="1" t="s">
        <v>1492</v>
      </c>
    </row>
    <row r="560" spans="1:3" x14ac:dyDescent="0.25">
      <c r="A560" s="253" t="s">
        <v>2031</v>
      </c>
      <c r="B560" s="1" t="s">
        <v>603</v>
      </c>
      <c r="C560" s="1" t="s">
        <v>1492</v>
      </c>
    </row>
    <row r="561" spans="1:3" x14ac:dyDescent="0.25">
      <c r="A561" s="253" t="s">
        <v>2032</v>
      </c>
      <c r="B561" s="1" t="s">
        <v>603</v>
      </c>
      <c r="C561" s="1" t="s">
        <v>1492</v>
      </c>
    </row>
    <row r="562" spans="1:3" x14ac:dyDescent="0.25">
      <c r="A562" s="253" t="s">
        <v>2033</v>
      </c>
      <c r="B562" s="1" t="s">
        <v>603</v>
      </c>
      <c r="C562" s="1" t="s">
        <v>1492</v>
      </c>
    </row>
    <row r="563" spans="1:3" x14ac:dyDescent="0.25">
      <c r="A563" s="253" t="s">
        <v>2034</v>
      </c>
      <c r="B563" s="1" t="s">
        <v>603</v>
      </c>
      <c r="C563" s="1" t="s">
        <v>1492</v>
      </c>
    </row>
    <row r="564" spans="1:3" x14ac:dyDescent="0.25">
      <c r="A564" s="253" t="s">
        <v>2035</v>
      </c>
      <c r="B564" s="1" t="s">
        <v>603</v>
      </c>
      <c r="C564" s="1" t="s">
        <v>1492</v>
      </c>
    </row>
    <row r="565" spans="1:3" x14ac:dyDescent="0.25">
      <c r="A565" s="253" t="s">
        <v>2036</v>
      </c>
      <c r="B565" s="1" t="s">
        <v>603</v>
      </c>
      <c r="C565" s="1" t="s">
        <v>1492</v>
      </c>
    </row>
    <row r="566" spans="1:3" ht="30" x14ac:dyDescent="0.25">
      <c r="A566" s="254" t="s">
        <v>2037</v>
      </c>
      <c r="B566" s="1" t="s">
        <v>603</v>
      </c>
      <c r="C566" s="1" t="s">
        <v>1492</v>
      </c>
    </row>
    <row r="567" spans="1:3" x14ac:dyDescent="0.25">
      <c r="A567" s="253" t="s">
        <v>2038</v>
      </c>
      <c r="B567" s="1" t="s">
        <v>603</v>
      </c>
      <c r="C567" s="1" t="s">
        <v>1492</v>
      </c>
    </row>
    <row r="568" spans="1:3" x14ac:dyDescent="0.25">
      <c r="A568" s="253" t="s">
        <v>2039</v>
      </c>
      <c r="B568" s="1" t="s">
        <v>603</v>
      </c>
      <c r="C568" s="1" t="s">
        <v>1492</v>
      </c>
    </row>
    <row r="569" spans="1:3" x14ac:dyDescent="0.25">
      <c r="A569" s="253" t="s">
        <v>2040</v>
      </c>
      <c r="B569" s="1" t="s">
        <v>603</v>
      </c>
      <c r="C569" s="1" t="s">
        <v>1492</v>
      </c>
    </row>
    <row r="570" spans="1:3" x14ac:dyDescent="0.25">
      <c r="A570" s="253" t="s">
        <v>2041</v>
      </c>
      <c r="B570" s="1" t="s">
        <v>603</v>
      </c>
      <c r="C570" s="1" t="s">
        <v>1492</v>
      </c>
    </row>
    <row r="571" spans="1:3" x14ac:dyDescent="0.25">
      <c r="A571" s="253" t="s">
        <v>2042</v>
      </c>
      <c r="B571" s="1" t="s">
        <v>603</v>
      </c>
      <c r="C571" s="1" t="s">
        <v>1492</v>
      </c>
    </row>
    <row r="572" spans="1:3" x14ac:dyDescent="0.25">
      <c r="A572" s="253" t="s">
        <v>2043</v>
      </c>
      <c r="B572" s="1" t="s">
        <v>603</v>
      </c>
      <c r="C572" s="1" t="s">
        <v>1492</v>
      </c>
    </row>
    <row r="573" spans="1:3" ht="30" x14ac:dyDescent="0.25">
      <c r="A573" s="254" t="s">
        <v>2044</v>
      </c>
      <c r="B573" s="1" t="s">
        <v>603</v>
      </c>
      <c r="C573" s="1" t="s">
        <v>1492</v>
      </c>
    </row>
    <row r="574" spans="1:3" x14ac:dyDescent="0.25">
      <c r="A574" s="253" t="s">
        <v>2045</v>
      </c>
      <c r="B574" s="1" t="s">
        <v>603</v>
      </c>
      <c r="C574" s="1" t="s">
        <v>1492</v>
      </c>
    </row>
    <row r="575" spans="1:3" x14ac:dyDescent="0.25">
      <c r="A575" s="253" t="s">
        <v>2046</v>
      </c>
      <c r="B575" s="1" t="s">
        <v>603</v>
      </c>
      <c r="C575" s="1" t="s">
        <v>1492</v>
      </c>
    </row>
    <row r="576" spans="1:3" x14ac:dyDescent="0.25">
      <c r="A576" s="253" t="s">
        <v>2047</v>
      </c>
      <c r="B576" s="1" t="s">
        <v>603</v>
      </c>
      <c r="C576" s="1" t="s">
        <v>1492</v>
      </c>
    </row>
    <row r="577" spans="1:3" x14ac:dyDescent="0.25">
      <c r="A577" s="253" t="s">
        <v>2048</v>
      </c>
      <c r="B577" s="1" t="s">
        <v>603</v>
      </c>
      <c r="C577" s="1" t="s">
        <v>1492</v>
      </c>
    </row>
    <row r="578" spans="1:3" x14ac:dyDescent="0.25">
      <c r="A578" s="253" t="s">
        <v>2049</v>
      </c>
      <c r="B578" s="1" t="s">
        <v>603</v>
      </c>
      <c r="C578" s="1" t="s">
        <v>1492</v>
      </c>
    </row>
    <row r="579" spans="1:3" x14ac:dyDescent="0.25">
      <c r="A579" s="253" t="s">
        <v>2050</v>
      </c>
      <c r="B579" s="1" t="s">
        <v>603</v>
      </c>
      <c r="C579" s="1" t="s">
        <v>1492</v>
      </c>
    </row>
    <row r="580" spans="1:3" x14ac:dyDescent="0.25">
      <c r="A580" s="253" t="s">
        <v>2051</v>
      </c>
      <c r="B580" s="1" t="s">
        <v>603</v>
      </c>
      <c r="C580" s="1" t="s">
        <v>1492</v>
      </c>
    </row>
    <row r="581" spans="1:3" ht="30" x14ac:dyDescent="0.25">
      <c r="A581" s="254" t="s">
        <v>2052</v>
      </c>
      <c r="B581" s="1" t="s">
        <v>603</v>
      </c>
      <c r="C581" s="1" t="s">
        <v>1492</v>
      </c>
    </row>
    <row r="582" spans="1:3" x14ac:dyDescent="0.25">
      <c r="A582" s="253" t="s">
        <v>2053</v>
      </c>
      <c r="B582" s="1" t="s">
        <v>603</v>
      </c>
      <c r="C582" s="1" t="s">
        <v>1492</v>
      </c>
    </row>
    <row r="583" spans="1:3" x14ac:dyDescent="0.25">
      <c r="A583" s="253" t="s">
        <v>2054</v>
      </c>
      <c r="B583" s="1" t="s">
        <v>603</v>
      </c>
      <c r="C583" s="1" t="s">
        <v>1492</v>
      </c>
    </row>
    <row r="584" spans="1:3" x14ac:dyDescent="0.25">
      <c r="A584" s="253" t="s">
        <v>2055</v>
      </c>
      <c r="B584" s="1" t="s">
        <v>603</v>
      </c>
      <c r="C584" s="1" t="s">
        <v>1492</v>
      </c>
    </row>
    <row r="585" spans="1:3" x14ac:dyDescent="0.25">
      <c r="A585" s="253" t="s">
        <v>2056</v>
      </c>
      <c r="B585" s="1" t="s">
        <v>603</v>
      </c>
      <c r="C585" s="1" t="s">
        <v>1492</v>
      </c>
    </row>
    <row r="586" spans="1:3" x14ac:dyDescent="0.25">
      <c r="A586" s="253" t="s">
        <v>2057</v>
      </c>
      <c r="B586" s="1" t="s">
        <v>603</v>
      </c>
      <c r="C586" s="1" t="s">
        <v>1492</v>
      </c>
    </row>
    <row r="587" spans="1:3" x14ac:dyDescent="0.25">
      <c r="A587" s="253" t="s">
        <v>2058</v>
      </c>
      <c r="B587" s="1" t="s">
        <v>603</v>
      </c>
      <c r="C587" s="1" t="s">
        <v>1492</v>
      </c>
    </row>
    <row r="588" spans="1:3" x14ac:dyDescent="0.25">
      <c r="A588" s="253" t="s">
        <v>2059</v>
      </c>
      <c r="B588" s="1" t="s">
        <v>603</v>
      </c>
      <c r="C588" s="1" t="s">
        <v>1492</v>
      </c>
    </row>
    <row r="589" spans="1:3" x14ac:dyDescent="0.25">
      <c r="A589" s="253" t="s">
        <v>2060</v>
      </c>
      <c r="B589" s="1" t="s">
        <v>603</v>
      </c>
      <c r="C589" s="1" t="s">
        <v>1492</v>
      </c>
    </row>
    <row r="590" spans="1:3" x14ac:dyDescent="0.25">
      <c r="A590" s="253" t="s">
        <v>2061</v>
      </c>
      <c r="B590" s="1" t="s">
        <v>603</v>
      </c>
      <c r="C590" s="1" t="s">
        <v>1492</v>
      </c>
    </row>
    <row r="591" spans="1:3" x14ac:dyDescent="0.25">
      <c r="A591" s="253" t="s">
        <v>2062</v>
      </c>
      <c r="B591" s="1" t="s">
        <v>603</v>
      </c>
      <c r="C591" s="1" t="s">
        <v>1492</v>
      </c>
    </row>
    <row r="592" spans="1:3" x14ac:dyDescent="0.25">
      <c r="A592" s="253" t="s">
        <v>2063</v>
      </c>
      <c r="B592" s="1" t="s">
        <v>603</v>
      </c>
      <c r="C592" s="1" t="s">
        <v>1492</v>
      </c>
    </row>
    <row r="593" spans="1:3" x14ac:dyDescent="0.25">
      <c r="A593" s="253" t="s">
        <v>2064</v>
      </c>
      <c r="B593" s="1" t="s">
        <v>603</v>
      </c>
      <c r="C593" s="1" t="s">
        <v>1492</v>
      </c>
    </row>
    <row r="594" spans="1:3" x14ac:dyDescent="0.25">
      <c r="A594" s="253" t="s">
        <v>2065</v>
      </c>
      <c r="B594" s="1" t="s">
        <v>603</v>
      </c>
      <c r="C594" s="1" t="s">
        <v>1492</v>
      </c>
    </row>
    <row r="595" spans="1:3" x14ac:dyDescent="0.25">
      <c r="A595" s="253" t="s">
        <v>2066</v>
      </c>
      <c r="B595" s="1" t="s">
        <v>603</v>
      </c>
      <c r="C595" s="1" t="s">
        <v>1492</v>
      </c>
    </row>
    <row r="596" spans="1:3" x14ac:dyDescent="0.25">
      <c r="A596" s="253" t="s">
        <v>2067</v>
      </c>
      <c r="B596" s="1" t="s">
        <v>603</v>
      </c>
      <c r="C596" s="1" t="s">
        <v>1492</v>
      </c>
    </row>
    <row r="597" spans="1:3" x14ac:dyDescent="0.25">
      <c r="A597" s="253" t="s">
        <v>2068</v>
      </c>
      <c r="B597" s="1" t="s">
        <v>603</v>
      </c>
      <c r="C597" s="1" t="s">
        <v>1492</v>
      </c>
    </row>
    <row r="598" spans="1:3" x14ac:dyDescent="0.25">
      <c r="A598" s="253" t="s">
        <v>2069</v>
      </c>
      <c r="B598" s="1" t="s">
        <v>603</v>
      </c>
      <c r="C598" s="1" t="s">
        <v>1492</v>
      </c>
    </row>
    <row r="599" spans="1:3" x14ac:dyDescent="0.25">
      <c r="A599" s="253" t="s">
        <v>2070</v>
      </c>
      <c r="B599" s="1" t="s">
        <v>603</v>
      </c>
      <c r="C599" s="1" t="s">
        <v>1492</v>
      </c>
    </row>
    <row r="600" spans="1:3" x14ac:dyDescent="0.25">
      <c r="A600" s="253" t="s">
        <v>2071</v>
      </c>
      <c r="B600" s="1" t="s">
        <v>603</v>
      </c>
      <c r="C600" s="1" t="s">
        <v>1492</v>
      </c>
    </row>
    <row r="601" spans="1:3" x14ac:dyDescent="0.25">
      <c r="A601" s="253" t="s">
        <v>2072</v>
      </c>
      <c r="B601" s="1" t="s">
        <v>603</v>
      </c>
      <c r="C601" s="1" t="s">
        <v>1492</v>
      </c>
    </row>
    <row r="602" spans="1:3" ht="30" x14ac:dyDescent="0.25">
      <c r="A602" s="254" t="s">
        <v>2073</v>
      </c>
      <c r="B602" s="1" t="s">
        <v>603</v>
      </c>
      <c r="C602" s="1" t="s">
        <v>1492</v>
      </c>
    </row>
    <row r="603" spans="1:3" x14ac:dyDescent="0.25">
      <c r="A603" s="253" t="s">
        <v>2074</v>
      </c>
      <c r="B603" s="1" t="s">
        <v>603</v>
      </c>
      <c r="C603" s="1" t="s">
        <v>1492</v>
      </c>
    </row>
    <row r="604" spans="1:3" x14ac:dyDescent="0.25">
      <c r="A604" s="253" t="s">
        <v>2075</v>
      </c>
      <c r="B604" s="1" t="s">
        <v>603</v>
      </c>
      <c r="C604" s="1" t="s">
        <v>1492</v>
      </c>
    </row>
    <row r="605" spans="1:3" ht="30" x14ac:dyDescent="0.25">
      <c r="A605" s="254" t="s">
        <v>2076</v>
      </c>
      <c r="B605" s="1" t="s">
        <v>603</v>
      </c>
      <c r="C605" s="1" t="s">
        <v>1492</v>
      </c>
    </row>
    <row r="606" spans="1:3" ht="30" x14ac:dyDescent="0.25">
      <c r="A606" s="254" t="s">
        <v>2077</v>
      </c>
      <c r="B606" s="1" t="s">
        <v>603</v>
      </c>
      <c r="C606" s="1" t="s">
        <v>1492</v>
      </c>
    </row>
    <row r="607" spans="1:3" x14ac:dyDescent="0.25">
      <c r="A607" s="253" t="s">
        <v>2078</v>
      </c>
      <c r="B607" s="1" t="s">
        <v>603</v>
      </c>
      <c r="C607" s="1" t="s">
        <v>1492</v>
      </c>
    </row>
    <row r="608" spans="1:3" x14ac:dyDescent="0.25">
      <c r="A608" s="253" t="s">
        <v>2079</v>
      </c>
      <c r="B608" s="1" t="s">
        <v>606</v>
      </c>
      <c r="C608" s="1" t="s">
        <v>1492</v>
      </c>
    </row>
    <row r="609" spans="1:3" x14ac:dyDescent="0.25">
      <c r="A609" s="253" t="s">
        <v>2080</v>
      </c>
      <c r="B609" s="1" t="s">
        <v>606</v>
      </c>
      <c r="C609" s="1" t="s">
        <v>1492</v>
      </c>
    </row>
    <row r="610" spans="1:3" x14ac:dyDescent="0.25">
      <c r="A610" s="253" t="s">
        <v>2081</v>
      </c>
      <c r="B610" s="1" t="s">
        <v>606</v>
      </c>
      <c r="C610" s="1" t="s">
        <v>1492</v>
      </c>
    </row>
    <row r="611" spans="1:3" x14ac:dyDescent="0.25">
      <c r="A611" s="253" t="s">
        <v>2082</v>
      </c>
      <c r="B611" s="1" t="s">
        <v>606</v>
      </c>
      <c r="C611" s="1" t="s">
        <v>1492</v>
      </c>
    </row>
    <row r="612" spans="1:3" x14ac:dyDescent="0.25">
      <c r="A612" s="253" t="s">
        <v>2083</v>
      </c>
      <c r="B612" s="1" t="s">
        <v>606</v>
      </c>
      <c r="C612" s="1" t="s">
        <v>1492</v>
      </c>
    </row>
    <row r="613" spans="1:3" x14ac:dyDescent="0.25">
      <c r="A613" s="253" t="s">
        <v>2084</v>
      </c>
      <c r="B613" s="1" t="s">
        <v>606</v>
      </c>
      <c r="C613" s="1" t="s">
        <v>1492</v>
      </c>
    </row>
    <row r="614" spans="1:3" x14ac:dyDescent="0.25">
      <c r="A614" s="253" t="s">
        <v>2085</v>
      </c>
      <c r="B614" s="1" t="s">
        <v>606</v>
      </c>
      <c r="C614" s="1" t="s">
        <v>1492</v>
      </c>
    </row>
    <row r="615" spans="1:3" ht="30" x14ac:dyDescent="0.25">
      <c r="A615" s="254" t="s">
        <v>2086</v>
      </c>
      <c r="B615" s="1" t="s">
        <v>606</v>
      </c>
      <c r="C615" s="1" t="s">
        <v>1492</v>
      </c>
    </row>
    <row r="616" spans="1:3" x14ac:dyDescent="0.25">
      <c r="A616" s="253" t="s">
        <v>2087</v>
      </c>
      <c r="B616" s="1" t="s">
        <v>606</v>
      </c>
      <c r="C616" s="1" t="s">
        <v>1492</v>
      </c>
    </row>
    <row r="617" spans="1:3" ht="30" x14ac:dyDescent="0.25">
      <c r="A617" s="254" t="s">
        <v>2088</v>
      </c>
      <c r="B617" s="1" t="s">
        <v>606</v>
      </c>
      <c r="C617" s="1" t="s">
        <v>1492</v>
      </c>
    </row>
    <row r="618" spans="1:3" x14ac:dyDescent="0.25">
      <c r="A618" s="253" t="s">
        <v>2089</v>
      </c>
      <c r="B618" s="1" t="s">
        <v>606</v>
      </c>
      <c r="C618" s="1" t="s">
        <v>1492</v>
      </c>
    </row>
    <row r="619" spans="1:3" x14ac:dyDescent="0.25">
      <c r="A619" s="253" t="s">
        <v>2090</v>
      </c>
      <c r="B619" s="1" t="s">
        <v>606</v>
      </c>
      <c r="C619" s="1" t="s">
        <v>1492</v>
      </c>
    </row>
    <row r="620" spans="1:3" x14ac:dyDescent="0.25">
      <c r="A620" s="253" t="s">
        <v>2091</v>
      </c>
      <c r="B620" s="1" t="s">
        <v>606</v>
      </c>
      <c r="C620" s="1" t="s">
        <v>1492</v>
      </c>
    </row>
    <row r="621" spans="1:3" x14ac:dyDescent="0.25">
      <c r="A621" s="253" t="s">
        <v>2092</v>
      </c>
      <c r="B621" s="1" t="s">
        <v>606</v>
      </c>
      <c r="C621" s="1" t="s">
        <v>1492</v>
      </c>
    </row>
    <row r="622" spans="1:3" x14ac:dyDescent="0.25">
      <c r="A622" s="253" t="s">
        <v>2093</v>
      </c>
      <c r="B622" s="1" t="s">
        <v>606</v>
      </c>
      <c r="C622" s="1" t="s">
        <v>1492</v>
      </c>
    </row>
    <row r="623" spans="1:3" ht="30" x14ac:dyDescent="0.25">
      <c r="A623" s="254" t="s">
        <v>2094</v>
      </c>
      <c r="B623" s="1" t="s">
        <v>606</v>
      </c>
      <c r="C623" s="1" t="s">
        <v>1492</v>
      </c>
    </row>
    <row r="624" spans="1:3" x14ac:dyDescent="0.25">
      <c r="A624" s="253" t="s">
        <v>2095</v>
      </c>
      <c r="B624" s="1" t="s">
        <v>606</v>
      </c>
      <c r="C624" s="1" t="s">
        <v>1492</v>
      </c>
    </row>
    <row r="625" spans="1:3" x14ac:dyDescent="0.25">
      <c r="A625" s="253" t="s">
        <v>2096</v>
      </c>
      <c r="B625" s="1" t="s">
        <v>606</v>
      </c>
      <c r="C625" s="1" t="s">
        <v>1492</v>
      </c>
    </row>
    <row r="626" spans="1:3" x14ac:dyDescent="0.25">
      <c r="A626" s="253" t="s">
        <v>2097</v>
      </c>
      <c r="B626" s="1" t="s">
        <v>606</v>
      </c>
      <c r="C626" s="1" t="s">
        <v>1492</v>
      </c>
    </row>
    <row r="627" spans="1:3" x14ac:dyDescent="0.25">
      <c r="A627" s="253" t="s">
        <v>2098</v>
      </c>
      <c r="B627" s="1" t="s">
        <v>606</v>
      </c>
      <c r="C627" s="1" t="s">
        <v>1492</v>
      </c>
    </row>
    <row r="628" spans="1:3" x14ac:dyDescent="0.25">
      <c r="A628" s="253" t="s">
        <v>2099</v>
      </c>
      <c r="B628" s="1" t="s">
        <v>606</v>
      </c>
      <c r="C628" s="1" t="s">
        <v>1492</v>
      </c>
    </row>
    <row r="629" spans="1:3" x14ac:dyDescent="0.25">
      <c r="A629" s="253" t="s">
        <v>2100</v>
      </c>
      <c r="B629" s="1" t="s">
        <v>606</v>
      </c>
      <c r="C629" s="1" t="s">
        <v>1492</v>
      </c>
    </row>
    <row r="630" spans="1:3" x14ac:dyDescent="0.25">
      <c r="A630" s="253" t="s">
        <v>2101</v>
      </c>
      <c r="B630" s="1" t="s">
        <v>606</v>
      </c>
      <c r="C630" s="1" t="s">
        <v>1492</v>
      </c>
    </row>
    <row r="631" spans="1:3" x14ac:dyDescent="0.25">
      <c r="A631" s="253" t="s">
        <v>2102</v>
      </c>
      <c r="B631" s="1" t="s">
        <v>606</v>
      </c>
      <c r="C631" s="1" t="s">
        <v>1492</v>
      </c>
    </row>
    <row r="632" spans="1:3" x14ac:dyDescent="0.25">
      <c r="A632" s="253" t="s">
        <v>2103</v>
      </c>
      <c r="B632" s="1" t="s">
        <v>606</v>
      </c>
      <c r="C632" s="1" t="s">
        <v>1492</v>
      </c>
    </row>
    <row r="633" spans="1:3" x14ac:dyDescent="0.25">
      <c r="A633" s="253" t="s">
        <v>2104</v>
      </c>
      <c r="B633" s="1" t="s">
        <v>606</v>
      </c>
      <c r="C633" s="1" t="s">
        <v>1492</v>
      </c>
    </row>
    <row r="634" spans="1:3" x14ac:dyDescent="0.25">
      <c r="A634" s="253" t="s">
        <v>2105</v>
      </c>
      <c r="B634" s="1" t="s">
        <v>606</v>
      </c>
      <c r="C634" s="1" t="s">
        <v>1492</v>
      </c>
    </row>
    <row r="635" spans="1:3" x14ac:dyDescent="0.25">
      <c r="A635" s="253" t="s">
        <v>2106</v>
      </c>
      <c r="B635" s="1" t="s">
        <v>606</v>
      </c>
      <c r="C635" s="1" t="s">
        <v>1492</v>
      </c>
    </row>
    <row r="636" spans="1:3" x14ac:dyDescent="0.25">
      <c r="A636" s="253" t="s">
        <v>2107</v>
      </c>
      <c r="B636" s="1" t="s">
        <v>606</v>
      </c>
      <c r="C636" s="1" t="s">
        <v>1492</v>
      </c>
    </row>
    <row r="637" spans="1:3" x14ac:dyDescent="0.25">
      <c r="A637" s="253" t="s">
        <v>2108</v>
      </c>
      <c r="B637" s="1" t="s">
        <v>606</v>
      </c>
      <c r="C637" s="1" t="s">
        <v>1492</v>
      </c>
    </row>
    <row r="638" spans="1:3" x14ac:dyDescent="0.25">
      <c r="A638" s="253" t="s">
        <v>2109</v>
      </c>
      <c r="B638" s="1" t="s">
        <v>606</v>
      </c>
      <c r="C638" s="1" t="s">
        <v>1492</v>
      </c>
    </row>
    <row r="639" spans="1:3" x14ac:dyDescent="0.25">
      <c r="A639" s="253" t="s">
        <v>2110</v>
      </c>
      <c r="B639" s="1" t="s">
        <v>606</v>
      </c>
      <c r="C639" s="1" t="s">
        <v>1492</v>
      </c>
    </row>
    <row r="640" spans="1:3" ht="30" x14ac:dyDescent="0.25">
      <c r="A640" s="254" t="s">
        <v>2111</v>
      </c>
      <c r="B640" s="1" t="s">
        <v>606</v>
      </c>
      <c r="C640" s="1" t="s">
        <v>1492</v>
      </c>
    </row>
    <row r="641" spans="1:3" x14ac:dyDescent="0.25">
      <c r="A641" s="253" t="s">
        <v>2112</v>
      </c>
      <c r="B641" s="1" t="s">
        <v>606</v>
      </c>
      <c r="C641" s="1" t="s">
        <v>1492</v>
      </c>
    </row>
    <row r="642" spans="1:3" ht="30" x14ac:dyDescent="0.25">
      <c r="A642" s="254" t="s">
        <v>2113</v>
      </c>
      <c r="B642" s="1" t="s">
        <v>606</v>
      </c>
      <c r="C642" s="1" t="s">
        <v>1492</v>
      </c>
    </row>
    <row r="643" spans="1:3" x14ac:dyDescent="0.25">
      <c r="A643" s="253" t="s">
        <v>2114</v>
      </c>
      <c r="B643" s="1" t="s">
        <v>606</v>
      </c>
      <c r="C643" s="1" t="s">
        <v>1492</v>
      </c>
    </row>
    <row r="644" spans="1:3" x14ac:dyDescent="0.25">
      <c r="A644" s="253" t="s">
        <v>2115</v>
      </c>
      <c r="B644" s="1" t="s">
        <v>606</v>
      </c>
      <c r="C644" s="1" t="s">
        <v>1492</v>
      </c>
    </row>
    <row r="645" spans="1:3" x14ac:dyDescent="0.25">
      <c r="A645" s="253" t="s">
        <v>2116</v>
      </c>
      <c r="B645" s="1" t="s">
        <v>606</v>
      </c>
      <c r="C645" s="1" t="s">
        <v>1492</v>
      </c>
    </row>
    <row r="646" spans="1:3" x14ac:dyDescent="0.25">
      <c r="A646" s="253" t="s">
        <v>2117</v>
      </c>
      <c r="B646" s="1" t="s">
        <v>606</v>
      </c>
      <c r="C646" s="1" t="s">
        <v>1492</v>
      </c>
    </row>
    <row r="647" spans="1:3" x14ac:dyDescent="0.25">
      <c r="A647" s="253" t="s">
        <v>2118</v>
      </c>
      <c r="B647" s="1" t="s">
        <v>606</v>
      </c>
      <c r="C647" s="1" t="s">
        <v>1492</v>
      </c>
    </row>
    <row r="648" spans="1:3" x14ac:dyDescent="0.25">
      <c r="A648" s="253" t="s">
        <v>2119</v>
      </c>
      <c r="B648" s="1" t="s">
        <v>606</v>
      </c>
      <c r="C648" s="1" t="s">
        <v>1492</v>
      </c>
    </row>
    <row r="649" spans="1:3" x14ac:dyDescent="0.25">
      <c r="A649" s="253" t="s">
        <v>2120</v>
      </c>
      <c r="B649" s="1" t="s">
        <v>606</v>
      </c>
      <c r="C649" s="1" t="s">
        <v>1492</v>
      </c>
    </row>
    <row r="650" spans="1:3" x14ac:dyDescent="0.25">
      <c r="A650" s="253" t="s">
        <v>2121</v>
      </c>
      <c r="B650" s="1" t="s">
        <v>606</v>
      </c>
      <c r="C650" s="1" t="s">
        <v>1492</v>
      </c>
    </row>
    <row r="651" spans="1:3" x14ac:dyDescent="0.25">
      <c r="A651" s="253" t="s">
        <v>2122</v>
      </c>
      <c r="B651" s="1" t="s">
        <v>606</v>
      </c>
      <c r="C651" s="1" t="s">
        <v>1492</v>
      </c>
    </row>
    <row r="652" spans="1:3" x14ac:dyDescent="0.25">
      <c r="A652" s="253" t="s">
        <v>2123</v>
      </c>
      <c r="B652" s="1" t="s">
        <v>606</v>
      </c>
      <c r="C652" s="1" t="s">
        <v>1492</v>
      </c>
    </row>
    <row r="653" spans="1:3" x14ac:dyDescent="0.25">
      <c r="A653" s="253" t="s">
        <v>2124</v>
      </c>
      <c r="B653" s="1" t="s">
        <v>606</v>
      </c>
      <c r="C653" s="1" t="s">
        <v>1492</v>
      </c>
    </row>
    <row r="654" spans="1:3" x14ac:dyDescent="0.25">
      <c r="A654" s="253" t="s">
        <v>2125</v>
      </c>
      <c r="B654" s="1" t="s">
        <v>606</v>
      </c>
      <c r="C654" s="1" t="s">
        <v>1492</v>
      </c>
    </row>
    <row r="655" spans="1:3" x14ac:dyDescent="0.25">
      <c r="A655" s="253" t="s">
        <v>2126</v>
      </c>
      <c r="B655" s="1" t="s">
        <v>606</v>
      </c>
      <c r="C655" s="1" t="s">
        <v>1492</v>
      </c>
    </row>
    <row r="656" spans="1:3" ht="30" x14ac:dyDescent="0.25">
      <c r="A656" s="254" t="s">
        <v>2127</v>
      </c>
      <c r="B656" s="1" t="s">
        <v>606</v>
      </c>
      <c r="C656" s="1" t="s">
        <v>1492</v>
      </c>
    </row>
    <row r="657" spans="1:3" x14ac:dyDescent="0.25">
      <c r="A657" s="253" t="s">
        <v>2128</v>
      </c>
      <c r="B657" s="1" t="s">
        <v>606</v>
      </c>
      <c r="C657" s="1" t="s">
        <v>1492</v>
      </c>
    </row>
    <row r="658" spans="1:3" x14ac:dyDescent="0.25">
      <c r="A658" s="253" t="s">
        <v>2129</v>
      </c>
      <c r="B658" s="1" t="s">
        <v>606</v>
      </c>
      <c r="C658" s="1" t="s">
        <v>1492</v>
      </c>
    </row>
    <row r="659" spans="1:3" x14ac:dyDescent="0.25">
      <c r="A659" s="253" t="s">
        <v>2130</v>
      </c>
      <c r="B659" s="1" t="s">
        <v>606</v>
      </c>
      <c r="C659" s="1" t="s">
        <v>1492</v>
      </c>
    </row>
    <row r="660" spans="1:3" x14ac:dyDescent="0.25">
      <c r="A660" s="253" t="s">
        <v>2131</v>
      </c>
      <c r="B660" s="1" t="s">
        <v>606</v>
      </c>
      <c r="C660" s="1" t="s">
        <v>1492</v>
      </c>
    </row>
    <row r="661" spans="1:3" x14ac:dyDescent="0.25">
      <c r="A661" s="253" t="s">
        <v>2132</v>
      </c>
      <c r="B661" s="1" t="s">
        <v>606</v>
      </c>
      <c r="C661" s="1" t="s">
        <v>1492</v>
      </c>
    </row>
    <row r="662" spans="1:3" x14ac:dyDescent="0.25">
      <c r="A662" s="253" t="s">
        <v>2133</v>
      </c>
      <c r="B662" s="1" t="s">
        <v>606</v>
      </c>
      <c r="C662" s="1" t="s">
        <v>1492</v>
      </c>
    </row>
    <row r="663" spans="1:3" x14ac:dyDescent="0.25">
      <c r="A663" s="253" t="s">
        <v>2134</v>
      </c>
      <c r="B663" s="1" t="s">
        <v>606</v>
      </c>
      <c r="C663" s="1" t="s">
        <v>1492</v>
      </c>
    </row>
    <row r="664" spans="1:3" x14ac:dyDescent="0.25">
      <c r="A664" s="253" t="s">
        <v>2135</v>
      </c>
      <c r="B664" s="1" t="s">
        <v>606</v>
      </c>
      <c r="C664" s="1" t="s">
        <v>1492</v>
      </c>
    </row>
    <row r="665" spans="1:3" x14ac:dyDescent="0.25">
      <c r="A665" s="253" t="s">
        <v>2136</v>
      </c>
      <c r="B665" s="1" t="s">
        <v>606</v>
      </c>
      <c r="C665" s="1" t="s">
        <v>1492</v>
      </c>
    </row>
    <row r="666" spans="1:3" x14ac:dyDescent="0.25">
      <c r="A666" s="253" t="s">
        <v>2137</v>
      </c>
      <c r="B666" s="1" t="s">
        <v>606</v>
      </c>
      <c r="C666" s="1" t="s">
        <v>1492</v>
      </c>
    </row>
    <row r="667" spans="1:3" x14ac:dyDescent="0.25">
      <c r="A667" s="253" t="s">
        <v>2138</v>
      </c>
      <c r="B667" s="1" t="s">
        <v>606</v>
      </c>
      <c r="C667" s="1" t="s">
        <v>1492</v>
      </c>
    </row>
    <row r="668" spans="1:3" ht="30" x14ac:dyDescent="0.25">
      <c r="A668" s="254" t="s">
        <v>2139</v>
      </c>
      <c r="B668" s="1" t="s">
        <v>606</v>
      </c>
      <c r="C668" s="1" t="s">
        <v>1492</v>
      </c>
    </row>
    <row r="669" spans="1:3" x14ac:dyDescent="0.25">
      <c r="A669" s="253" t="s">
        <v>2140</v>
      </c>
      <c r="B669" s="1" t="s">
        <v>606</v>
      </c>
      <c r="C669" s="1" t="s">
        <v>1492</v>
      </c>
    </row>
    <row r="670" spans="1:3" x14ac:dyDescent="0.25">
      <c r="A670" s="253" t="s">
        <v>2141</v>
      </c>
      <c r="B670" s="1" t="s">
        <v>606</v>
      </c>
      <c r="C670" s="1" t="s">
        <v>1492</v>
      </c>
    </row>
    <row r="671" spans="1:3" x14ac:dyDescent="0.25">
      <c r="A671" s="253" t="s">
        <v>2142</v>
      </c>
      <c r="B671" s="1" t="s">
        <v>606</v>
      </c>
      <c r="C671" s="1" t="s">
        <v>1492</v>
      </c>
    </row>
    <row r="672" spans="1:3" x14ac:dyDescent="0.25">
      <c r="A672" s="253" t="s">
        <v>2143</v>
      </c>
      <c r="B672" s="1" t="s">
        <v>606</v>
      </c>
      <c r="C672" s="1" t="s">
        <v>1492</v>
      </c>
    </row>
    <row r="673" spans="1:3" x14ac:dyDescent="0.25">
      <c r="A673" s="253" t="s">
        <v>2144</v>
      </c>
      <c r="B673" s="1" t="s">
        <v>606</v>
      </c>
      <c r="C673" s="1" t="s">
        <v>1492</v>
      </c>
    </row>
    <row r="674" spans="1:3" ht="30" x14ac:dyDescent="0.25">
      <c r="A674" s="254" t="s">
        <v>2145</v>
      </c>
      <c r="B674" s="1" t="s">
        <v>606</v>
      </c>
      <c r="C674" s="1" t="s">
        <v>1492</v>
      </c>
    </row>
    <row r="675" spans="1:3" x14ac:dyDescent="0.25">
      <c r="A675" s="253" t="s">
        <v>2146</v>
      </c>
      <c r="B675" s="1" t="s">
        <v>606</v>
      </c>
      <c r="C675" s="1" t="s">
        <v>1492</v>
      </c>
    </row>
    <row r="676" spans="1:3" ht="30" x14ac:dyDescent="0.25">
      <c r="A676" s="254" t="s">
        <v>2147</v>
      </c>
      <c r="B676" s="1" t="s">
        <v>606</v>
      </c>
      <c r="C676" s="1" t="s">
        <v>1492</v>
      </c>
    </row>
    <row r="677" spans="1:3" x14ac:dyDescent="0.25">
      <c r="A677" s="253" t="s">
        <v>2148</v>
      </c>
      <c r="B677" s="1" t="s">
        <v>606</v>
      </c>
      <c r="C677" s="1" t="s">
        <v>1492</v>
      </c>
    </row>
    <row r="678" spans="1:3" x14ac:dyDescent="0.25">
      <c r="A678" s="253" t="s">
        <v>2149</v>
      </c>
      <c r="B678" s="1" t="s">
        <v>606</v>
      </c>
      <c r="C678" s="1" t="s">
        <v>1492</v>
      </c>
    </row>
    <row r="679" spans="1:3" x14ac:dyDescent="0.25">
      <c r="A679" s="253" t="s">
        <v>2150</v>
      </c>
      <c r="B679" s="1" t="s">
        <v>606</v>
      </c>
      <c r="C679" s="1" t="s">
        <v>1492</v>
      </c>
    </row>
    <row r="680" spans="1:3" x14ac:dyDescent="0.25">
      <c r="A680" s="253" t="s">
        <v>2151</v>
      </c>
      <c r="B680" s="1" t="s">
        <v>606</v>
      </c>
      <c r="C680" s="1" t="s">
        <v>1492</v>
      </c>
    </row>
    <row r="681" spans="1:3" x14ac:dyDescent="0.25">
      <c r="A681" s="253" t="s">
        <v>2152</v>
      </c>
      <c r="B681" s="1" t="s">
        <v>606</v>
      </c>
      <c r="C681" s="1" t="s">
        <v>1492</v>
      </c>
    </row>
    <row r="682" spans="1:3" x14ac:dyDescent="0.25">
      <c r="A682" s="253" t="s">
        <v>2153</v>
      </c>
      <c r="B682" s="1" t="s">
        <v>606</v>
      </c>
      <c r="C682" s="1" t="s">
        <v>1492</v>
      </c>
    </row>
    <row r="683" spans="1:3" x14ac:dyDescent="0.25">
      <c r="A683" s="253" t="s">
        <v>2154</v>
      </c>
      <c r="B683" s="1" t="s">
        <v>606</v>
      </c>
      <c r="C683" s="1" t="s">
        <v>1492</v>
      </c>
    </row>
    <row r="684" spans="1:3" x14ac:dyDescent="0.25">
      <c r="A684" s="253" t="s">
        <v>2155</v>
      </c>
      <c r="B684" s="1" t="s">
        <v>606</v>
      </c>
      <c r="C684" s="1" t="s">
        <v>1492</v>
      </c>
    </row>
    <row r="685" spans="1:3" x14ac:dyDescent="0.25">
      <c r="A685" s="253" t="s">
        <v>2156</v>
      </c>
      <c r="B685" s="1" t="s">
        <v>606</v>
      </c>
      <c r="C685" s="1" t="s">
        <v>1492</v>
      </c>
    </row>
    <row r="686" spans="1:3" x14ac:dyDescent="0.25">
      <c r="A686" s="253" t="s">
        <v>2157</v>
      </c>
      <c r="B686" s="1" t="s">
        <v>606</v>
      </c>
      <c r="C686" s="1" t="s">
        <v>1492</v>
      </c>
    </row>
    <row r="687" spans="1:3" x14ac:dyDescent="0.25">
      <c r="A687" s="253" t="s">
        <v>2158</v>
      </c>
      <c r="B687" s="1" t="s">
        <v>606</v>
      </c>
      <c r="C687" s="1" t="s">
        <v>1492</v>
      </c>
    </row>
    <row r="688" spans="1:3" x14ac:dyDescent="0.25">
      <c r="A688" s="253" t="s">
        <v>2159</v>
      </c>
      <c r="B688" s="1" t="s">
        <v>606</v>
      </c>
      <c r="C688" s="1" t="s">
        <v>1492</v>
      </c>
    </row>
    <row r="689" spans="1:3" x14ac:dyDescent="0.25">
      <c r="A689" s="253" t="s">
        <v>2160</v>
      </c>
      <c r="B689" s="1" t="s">
        <v>606</v>
      </c>
      <c r="C689" s="1" t="s">
        <v>1492</v>
      </c>
    </row>
    <row r="690" spans="1:3" x14ac:dyDescent="0.25">
      <c r="A690" s="253" t="s">
        <v>2161</v>
      </c>
      <c r="B690" s="1" t="s">
        <v>606</v>
      </c>
      <c r="C690" s="1" t="s">
        <v>1492</v>
      </c>
    </row>
    <row r="691" spans="1:3" x14ac:dyDescent="0.25">
      <c r="A691" s="253" t="s">
        <v>2162</v>
      </c>
      <c r="B691" s="1" t="s">
        <v>606</v>
      </c>
      <c r="C691" s="1" t="s">
        <v>1492</v>
      </c>
    </row>
    <row r="692" spans="1:3" x14ac:dyDescent="0.25">
      <c r="A692" s="253" t="s">
        <v>2163</v>
      </c>
      <c r="B692" s="1" t="s">
        <v>606</v>
      </c>
      <c r="C692" s="1" t="s">
        <v>1492</v>
      </c>
    </row>
    <row r="693" spans="1:3" x14ac:dyDescent="0.25">
      <c r="A693" s="253" t="s">
        <v>2164</v>
      </c>
      <c r="B693" s="1" t="s">
        <v>606</v>
      </c>
      <c r="C693" s="1" t="s">
        <v>1492</v>
      </c>
    </row>
    <row r="694" spans="1:3" x14ac:dyDescent="0.25">
      <c r="A694" s="253" t="s">
        <v>2165</v>
      </c>
      <c r="B694" s="1" t="s">
        <v>606</v>
      </c>
      <c r="C694" s="1" t="s">
        <v>1492</v>
      </c>
    </row>
    <row r="695" spans="1:3" x14ac:dyDescent="0.25">
      <c r="A695" s="253" t="s">
        <v>2166</v>
      </c>
      <c r="B695" s="1" t="s">
        <v>606</v>
      </c>
      <c r="C695" s="1" t="s">
        <v>1492</v>
      </c>
    </row>
    <row r="696" spans="1:3" x14ac:dyDescent="0.25">
      <c r="A696" s="253" t="s">
        <v>2167</v>
      </c>
      <c r="B696" s="1" t="s">
        <v>606</v>
      </c>
      <c r="C696" s="1" t="s">
        <v>1492</v>
      </c>
    </row>
    <row r="697" spans="1:3" x14ac:dyDescent="0.25">
      <c r="A697" s="253" t="s">
        <v>2168</v>
      </c>
      <c r="B697" s="1" t="s">
        <v>606</v>
      </c>
      <c r="C697" s="1" t="s">
        <v>1492</v>
      </c>
    </row>
    <row r="698" spans="1:3" x14ac:dyDescent="0.25">
      <c r="A698" s="253" t="s">
        <v>2169</v>
      </c>
      <c r="B698" s="1" t="s">
        <v>606</v>
      </c>
      <c r="C698" s="1" t="s">
        <v>1492</v>
      </c>
    </row>
    <row r="699" spans="1:3" x14ac:dyDescent="0.25">
      <c r="A699" s="253" t="s">
        <v>2170</v>
      </c>
      <c r="B699" s="1" t="s">
        <v>606</v>
      </c>
      <c r="C699" s="1" t="s">
        <v>1492</v>
      </c>
    </row>
    <row r="700" spans="1:3" x14ac:dyDescent="0.25">
      <c r="A700" s="253" t="s">
        <v>2171</v>
      </c>
      <c r="B700" s="1" t="s">
        <v>606</v>
      </c>
      <c r="C700" s="1" t="s">
        <v>1492</v>
      </c>
    </row>
    <row r="701" spans="1:3" x14ac:dyDescent="0.25">
      <c r="A701" s="253" t="s">
        <v>2172</v>
      </c>
      <c r="B701" s="1" t="s">
        <v>606</v>
      </c>
      <c r="C701" s="1" t="s">
        <v>1492</v>
      </c>
    </row>
    <row r="702" spans="1:3" x14ac:dyDescent="0.25">
      <c r="A702" s="253" t="s">
        <v>2173</v>
      </c>
      <c r="B702" s="1" t="s">
        <v>606</v>
      </c>
      <c r="C702" s="1" t="s">
        <v>1492</v>
      </c>
    </row>
    <row r="703" spans="1:3" x14ac:dyDescent="0.25">
      <c r="A703" s="253" t="s">
        <v>2174</v>
      </c>
      <c r="B703" s="1" t="s">
        <v>606</v>
      </c>
      <c r="C703" s="1" t="s">
        <v>1492</v>
      </c>
    </row>
    <row r="704" spans="1:3" x14ac:dyDescent="0.25">
      <c r="A704" s="253" t="s">
        <v>2175</v>
      </c>
      <c r="B704" s="1" t="s">
        <v>606</v>
      </c>
      <c r="C704" s="1" t="s">
        <v>1492</v>
      </c>
    </row>
    <row r="705" spans="1:3" x14ac:dyDescent="0.25">
      <c r="A705" s="253" t="s">
        <v>2176</v>
      </c>
      <c r="B705" s="1" t="s">
        <v>606</v>
      </c>
      <c r="C705" s="1" t="s">
        <v>1492</v>
      </c>
    </row>
    <row r="706" spans="1:3" x14ac:dyDescent="0.25">
      <c r="A706" s="253" t="s">
        <v>2177</v>
      </c>
      <c r="B706" s="1" t="s">
        <v>606</v>
      </c>
      <c r="C706" s="1" t="s">
        <v>1492</v>
      </c>
    </row>
    <row r="707" spans="1:3" x14ac:dyDescent="0.25">
      <c r="A707" s="253" t="s">
        <v>2178</v>
      </c>
      <c r="B707" s="1" t="s">
        <v>606</v>
      </c>
      <c r="C707" s="1" t="s">
        <v>1492</v>
      </c>
    </row>
    <row r="708" spans="1:3" x14ac:dyDescent="0.25">
      <c r="A708" s="253" t="s">
        <v>2179</v>
      </c>
      <c r="B708" s="1" t="s">
        <v>606</v>
      </c>
      <c r="C708" s="1" t="s">
        <v>1492</v>
      </c>
    </row>
    <row r="709" spans="1:3" x14ac:dyDescent="0.25">
      <c r="A709" s="253" t="s">
        <v>2180</v>
      </c>
      <c r="B709" s="1" t="s">
        <v>606</v>
      </c>
      <c r="C709" s="1" t="s">
        <v>1492</v>
      </c>
    </row>
    <row r="710" spans="1:3" ht="30" x14ac:dyDescent="0.25">
      <c r="A710" s="254" t="s">
        <v>2181</v>
      </c>
      <c r="B710" s="1" t="s">
        <v>606</v>
      </c>
      <c r="C710" s="1" t="s">
        <v>1492</v>
      </c>
    </row>
    <row r="711" spans="1:3" x14ac:dyDescent="0.25">
      <c r="A711" s="253" t="s">
        <v>2182</v>
      </c>
      <c r="B711" s="1" t="s">
        <v>606</v>
      </c>
      <c r="C711" s="1" t="s">
        <v>1492</v>
      </c>
    </row>
    <row r="712" spans="1:3" x14ac:dyDescent="0.25">
      <c r="A712" s="253" t="s">
        <v>2183</v>
      </c>
      <c r="B712" s="1" t="s">
        <v>606</v>
      </c>
      <c r="C712" s="1" t="s">
        <v>1492</v>
      </c>
    </row>
    <row r="713" spans="1:3" x14ac:dyDescent="0.25">
      <c r="A713" s="253" t="s">
        <v>2184</v>
      </c>
      <c r="B713" s="1" t="s">
        <v>606</v>
      </c>
      <c r="C713" s="1" t="s">
        <v>1492</v>
      </c>
    </row>
    <row r="714" spans="1:3" x14ac:dyDescent="0.25">
      <c r="A714" s="253" t="s">
        <v>2185</v>
      </c>
      <c r="B714" s="1" t="s">
        <v>606</v>
      </c>
      <c r="C714" s="1" t="s">
        <v>1492</v>
      </c>
    </row>
    <row r="715" spans="1:3" x14ac:dyDescent="0.25">
      <c r="A715" s="253" t="s">
        <v>2186</v>
      </c>
      <c r="B715" s="1" t="s">
        <v>606</v>
      </c>
      <c r="C715" s="1" t="s">
        <v>1492</v>
      </c>
    </row>
    <row r="716" spans="1:3" x14ac:dyDescent="0.25">
      <c r="A716" s="253" t="s">
        <v>2187</v>
      </c>
      <c r="B716" s="1" t="s">
        <v>606</v>
      </c>
      <c r="C716" s="1" t="s">
        <v>1492</v>
      </c>
    </row>
    <row r="717" spans="1:3" x14ac:dyDescent="0.25">
      <c r="A717" s="253" t="s">
        <v>2188</v>
      </c>
      <c r="B717" s="1" t="s">
        <v>606</v>
      </c>
      <c r="C717" s="1" t="s">
        <v>1492</v>
      </c>
    </row>
    <row r="718" spans="1:3" x14ac:dyDescent="0.25">
      <c r="A718" s="253" t="s">
        <v>2189</v>
      </c>
      <c r="B718" s="1" t="s">
        <v>606</v>
      </c>
      <c r="C718" s="1" t="s">
        <v>1492</v>
      </c>
    </row>
    <row r="719" spans="1:3" x14ac:dyDescent="0.25">
      <c r="A719" s="253" t="s">
        <v>2190</v>
      </c>
      <c r="B719" s="1" t="s">
        <v>606</v>
      </c>
      <c r="C719" s="1" t="s">
        <v>1492</v>
      </c>
    </row>
    <row r="720" spans="1:3" x14ac:dyDescent="0.25">
      <c r="A720" s="253" t="s">
        <v>2191</v>
      </c>
      <c r="B720" s="1" t="s">
        <v>606</v>
      </c>
      <c r="C720" s="1" t="s">
        <v>1492</v>
      </c>
    </row>
    <row r="721" spans="1:3" x14ac:dyDescent="0.25">
      <c r="A721" s="253" t="s">
        <v>2192</v>
      </c>
      <c r="B721" s="1" t="s">
        <v>606</v>
      </c>
      <c r="C721" s="1" t="s">
        <v>1492</v>
      </c>
    </row>
    <row r="722" spans="1:3" x14ac:dyDescent="0.25">
      <c r="A722" s="253" t="s">
        <v>2193</v>
      </c>
      <c r="B722" s="1" t="s">
        <v>609</v>
      </c>
      <c r="C722" s="1" t="s">
        <v>1492</v>
      </c>
    </row>
    <row r="723" spans="1:3" x14ac:dyDescent="0.25">
      <c r="A723" s="253" t="s">
        <v>2194</v>
      </c>
      <c r="B723" s="1" t="s">
        <v>609</v>
      </c>
      <c r="C723" s="1" t="s">
        <v>1492</v>
      </c>
    </row>
    <row r="724" spans="1:3" ht="30" x14ac:dyDescent="0.25">
      <c r="A724" s="254" t="s">
        <v>2195</v>
      </c>
      <c r="B724" s="1" t="s">
        <v>609</v>
      </c>
      <c r="C724" s="1" t="s">
        <v>1492</v>
      </c>
    </row>
    <row r="725" spans="1:3" x14ac:dyDescent="0.25">
      <c r="A725" s="253" t="s">
        <v>2196</v>
      </c>
      <c r="B725" s="1" t="s">
        <v>609</v>
      </c>
      <c r="C725" s="1" t="s">
        <v>1492</v>
      </c>
    </row>
    <row r="726" spans="1:3" x14ac:dyDescent="0.25">
      <c r="A726" s="253" t="s">
        <v>2197</v>
      </c>
      <c r="B726" s="1" t="s">
        <v>609</v>
      </c>
      <c r="C726" s="1" t="s">
        <v>1492</v>
      </c>
    </row>
    <row r="727" spans="1:3" ht="30" x14ac:dyDescent="0.25">
      <c r="A727" s="254" t="s">
        <v>2198</v>
      </c>
      <c r="B727" s="1" t="s">
        <v>609</v>
      </c>
      <c r="C727" s="1" t="s">
        <v>1492</v>
      </c>
    </row>
    <row r="728" spans="1:3" x14ac:dyDescent="0.25">
      <c r="A728" s="253" t="s">
        <v>2199</v>
      </c>
      <c r="B728" s="1" t="s">
        <v>609</v>
      </c>
      <c r="C728" s="1" t="s">
        <v>1492</v>
      </c>
    </row>
    <row r="729" spans="1:3" x14ac:dyDescent="0.25">
      <c r="A729" s="253" t="s">
        <v>2200</v>
      </c>
      <c r="B729" s="1" t="s">
        <v>609</v>
      </c>
      <c r="C729" s="1" t="s">
        <v>1492</v>
      </c>
    </row>
    <row r="730" spans="1:3" x14ac:dyDescent="0.25">
      <c r="A730" s="253" t="s">
        <v>2201</v>
      </c>
      <c r="B730" s="1" t="s">
        <v>609</v>
      </c>
      <c r="C730" s="1" t="s">
        <v>1492</v>
      </c>
    </row>
    <row r="731" spans="1:3" x14ac:dyDescent="0.25">
      <c r="A731" s="253" t="s">
        <v>2202</v>
      </c>
      <c r="B731" s="1" t="s">
        <v>609</v>
      </c>
      <c r="C731" s="1" t="s">
        <v>1492</v>
      </c>
    </row>
    <row r="732" spans="1:3" x14ac:dyDescent="0.25">
      <c r="A732" s="253" t="s">
        <v>2203</v>
      </c>
      <c r="B732" s="1" t="s">
        <v>609</v>
      </c>
      <c r="C732" s="1" t="s">
        <v>1492</v>
      </c>
    </row>
    <row r="733" spans="1:3" x14ac:dyDescent="0.25">
      <c r="A733" s="253" t="s">
        <v>2204</v>
      </c>
      <c r="B733" s="1" t="s">
        <v>609</v>
      </c>
      <c r="C733" s="1" t="s">
        <v>1492</v>
      </c>
    </row>
    <row r="734" spans="1:3" x14ac:dyDescent="0.25">
      <c r="A734" s="253" t="s">
        <v>2205</v>
      </c>
      <c r="B734" s="1" t="s">
        <v>609</v>
      </c>
      <c r="C734" s="1" t="s">
        <v>1492</v>
      </c>
    </row>
    <row r="735" spans="1:3" ht="30" x14ac:dyDescent="0.25">
      <c r="A735" s="254" t="s">
        <v>2206</v>
      </c>
      <c r="B735" s="1" t="s">
        <v>609</v>
      </c>
      <c r="C735" s="1" t="s">
        <v>1492</v>
      </c>
    </row>
    <row r="736" spans="1:3" x14ac:dyDescent="0.25">
      <c r="A736" s="253" t="s">
        <v>2207</v>
      </c>
      <c r="B736" s="1" t="s">
        <v>609</v>
      </c>
      <c r="C736" s="1" t="s">
        <v>1492</v>
      </c>
    </row>
    <row r="737" spans="1:3" x14ac:dyDescent="0.25">
      <c r="A737" s="253" t="s">
        <v>2208</v>
      </c>
      <c r="B737" s="1" t="s">
        <v>609</v>
      </c>
      <c r="C737" s="1" t="s">
        <v>1492</v>
      </c>
    </row>
    <row r="738" spans="1:3" x14ac:dyDescent="0.25">
      <c r="A738" s="253" t="s">
        <v>2209</v>
      </c>
      <c r="B738" s="1" t="s">
        <v>609</v>
      </c>
      <c r="C738" s="1" t="s">
        <v>1492</v>
      </c>
    </row>
    <row r="739" spans="1:3" x14ac:dyDescent="0.25">
      <c r="A739" s="253" t="s">
        <v>2210</v>
      </c>
      <c r="B739" s="1" t="s">
        <v>609</v>
      </c>
      <c r="C739" s="1" t="s">
        <v>1492</v>
      </c>
    </row>
    <row r="740" spans="1:3" x14ac:dyDescent="0.25">
      <c r="A740" s="253" t="s">
        <v>2211</v>
      </c>
      <c r="B740" s="1" t="s">
        <v>609</v>
      </c>
      <c r="C740" s="1" t="s">
        <v>1492</v>
      </c>
    </row>
    <row r="741" spans="1:3" x14ac:dyDescent="0.25">
      <c r="A741" s="253" t="s">
        <v>2212</v>
      </c>
      <c r="B741" s="1" t="s">
        <v>609</v>
      </c>
      <c r="C741" s="1" t="s">
        <v>1492</v>
      </c>
    </row>
    <row r="742" spans="1:3" x14ac:dyDescent="0.25">
      <c r="A742" s="253" t="s">
        <v>2213</v>
      </c>
      <c r="B742" s="1" t="s">
        <v>609</v>
      </c>
      <c r="C742" s="1" t="s">
        <v>1492</v>
      </c>
    </row>
    <row r="743" spans="1:3" x14ac:dyDescent="0.25">
      <c r="A743" s="253" t="s">
        <v>2214</v>
      </c>
      <c r="B743" s="1" t="s">
        <v>609</v>
      </c>
      <c r="C743" s="1" t="s">
        <v>1492</v>
      </c>
    </row>
    <row r="744" spans="1:3" x14ac:dyDescent="0.25">
      <c r="A744" s="253" t="s">
        <v>2215</v>
      </c>
      <c r="B744" s="1" t="s">
        <v>609</v>
      </c>
      <c r="C744" s="1" t="s">
        <v>1492</v>
      </c>
    </row>
    <row r="745" spans="1:3" x14ac:dyDescent="0.25">
      <c r="A745" s="253" t="s">
        <v>2216</v>
      </c>
      <c r="B745" s="1" t="s">
        <v>609</v>
      </c>
      <c r="C745" s="1" t="s">
        <v>1492</v>
      </c>
    </row>
    <row r="746" spans="1:3" x14ac:dyDescent="0.25">
      <c r="A746" s="253" t="s">
        <v>2217</v>
      </c>
      <c r="B746" s="1" t="s">
        <v>609</v>
      </c>
      <c r="C746" s="1" t="s">
        <v>1492</v>
      </c>
    </row>
    <row r="747" spans="1:3" x14ac:dyDescent="0.25">
      <c r="A747" s="253" t="s">
        <v>2218</v>
      </c>
      <c r="B747" s="1" t="s">
        <v>609</v>
      </c>
      <c r="C747" s="1" t="s">
        <v>1492</v>
      </c>
    </row>
    <row r="748" spans="1:3" x14ac:dyDescent="0.25">
      <c r="A748" s="253" t="s">
        <v>2219</v>
      </c>
      <c r="B748" s="1" t="s">
        <v>609</v>
      </c>
      <c r="C748" s="1" t="s">
        <v>1492</v>
      </c>
    </row>
    <row r="749" spans="1:3" x14ac:dyDescent="0.25">
      <c r="A749" s="253" t="s">
        <v>2220</v>
      </c>
      <c r="B749" s="1" t="s">
        <v>609</v>
      </c>
      <c r="C749" s="1" t="s">
        <v>1492</v>
      </c>
    </row>
    <row r="750" spans="1:3" x14ac:dyDescent="0.25">
      <c r="A750" s="253" t="s">
        <v>2221</v>
      </c>
      <c r="B750" s="1" t="s">
        <v>609</v>
      </c>
      <c r="C750" s="1" t="s">
        <v>1492</v>
      </c>
    </row>
    <row r="751" spans="1:3" x14ac:dyDescent="0.25">
      <c r="A751" s="253" t="s">
        <v>2222</v>
      </c>
      <c r="B751" s="1" t="s">
        <v>609</v>
      </c>
      <c r="C751" s="1" t="s">
        <v>1492</v>
      </c>
    </row>
    <row r="752" spans="1:3" x14ac:dyDescent="0.25">
      <c r="A752" s="253" t="s">
        <v>2223</v>
      </c>
      <c r="B752" s="1" t="s">
        <v>609</v>
      </c>
      <c r="C752" s="1" t="s">
        <v>1492</v>
      </c>
    </row>
    <row r="753" spans="1:3" x14ac:dyDescent="0.25">
      <c r="A753" s="253" t="s">
        <v>2224</v>
      </c>
      <c r="B753" s="1" t="s">
        <v>609</v>
      </c>
      <c r="C753" s="1" t="s">
        <v>1492</v>
      </c>
    </row>
    <row r="754" spans="1:3" x14ac:dyDescent="0.25">
      <c r="A754" s="253" t="s">
        <v>2225</v>
      </c>
      <c r="B754" s="1" t="s">
        <v>609</v>
      </c>
      <c r="C754" s="1" t="s">
        <v>1492</v>
      </c>
    </row>
    <row r="755" spans="1:3" x14ac:dyDescent="0.25">
      <c r="A755" s="253" t="s">
        <v>2226</v>
      </c>
      <c r="B755" s="1" t="s">
        <v>609</v>
      </c>
      <c r="C755" s="1" t="s">
        <v>1492</v>
      </c>
    </row>
    <row r="756" spans="1:3" x14ac:dyDescent="0.25">
      <c r="A756" s="253" t="s">
        <v>2227</v>
      </c>
      <c r="B756" s="1" t="s">
        <v>609</v>
      </c>
      <c r="C756" s="1" t="s">
        <v>1492</v>
      </c>
    </row>
    <row r="757" spans="1:3" ht="30" x14ac:dyDescent="0.25">
      <c r="A757" s="254" t="s">
        <v>2228</v>
      </c>
      <c r="B757" s="1" t="s">
        <v>609</v>
      </c>
      <c r="C757" s="1" t="s">
        <v>1492</v>
      </c>
    </row>
    <row r="758" spans="1:3" x14ac:dyDescent="0.25">
      <c r="A758" s="253" t="s">
        <v>2229</v>
      </c>
      <c r="B758" s="1" t="s">
        <v>609</v>
      </c>
      <c r="C758" s="1" t="s">
        <v>1492</v>
      </c>
    </row>
    <row r="759" spans="1:3" x14ac:dyDescent="0.25">
      <c r="A759" s="253" t="s">
        <v>2230</v>
      </c>
      <c r="B759" s="1" t="s">
        <v>609</v>
      </c>
      <c r="C759" s="1" t="s">
        <v>1492</v>
      </c>
    </row>
    <row r="760" spans="1:3" x14ac:dyDescent="0.25">
      <c r="A760" s="253" t="s">
        <v>2231</v>
      </c>
      <c r="B760" s="1" t="s">
        <v>609</v>
      </c>
      <c r="C760" s="1" t="s">
        <v>1492</v>
      </c>
    </row>
    <row r="761" spans="1:3" x14ac:dyDescent="0.25">
      <c r="A761" s="253" t="s">
        <v>2232</v>
      </c>
      <c r="B761" s="1" t="s">
        <v>609</v>
      </c>
      <c r="C761" s="1" t="s">
        <v>1492</v>
      </c>
    </row>
    <row r="762" spans="1:3" x14ac:dyDescent="0.25">
      <c r="A762" s="253" t="s">
        <v>2233</v>
      </c>
      <c r="B762" s="1" t="s">
        <v>609</v>
      </c>
      <c r="C762" s="1" t="s">
        <v>1492</v>
      </c>
    </row>
    <row r="763" spans="1:3" x14ac:dyDescent="0.25">
      <c r="A763" s="253" t="s">
        <v>2234</v>
      </c>
      <c r="B763" s="1" t="s">
        <v>609</v>
      </c>
      <c r="C763" s="1" t="s">
        <v>1492</v>
      </c>
    </row>
    <row r="764" spans="1:3" x14ac:dyDescent="0.25">
      <c r="A764" s="253" t="s">
        <v>2235</v>
      </c>
      <c r="B764" s="1" t="s">
        <v>609</v>
      </c>
      <c r="C764" s="1" t="s">
        <v>1492</v>
      </c>
    </row>
    <row r="765" spans="1:3" x14ac:dyDescent="0.25">
      <c r="A765" s="253" t="s">
        <v>2236</v>
      </c>
      <c r="B765" s="1" t="s">
        <v>609</v>
      </c>
      <c r="C765" s="1" t="s">
        <v>1492</v>
      </c>
    </row>
    <row r="766" spans="1:3" x14ac:dyDescent="0.25">
      <c r="A766" s="253" t="s">
        <v>2237</v>
      </c>
      <c r="B766" s="1" t="s">
        <v>609</v>
      </c>
      <c r="C766" s="1" t="s">
        <v>1492</v>
      </c>
    </row>
    <row r="767" spans="1:3" x14ac:dyDescent="0.25">
      <c r="A767" s="253" t="s">
        <v>2238</v>
      </c>
      <c r="B767" s="304" t="s">
        <v>612</v>
      </c>
      <c r="C767" s="1" t="s">
        <v>3702</v>
      </c>
    </row>
    <row r="768" spans="1:3" x14ac:dyDescent="0.25">
      <c r="A768" s="253" t="s">
        <v>2239</v>
      </c>
      <c r="B768" s="304" t="s">
        <v>612</v>
      </c>
      <c r="C768" s="1" t="s">
        <v>3702</v>
      </c>
    </row>
    <row r="769" spans="1:3" x14ac:dyDescent="0.25">
      <c r="A769" s="253" t="s">
        <v>2240</v>
      </c>
      <c r="B769" s="304" t="s">
        <v>612</v>
      </c>
      <c r="C769" s="1"/>
    </row>
    <row r="770" spans="1:3" x14ac:dyDescent="0.25">
      <c r="A770" s="253" t="s">
        <v>2241</v>
      </c>
      <c r="B770" s="304" t="s">
        <v>612</v>
      </c>
      <c r="C770" s="1" t="s">
        <v>3703</v>
      </c>
    </row>
    <row r="771" spans="1:3" x14ac:dyDescent="0.25">
      <c r="A771" s="253" t="s">
        <v>2242</v>
      </c>
      <c r="B771" s="304" t="s">
        <v>612</v>
      </c>
      <c r="C771" s="1" t="s">
        <v>3703</v>
      </c>
    </row>
    <row r="772" spans="1:3" x14ac:dyDescent="0.25">
      <c r="A772" s="253" t="s">
        <v>2243</v>
      </c>
      <c r="B772" s="304" t="s">
        <v>612</v>
      </c>
      <c r="C772" s="1" t="s">
        <v>3703</v>
      </c>
    </row>
    <row r="773" spans="1:3" ht="30" x14ac:dyDescent="0.25">
      <c r="A773" s="254" t="s">
        <v>2244</v>
      </c>
      <c r="B773" s="304" t="s">
        <v>612</v>
      </c>
      <c r="C773" s="1"/>
    </row>
    <row r="774" spans="1:3" x14ac:dyDescent="0.25">
      <c r="A774" s="253" t="s">
        <v>2245</v>
      </c>
      <c r="B774" s="304" t="s">
        <v>612</v>
      </c>
      <c r="C774" s="1" t="s">
        <v>3703</v>
      </c>
    </row>
    <row r="775" spans="1:3" x14ac:dyDescent="0.25">
      <c r="A775" s="253" t="s">
        <v>2246</v>
      </c>
      <c r="B775" s="304" t="s">
        <v>612</v>
      </c>
      <c r="C775" s="1" t="s">
        <v>3703</v>
      </c>
    </row>
    <row r="776" spans="1:3" ht="30" x14ac:dyDescent="0.25">
      <c r="A776" s="254" t="s">
        <v>2247</v>
      </c>
      <c r="B776" s="304" t="s">
        <v>612</v>
      </c>
      <c r="C776" s="1" t="s">
        <v>3702</v>
      </c>
    </row>
    <row r="777" spans="1:3" x14ac:dyDescent="0.25">
      <c r="A777" s="253" t="s">
        <v>2248</v>
      </c>
      <c r="B777" s="304" t="s">
        <v>612</v>
      </c>
      <c r="C777" s="1" t="s">
        <v>3703</v>
      </c>
    </row>
    <row r="778" spans="1:3" x14ac:dyDescent="0.25">
      <c r="A778" s="253" t="s">
        <v>2249</v>
      </c>
      <c r="B778" s="304" t="s">
        <v>612</v>
      </c>
      <c r="C778" s="1" t="s">
        <v>3703</v>
      </c>
    </row>
    <row r="779" spans="1:3" x14ac:dyDescent="0.25">
      <c r="A779" s="253" t="s">
        <v>2250</v>
      </c>
      <c r="B779" s="304" t="s">
        <v>612</v>
      </c>
      <c r="C779" s="1"/>
    </row>
    <row r="780" spans="1:3" x14ac:dyDescent="0.25">
      <c r="A780" s="253" t="s">
        <v>2251</v>
      </c>
      <c r="B780" s="304" t="s">
        <v>612</v>
      </c>
      <c r="C780" s="1" t="s">
        <v>3703</v>
      </c>
    </row>
    <row r="781" spans="1:3" x14ac:dyDescent="0.25">
      <c r="A781" s="253" t="s">
        <v>2252</v>
      </c>
      <c r="B781" s="304" t="s">
        <v>612</v>
      </c>
      <c r="C781" s="1" t="s">
        <v>3703</v>
      </c>
    </row>
    <row r="782" spans="1:3" x14ac:dyDescent="0.25">
      <c r="A782" s="253" t="s">
        <v>2253</v>
      </c>
      <c r="B782" s="304" t="s">
        <v>612</v>
      </c>
      <c r="C782" s="1"/>
    </row>
    <row r="783" spans="1:3" x14ac:dyDescent="0.25">
      <c r="A783" s="253" t="s">
        <v>2254</v>
      </c>
      <c r="B783" s="304" t="s">
        <v>612</v>
      </c>
      <c r="C783" s="1" t="s">
        <v>3703</v>
      </c>
    </row>
    <row r="784" spans="1:3" x14ac:dyDescent="0.25">
      <c r="A784" s="253" t="s">
        <v>2255</v>
      </c>
      <c r="B784" s="304" t="s">
        <v>612</v>
      </c>
      <c r="C784" s="1"/>
    </row>
    <row r="785" spans="1:3" x14ac:dyDescent="0.25">
      <c r="A785" s="253" t="s">
        <v>2256</v>
      </c>
      <c r="B785" s="304" t="s">
        <v>612</v>
      </c>
      <c r="C785" s="1"/>
    </row>
    <row r="786" spans="1:3" x14ac:dyDescent="0.25">
      <c r="A786" s="253" t="s">
        <v>2257</v>
      </c>
      <c r="B786" s="304" t="s">
        <v>612</v>
      </c>
      <c r="C786" s="1"/>
    </row>
    <row r="787" spans="1:3" x14ac:dyDescent="0.25">
      <c r="A787" s="253" t="s">
        <v>2258</v>
      </c>
      <c r="B787" s="304" t="s">
        <v>612</v>
      </c>
      <c r="C787" s="1" t="s">
        <v>3702</v>
      </c>
    </row>
    <row r="788" spans="1:3" x14ac:dyDescent="0.25">
      <c r="A788" s="253" t="s">
        <v>2259</v>
      </c>
      <c r="B788" s="304" t="s">
        <v>612</v>
      </c>
      <c r="C788" s="1" t="s">
        <v>3702</v>
      </c>
    </row>
    <row r="789" spans="1:3" x14ac:dyDescent="0.25">
      <c r="A789" s="253" t="s">
        <v>2260</v>
      </c>
      <c r="B789" s="304" t="s">
        <v>612</v>
      </c>
      <c r="C789" s="1"/>
    </row>
    <row r="790" spans="1:3" ht="30" x14ac:dyDescent="0.25">
      <c r="A790" s="254" t="s">
        <v>2261</v>
      </c>
      <c r="B790" s="304" t="s">
        <v>612</v>
      </c>
      <c r="C790" s="1" t="s">
        <v>3703</v>
      </c>
    </row>
    <row r="791" spans="1:3" x14ac:dyDescent="0.25">
      <c r="A791" s="253" t="s">
        <v>2262</v>
      </c>
      <c r="B791" s="304" t="s">
        <v>612</v>
      </c>
      <c r="C791" s="1"/>
    </row>
    <row r="792" spans="1:3" x14ac:dyDescent="0.25">
      <c r="A792" s="253" t="s">
        <v>2263</v>
      </c>
      <c r="B792" s="304" t="s">
        <v>612</v>
      </c>
      <c r="C792" s="1" t="s">
        <v>3703</v>
      </c>
    </row>
    <row r="793" spans="1:3" x14ac:dyDescent="0.25">
      <c r="A793" s="253" t="s">
        <v>2264</v>
      </c>
      <c r="B793" s="304" t="s">
        <v>612</v>
      </c>
      <c r="C793" s="1" t="s">
        <v>3703</v>
      </c>
    </row>
    <row r="794" spans="1:3" ht="30" x14ac:dyDescent="0.25">
      <c r="A794" s="254" t="s">
        <v>2265</v>
      </c>
      <c r="B794" s="304" t="s">
        <v>612</v>
      </c>
      <c r="C794" s="1" t="s">
        <v>3702</v>
      </c>
    </row>
    <row r="795" spans="1:3" x14ac:dyDescent="0.25">
      <c r="A795" s="253" t="s">
        <v>2266</v>
      </c>
      <c r="B795" s="304" t="s">
        <v>612</v>
      </c>
      <c r="C795" s="1"/>
    </row>
    <row r="796" spans="1:3" x14ac:dyDescent="0.25">
      <c r="A796" s="253" t="s">
        <v>2267</v>
      </c>
      <c r="B796" s="304" t="s">
        <v>612</v>
      </c>
      <c r="C796" s="1"/>
    </row>
    <row r="797" spans="1:3" x14ac:dyDescent="0.25">
      <c r="A797" s="253" t="s">
        <v>2268</v>
      </c>
      <c r="B797" s="304" t="s">
        <v>612</v>
      </c>
      <c r="C797" s="1" t="s">
        <v>3703</v>
      </c>
    </row>
    <row r="798" spans="1:3" x14ac:dyDescent="0.25">
      <c r="A798" s="253" t="s">
        <v>2269</v>
      </c>
      <c r="B798" s="304" t="s">
        <v>612</v>
      </c>
      <c r="C798" s="1"/>
    </row>
    <row r="799" spans="1:3" x14ac:dyDescent="0.25">
      <c r="A799" s="253" t="s">
        <v>2270</v>
      </c>
      <c r="B799" s="304" t="s">
        <v>612</v>
      </c>
      <c r="C799" s="1" t="s">
        <v>3702</v>
      </c>
    </row>
    <row r="800" spans="1:3" x14ac:dyDescent="0.25">
      <c r="A800" s="253" t="s">
        <v>2271</v>
      </c>
      <c r="B800" s="304" t="s">
        <v>612</v>
      </c>
      <c r="C800" s="1"/>
    </row>
    <row r="801" spans="1:3" x14ac:dyDescent="0.25">
      <c r="A801" s="253" t="s">
        <v>2272</v>
      </c>
      <c r="B801" s="304" t="s">
        <v>612</v>
      </c>
      <c r="C801" s="1" t="s">
        <v>3702</v>
      </c>
    </row>
    <row r="802" spans="1:3" x14ac:dyDescent="0.25">
      <c r="A802" s="253" t="s">
        <v>2273</v>
      </c>
      <c r="B802" s="304" t="s">
        <v>612</v>
      </c>
      <c r="C802" s="1" t="s">
        <v>3703</v>
      </c>
    </row>
    <row r="803" spans="1:3" x14ac:dyDescent="0.25">
      <c r="A803" s="253" t="s">
        <v>2274</v>
      </c>
      <c r="B803" s="304" t="s">
        <v>612</v>
      </c>
      <c r="C803" s="1"/>
    </row>
    <row r="804" spans="1:3" x14ac:dyDescent="0.25">
      <c r="A804" s="253" t="s">
        <v>2275</v>
      </c>
      <c r="B804" s="304" t="s">
        <v>612</v>
      </c>
      <c r="C804" s="1" t="s">
        <v>3702</v>
      </c>
    </row>
    <row r="805" spans="1:3" x14ac:dyDescent="0.25">
      <c r="A805" s="253" t="s">
        <v>2276</v>
      </c>
      <c r="B805" s="304" t="s">
        <v>612</v>
      </c>
      <c r="C805" s="1" t="s">
        <v>3702</v>
      </c>
    </row>
    <row r="806" spans="1:3" x14ac:dyDescent="0.25">
      <c r="A806" s="253" t="s">
        <v>2277</v>
      </c>
      <c r="B806" s="304" t="s">
        <v>612</v>
      </c>
      <c r="C806" s="1" t="s">
        <v>3702</v>
      </c>
    </row>
    <row r="807" spans="1:3" x14ac:dyDescent="0.25">
      <c r="A807" s="253" t="s">
        <v>2278</v>
      </c>
      <c r="B807" s="304" t="s">
        <v>612</v>
      </c>
      <c r="C807" s="1"/>
    </row>
    <row r="808" spans="1:3" x14ac:dyDescent="0.25">
      <c r="A808" s="253" t="s">
        <v>2279</v>
      </c>
      <c r="B808" s="304" t="s">
        <v>612</v>
      </c>
      <c r="C808" s="1"/>
    </row>
    <row r="809" spans="1:3" x14ac:dyDescent="0.25">
      <c r="A809" s="253" t="s">
        <v>2280</v>
      </c>
      <c r="B809" s="304" t="s">
        <v>612</v>
      </c>
      <c r="C809" s="1" t="s">
        <v>3703</v>
      </c>
    </row>
    <row r="810" spans="1:3" x14ac:dyDescent="0.25">
      <c r="A810" s="253" t="s">
        <v>2281</v>
      </c>
      <c r="B810" s="304" t="s">
        <v>612</v>
      </c>
      <c r="C810" s="1" t="s">
        <v>3703</v>
      </c>
    </row>
    <row r="811" spans="1:3" x14ac:dyDescent="0.25">
      <c r="A811" s="253" t="s">
        <v>2282</v>
      </c>
      <c r="B811" s="304" t="s">
        <v>612</v>
      </c>
      <c r="C811" s="1" t="s">
        <v>3702</v>
      </c>
    </row>
    <row r="812" spans="1:3" x14ac:dyDescent="0.25">
      <c r="A812" s="253" t="s">
        <v>2283</v>
      </c>
      <c r="B812" s="304" t="s">
        <v>612</v>
      </c>
      <c r="C812" s="1"/>
    </row>
    <row r="813" spans="1:3" x14ac:dyDescent="0.25">
      <c r="A813" s="253" t="s">
        <v>2284</v>
      </c>
      <c r="B813" s="304" t="s">
        <v>612</v>
      </c>
      <c r="C813" s="1" t="s">
        <v>3702</v>
      </c>
    </row>
    <row r="814" spans="1:3" x14ac:dyDescent="0.25">
      <c r="A814" s="253" t="s">
        <v>2285</v>
      </c>
      <c r="B814" s="304" t="s">
        <v>612</v>
      </c>
      <c r="C814" s="1"/>
    </row>
    <row r="815" spans="1:3" x14ac:dyDescent="0.25">
      <c r="A815" s="253" t="s">
        <v>2286</v>
      </c>
      <c r="B815" s="304" t="s">
        <v>612</v>
      </c>
      <c r="C815" s="1"/>
    </row>
    <row r="816" spans="1:3" x14ac:dyDescent="0.25">
      <c r="A816" s="253" t="s">
        <v>2287</v>
      </c>
      <c r="B816" s="304" t="s">
        <v>612</v>
      </c>
      <c r="C816" s="1" t="s">
        <v>3703</v>
      </c>
    </row>
    <row r="817" spans="1:3" x14ac:dyDescent="0.25">
      <c r="A817" s="253" t="s">
        <v>2288</v>
      </c>
      <c r="B817" s="304" t="s">
        <v>612</v>
      </c>
      <c r="C817" s="1" t="s">
        <v>3703</v>
      </c>
    </row>
    <row r="818" spans="1:3" x14ac:dyDescent="0.25">
      <c r="A818" s="253" t="s">
        <v>2289</v>
      </c>
      <c r="B818" s="304" t="s">
        <v>612</v>
      </c>
      <c r="C818" s="1" t="s">
        <v>3703</v>
      </c>
    </row>
    <row r="819" spans="1:3" x14ac:dyDescent="0.25">
      <c r="A819" s="253" t="s">
        <v>2290</v>
      </c>
      <c r="B819" s="304" t="s">
        <v>612</v>
      </c>
      <c r="C819" s="1"/>
    </row>
    <row r="820" spans="1:3" x14ac:dyDescent="0.25">
      <c r="A820" s="253" t="s">
        <v>2291</v>
      </c>
      <c r="B820" s="304" t="s">
        <v>612</v>
      </c>
      <c r="C820" s="1" t="s">
        <v>3703</v>
      </c>
    </row>
    <row r="821" spans="1:3" x14ac:dyDescent="0.25">
      <c r="A821" s="253" t="s">
        <v>2292</v>
      </c>
      <c r="B821" s="304" t="s">
        <v>612</v>
      </c>
      <c r="C821" s="1" t="s">
        <v>3703</v>
      </c>
    </row>
    <row r="822" spans="1:3" x14ac:dyDescent="0.25">
      <c r="A822" s="253" t="s">
        <v>2293</v>
      </c>
      <c r="B822" s="304" t="s">
        <v>612</v>
      </c>
      <c r="C822" s="1" t="s">
        <v>3702</v>
      </c>
    </row>
    <row r="823" spans="1:3" x14ac:dyDescent="0.25">
      <c r="A823" s="253" t="s">
        <v>2294</v>
      </c>
      <c r="B823" s="304" t="s">
        <v>612</v>
      </c>
      <c r="C823" s="1" t="s">
        <v>3702</v>
      </c>
    </row>
    <row r="824" spans="1:3" x14ac:dyDescent="0.25">
      <c r="A824" s="253" t="s">
        <v>2295</v>
      </c>
      <c r="B824" s="304" t="s">
        <v>612</v>
      </c>
      <c r="C824" s="1" t="s">
        <v>3703</v>
      </c>
    </row>
    <row r="825" spans="1:3" x14ac:dyDescent="0.25">
      <c r="A825" s="253" t="s">
        <v>2296</v>
      </c>
      <c r="B825" s="304" t="s">
        <v>612</v>
      </c>
      <c r="C825" s="1" t="s">
        <v>3702</v>
      </c>
    </row>
    <row r="826" spans="1:3" x14ac:dyDescent="0.25">
      <c r="A826" s="253" t="s">
        <v>2297</v>
      </c>
      <c r="B826" s="304" t="s">
        <v>612</v>
      </c>
      <c r="C826" s="1" t="s">
        <v>3702</v>
      </c>
    </row>
    <row r="827" spans="1:3" x14ac:dyDescent="0.25">
      <c r="A827" s="253" t="s">
        <v>2298</v>
      </c>
      <c r="B827" s="304" t="s">
        <v>612</v>
      </c>
      <c r="C827" s="1" t="s">
        <v>3702</v>
      </c>
    </row>
    <row r="828" spans="1:3" x14ac:dyDescent="0.25">
      <c r="A828" s="253" t="s">
        <v>2299</v>
      </c>
      <c r="B828" s="304" t="s">
        <v>612</v>
      </c>
      <c r="C828" s="1" t="s">
        <v>3702</v>
      </c>
    </row>
    <row r="829" spans="1:3" x14ac:dyDescent="0.25">
      <c r="A829" s="253" t="s">
        <v>2300</v>
      </c>
      <c r="B829" s="304" t="s">
        <v>612</v>
      </c>
      <c r="C829" s="1" t="s">
        <v>3702</v>
      </c>
    </row>
    <row r="830" spans="1:3" x14ac:dyDescent="0.25">
      <c r="A830" s="253" t="s">
        <v>2301</v>
      </c>
      <c r="B830" s="304" t="s">
        <v>612</v>
      </c>
      <c r="C830" s="1" t="s">
        <v>3703</v>
      </c>
    </row>
    <row r="831" spans="1:3" x14ac:dyDescent="0.25">
      <c r="A831" s="253" t="s">
        <v>2302</v>
      </c>
      <c r="B831" s="304" t="s">
        <v>612</v>
      </c>
      <c r="C831" s="1" t="s">
        <v>3703</v>
      </c>
    </row>
    <row r="832" spans="1:3" x14ac:dyDescent="0.25">
      <c r="A832" s="253" t="s">
        <v>2303</v>
      </c>
      <c r="B832" s="304" t="s">
        <v>612</v>
      </c>
      <c r="C832" s="1"/>
    </row>
    <row r="833" spans="1:3" x14ac:dyDescent="0.25">
      <c r="A833" s="253" t="s">
        <v>2304</v>
      </c>
      <c r="B833" s="304" t="s">
        <v>612</v>
      </c>
      <c r="C833" s="1" t="s">
        <v>3703</v>
      </c>
    </row>
    <row r="834" spans="1:3" ht="30" x14ac:dyDescent="0.25">
      <c r="A834" s="254" t="s">
        <v>2305</v>
      </c>
      <c r="B834" s="304" t="s">
        <v>612</v>
      </c>
      <c r="C834" s="1"/>
    </row>
    <row r="835" spans="1:3" x14ac:dyDescent="0.25">
      <c r="A835" s="253" t="s">
        <v>2306</v>
      </c>
      <c r="B835" s="304" t="s">
        <v>612</v>
      </c>
      <c r="C835" s="1" t="s">
        <v>3703</v>
      </c>
    </row>
    <row r="836" spans="1:3" x14ac:dyDescent="0.25">
      <c r="A836" s="253" t="s">
        <v>2307</v>
      </c>
      <c r="B836" s="304" t="s">
        <v>612</v>
      </c>
      <c r="C836" s="1"/>
    </row>
    <row r="837" spans="1:3" x14ac:dyDescent="0.25">
      <c r="A837" s="253" t="s">
        <v>2308</v>
      </c>
      <c r="B837" s="304" t="s">
        <v>612</v>
      </c>
      <c r="C837" s="1"/>
    </row>
    <row r="838" spans="1:3" x14ac:dyDescent="0.25">
      <c r="A838" s="253" t="s">
        <v>2309</v>
      </c>
      <c r="B838" s="304" t="s">
        <v>612</v>
      </c>
      <c r="C838" s="1"/>
    </row>
    <row r="839" spans="1:3" x14ac:dyDescent="0.25">
      <c r="A839" s="253" t="s">
        <v>2310</v>
      </c>
      <c r="B839" s="304" t="s">
        <v>612</v>
      </c>
      <c r="C839" s="1"/>
    </row>
    <row r="840" spans="1:3" x14ac:dyDescent="0.25">
      <c r="A840" s="253" t="s">
        <v>2311</v>
      </c>
      <c r="B840" s="304" t="s">
        <v>612</v>
      </c>
      <c r="C840" s="1"/>
    </row>
    <row r="841" spans="1:3" x14ac:dyDescent="0.25">
      <c r="A841" s="253" t="s">
        <v>2312</v>
      </c>
      <c r="B841" s="304" t="s">
        <v>612</v>
      </c>
      <c r="C841" s="1" t="s">
        <v>3702</v>
      </c>
    </row>
    <row r="842" spans="1:3" x14ac:dyDescent="0.25">
      <c r="A842" s="253" t="s">
        <v>2313</v>
      </c>
      <c r="B842" s="304" t="s">
        <v>612</v>
      </c>
      <c r="C842" s="1" t="s">
        <v>3702</v>
      </c>
    </row>
    <row r="843" spans="1:3" ht="30" x14ac:dyDescent="0.25">
      <c r="A843" s="254" t="s">
        <v>2314</v>
      </c>
      <c r="B843" s="304" t="s">
        <v>612</v>
      </c>
      <c r="C843" s="1" t="s">
        <v>3703</v>
      </c>
    </row>
    <row r="844" spans="1:3" ht="30" x14ac:dyDescent="0.25">
      <c r="A844" s="254" t="s">
        <v>2315</v>
      </c>
      <c r="B844" s="304" t="s">
        <v>612</v>
      </c>
      <c r="C844" s="1"/>
    </row>
    <row r="845" spans="1:3" ht="30" x14ac:dyDescent="0.25">
      <c r="A845" s="254" t="s">
        <v>2316</v>
      </c>
      <c r="B845" s="304" t="s">
        <v>612</v>
      </c>
      <c r="C845" s="1"/>
    </row>
    <row r="846" spans="1:3" x14ac:dyDescent="0.25">
      <c r="A846" s="253" t="s">
        <v>2317</v>
      </c>
      <c r="B846" s="304" t="s">
        <v>612</v>
      </c>
      <c r="C846" s="1" t="s">
        <v>3702</v>
      </c>
    </row>
    <row r="847" spans="1:3" x14ac:dyDescent="0.25">
      <c r="A847" s="253" t="s">
        <v>2318</v>
      </c>
      <c r="B847" s="304" t="s">
        <v>612</v>
      </c>
      <c r="C847" s="1"/>
    </row>
    <row r="848" spans="1:3" x14ac:dyDescent="0.25">
      <c r="A848" s="253" t="s">
        <v>2319</v>
      </c>
      <c r="B848" s="304" t="s">
        <v>612</v>
      </c>
      <c r="C848" s="1"/>
    </row>
    <row r="849" spans="1:3" x14ac:dyDescent="0.25">
      <c r="A849" s="253" t="s">
        <v>2320</v>
      </c>
      <c r="B849" s="304" t="s">
        <v>612</v>
      </c>
      <c r="C849" s="1" t="s">
        <v>3703</v>
      </c>
    </row>
    <row r="850" spans="1:3" x14ac:dyDescent="0.25">
      <c r="A850" s="253" t="s">
        <v>2321</v>
      </c>
      <c r="B850" s="304" t="s">
        <v>612</v>
      </c>
      <c r="C850" s="1" t="s">
        <v>3703</v>
      </c>
    </row>
    <row r="851" spans="1:3" ht="30" x14ac:dyDescent="0.25">
      <c r="A851" s="254" t="s">
        <v>2322</v>
      </c>
      <c r="B851" s="304" t="s">
        <v>612</v>
      </c>
      <c r="C851" s="1" t="s">
        <v>3703</v>
      </c>
    </row>
    <row r="852" spans="1:3" x14ac:dyDescent="0.25">
      <c r="A852" s="253" t="s">
        <v>2323</v>
      </c>
      <c r="B852" s="304" t="s">
        <v>612</v>
      </c>
      <c r="C852" s="1" t="s">
        <v>3702</v>
      </c>
    </row>
    <row r="853" spans="1:3" x14ac:dyDescent="0.25">
      <c r="A853" s="253" t="s">
        <v>2324</v>
      </c>
      <c r="B853" s="304" t="s">
        <v>612</v>
      </c>
      <c r="C853" s="1"/>
    </row>
    <row r="854" spans="1:3" x14ac:dyDescent="0.25">
      <c r="A854" s="253" t="s">
        <v>2325</v>
      </c>
      <c r="B854" s="304" t="s">
        <v>612</v>
      </c>
      <c r="C854" s="1" t="s">
        <v>3702</v>
      </c>
    </row>
    <row r="855" spans="1:3" ht="30" x14ac:dyDescent="0.25">
      <c r="A855" s="254" t="s">
        <v>2326</v>
      </c>
      <c r="B855" s="304" t="s">
        <v>612</v>
      </c>
      <c r="C855" s="1" t="s">
        <v>3703</v>
      </c>
    </row>
    <row r="856" spans="1:3" x14ac:dyDescent="0.25">
      <c r="A856" s="253" t="s">
        <v>2327</v>
      </c>
      <c r="B856" s="304" t="s">
        <v>612</v>
      </c>
      <c r="C856" s="1" t="s">
        <v>3702</v>
      </c>
    </row>
    <row r="857" spans="1:3" ht="30" x14ac:dyDescent="0.25">
      <c r="A857" s="254" t="s">
        <v>2328</v>
      </c>
      <c r="B857" s="304" t="s">
        <v>612</v>
      </c>
      <c r="C857" s="1"/>
    </row>
    <row r="858" spans="1:3" x14ac:dyDescent="0.25">
      <c r="A858" s="253" t="s">
        <v>2329</v>
      </c>
      <c r="B858" s="304" t="s">
        <v>612</v>
      </c>
      <c r="C858" s="1" t="s">
        <v>3703</v>
      </c>
    </row>
    <row r="859" spans="1:3" x14ac:dyDescent="0.25">
      <c r="A859" s="253" t="s">
        <v>2330</v>
      </c>
      <c r="B859" s="304" t="s">
        <v>612</v>
      </c>
      <c r="C859" s="1" t="s">
        <v>3703</v>
      </c>
    </row>
    <row r="860" spans="1:3" ht="30" x14ac:dyDescent="0.25">
      <c r="A860" s="254" t="s">
        <v>2331</v>
      </c>
      <c r="B860" s="304" t="s">
        <v>612</v>
      </c>
      <c r="C860" s="1" t="s">
        <v>3702</v>
      </c>
    </row>
    <row r="861" spans="1:3" x14ac:dyDescent="0.25">
      <c r="A861" s="253" t="s">
        <v>2332</v>
      </c>
      <c r="B861" s="304" t="s">
        <v>612</v>
      </c>
      <c r="C861" s="1" t="s">
        <v>3702</v>
      </c>
    </row>
    <row r="862" spans="1:3" x14ac:dyDescent="0.25">
      <c r="A862" s="253" t="s">
        <v>2333</v>
      </c>
      <c r="B862" s="304" t="s">
        <v>612</v>
      </c>
      <c r="C862" s="1" t="s">
        <v>3702</v>
      </c>
    </row>
    <row r="863" spans="1:3" x14ac:dyDescent="0.25">
      <c r="A863" s="253" t="s">
        <v>2334</v>
      </c>
      <c r="B863" s="304" t="s">
        <v>612</v>
      </c>
      <c r="C863" s="1"/>
    </row>
    <row r="864" spans="1:3" x14ac:dyDescent="0.25">
      <c r="A864" s="253" t="s">
        <v>2335</v>
      </c>
      <c r="B864" s="304" t="s">
        <v>612</v>
      </c>
      <c r="C864" s="1" t="s">
        <v>3703</v>
      </c>
    </row>
    <row r="865" spans="1:3" x14ac:dyDescent="0.25">
      <c r="A865" s="253" t="s">
        <v>2336</v>
      </c>
      <c r="B865" s="304" t="s">
        <v>612</v>
      </c>
      <c r="C865" s="1"/>
    </row>
    <row r="866" spans="1:3" x14ac:dyDescent="0.25">
      <c r="A866" s="253" t="s">
        <v>2337</v>
      </c>
      <c r="B866" s="304" t="s">
        <v>612</v>
      </c>
      <c r="C866" s="1"/>
    </row>
    <row r="867" spans="1:3" x14ac:dyDescent="0.25">
      <c r="A867" s="253" t="s">
        <v>2338</v>
      </c>
      <c r="B867" s="304" t="s">
        <v>612</v>
      </c>
      <c r="C867" s="1" t="s">
        <v>3703</v>
      </c>
    </row>
    <row r="868" spans="1:3" ht="30" x14ac:dyDescent="0.25">
      <c r="A868" s="254" t="s">
        <v>2339</v>
      </c>
      <c r="B868" s="304" t="s">
        <v>612</v>
      </c>
      <c r="C868" s="1"/>
    </row>
    <row r="869" spans="1:3" x14ac:dyDescent="0.25">
      <c r="A869" s="253" t="s">
        <v>2340</v>
      </c>
      <c r="B869" s="304" t="s">
        <v>612</v>
      </c>
      <c r="C869" s="1" t="s">
        <v>3702</v>
      </c>
    </row>
    <row r="870" spans="1:3" ht="30" x14ac:dyDescent="0.25">
      <c r="A870" s="254" t="s">
        <v>2341</v>
      </c>
      <c r="B870" s="304" t="s">
        <v>612</v>
      </c>
      <c r="C870" s="1" t="s">
        <v>3703</v>
      </c>
    </row>
    <row r="871" spans="1:3" x14ac:dyDescent="0.25">
      <c r="A871" s="253" t="s">
        <v>2342</v>
      </c>
      <c r="B871" s="304" t="s">
        <v>612</v>
      </c>
      <c r="C871" s="1" t="s">
        <v>3703</v>
      </c>
    </row>
    <row r="872" spans="1:3" x14ac:dyDescent="0.25">
      <c r="A872" s="253" t="s">
        <v>2343</v>
      </c>
      <c r="B872" s="304" t="s">
        <v>612</v>
      </c>
      <c r="C872" s="1" t="s">
        <v>3703</v>
      </c>
    </row>
    <row r="873" spans="1:3" x14ac:dyDescent="0.25">
      <c r="A873" s="253" t="s">
        <v>2344</v>
      </c>
      <c r="B873" s="304" t="s">
        <v>612</v>
      </c>
      <c r="C873" s="1" t="s">
        <v>3703</v>
      </c>
    </row>
    <row r="874" spans="1:3" x14ac:dyDescent="0.25">
      <c r="A874" s="253" t="s">
        <v>2345</v>
      </c>
      <c r="B874" s="304" t="s">
        <v>612</v>
      </c>
      <c r="C874" s="1"/>
    </row>
    <row r="875" spans="1:3" x14ac:dyDescent="0.25">
      <c r="A875" s="253" t="s">
        <v>2346</v>
      </c>
      <c r="B875" s="304" t="s">
        <v>612</v>
      </c>
      <c r="C875" s="1"/>
    </row>
    <row r="876" spans="1:3" x14ac:dyDescent="0.25">
      <c r="A876" s="253" t="s">
        <v>2347</v>
      </c>
      <c r="B876" s="304" t="s">
        <v>612</v>
      </c>
      <c r="C876" s="1" t="s">
        <v>3702</v>
      </c>
    </row>
    <row r="877" spans="1:3" x14ac:dyDescent="0.25">
      <c r="A877" s="253" t="s">
        <v>2348</v>
      </c>
      <c r="B877" s="304" t="s">
        <v>612</v>
      </c>
      <c r="C877" s="1" t="s">
        <v>3703</v>
      </c>
    </row>
    <row r="878" spans="1:3" x14ac:dyDescent="0.25">
      <c r="A878" s="253" t="s">
        <v>2349</v>
      </c>
      <c r="B878" s="304" t="s">
        <v>612</v>
      </c>
      <c r="C878" s="1" t="s">
        <v>3702</v>
      </c>
    </row>
    <row r="879" spans="1:3" ht="30" x14ac:dyDescent="0.25">
      <c r="A879" s="254" t="s">
        <v>2350</v>
      </c>
      <c r="B879" s="304" t="s">
        <v>612</v>
      </c>
      <c r="C879" s="1"/>
    </row>
    <row r="880" spans="1:3" x14ac:dyDescent="0.25">
      <c r="A880" s="253" t="s">
        <v>2351</v>
      </c>
      <c r="B880" s="304" t="s">
        <v>612</v>
      </c>
      <c r="C880" s="1" t="s">
        <v>3702</v>
      </c>
    </row>
    <row r="881" spans="1:3" x14ac:dyDescent="0.25">
      <c r="A881" s="253" t="s">
        <v>2352</v>
      </c>
      <c r="B881" s="304" t="s">
        <v>612</v>
      </c>
      <c r="C881" s="1"/>
    </row>
    <row r="882" spans="1:3" x14ac:dyDescent="0.25">
      <c r="A882" s="253" t="s">
        <v>2353</v>
      </c>
      <c r="B882" s="304" t="s">
        <v>612</v>
      </c>
      <c r="C882" s="1"/>
    </row>
    <row r="883" spans="1:3" x14ac:dyDescent="0.25">
      <c r="A883" s="253" t="s">
        <v>2354</v>
      </c>
      <c r="B883" s="304" t="s">
        <v>612</v>
      </c>
      <c r="C883" s="1"/>
    </row>
    <row r="884" spans="1:3" x14ac:dyDescent="0.25">
      <c r="A884" s="253" t="s">
        <v>2355</v>
      </c>
      <c r="B884" s="304" t="s">
        <v>612</v>
      </c>
      <c r="C884" s="1"/>
    </row>
    <row r="885" spans="1:3" ht="30" x14ac:dyDescent="0.25">
      <c r="A885" s="254" t="s">
        <v>2356</v>
      </c>
      <c r="B885" s="304" t="s">
        <v>612</v>
      </c>
      <c r="C885" s="1" t="s">
        <v>3702</v>
      </c>
    </row>
    <row r="886" spans="1:3" ht="30" x14ac:dyDescent="0.25">
      <c r="A886" s="254" t="s">
        <v>2357</v>
      </c>
      <c r="B886" s="304" t="s">
        <v>612</v>
      </c>
      <c r="C886" s="1" t="s">
        <v>3703</v>
      </c>
    </row>
    <row r="887" spans="1:3" ht="30" x14ac:dyDescent="0.25">
      <c r="A887" s="254" t="s">
        <v>2358</v>
      </c>
      <c r="B887" s="304" t="s">
        <v>612</v>
      </c>
      <c r="C887" s="1" t="s">
        <v>3702</v>
      </c>
    </row>
    <row r="888" spans="1:3" x14ac:dyDescent="0.25">
      <c r="A888" s="253" t="s">
        <v>2359</v>
      </c>
      <c r="B888" s="304" t="s">
        <v>612</v>
      </c>
      <c r="C888" s="1" t="s">
        <v>3702</v>
      </c>
    </row>
    <row r="889" spans="1:3" x14ac:dyDescent="0.25">
      <c r="A889" s="253" t="s">
        <v>2360</v>
      </c>
      <c r="B889" s="304" t="s">
        <v>612</v>
      </c>
      <c r="C889" s="1" t="s">
        <v>3702</v>
      </c>
    </row>
    <row r="890" spans="1:3" x14ac:dyDescent="0.25">
      <c r="A890" s="253" t="s">
        <v>2361</v>
      </c>
      <c r="B890" s="304" t="s">
        <v>612</v>
      </c>
      <c r="C890" s="1"/>
    </row>
    <row r="891" spans="1:3" x14ac:dyDescent="0.25">
      <c r="A891" s="253" t="s">
        <v>2362</v>
      </c>
      <c r="B891" s="304" t="s">
        <v>612</v>
      </c>
      <c r="C891" s="1"/>
    </row>
    <row r="892" spans="1:3" x14ac:dyDescent="0.25">
      <c r="A892" s="253" t="s">
        <v>2363</v>
      </c>
      <c r="B892" s="304" t="s">
        <v>612</v>
      </c>
      <c r="C892" s="1"/>
    </row>
    <row r="893" spans="1:3" x14ac:dyDescent="0.25">
      <c r="A893" s="253" t="s">
        <v>2364</v>
      </c>
      <c r="B893" s="304" t="s">
        <v>612</v>
      </c>
      <c r="C893" s="1" t="s">
        <v>3702</v>
      </c>
    </row>
    <row r="894" spans="1:3" ht="30" x14ac:dyDescent="0.25">
      <c r="A894" s="254" t="s">
        <v>2365</v>
      </c>
      <c r="B894" s="304" t="s">
        <v>612</v>
      </c>
      <c r="C894" s="1"/>
    </row>
    <row r="895" spans="1:3" x14ac:dyDescent="0.25">
      <c r="A895" s="253" t="s">
        <v>2366</v>
      </c>
      <c r="B895" s="304" t="s">
        <v>612</v>
      </c>
      <c r="C895" s="1"/>
    </row>
    <row r="896" spans="1:3" x14ac:dyDescent="0.25">
      <c r="A896" s="253" t="s">
        <v>2367</v>
      </c>
      <c r="B896" s="304" t="s">
        <v>612</v>
      </c>
      <c r="C896" s="1" t="s">
        <v>3702</v>
      </c>
    </row>
    <row r="897" spans="1:3" x14ac:dyDescent="0.25">
      <c r="A897" s="253" t="s">
        <v>2368</v>
      </c>
      <c r="B897" s="304" t="s">
        <v>612</v>
      </c>
      <c r="C897" s="1"/>
    </row>
    <row r="898" spans="1:3" x14ac:dyDescent="0.25">
      <c r="A898" s="253" t="s">
        <v>2369</v>
      </c>
      <c r="B898" s="304" t="s">
        <v>612</v>
      </c>
      <c r="C898" s="1" t="s">
        <v>3702</v>
      </c>
    </row>
    <row r="899" spans="1:3" x14ac:dyDescent="0.25">
      <c r="A899" s="253" t="s">
        <v>2370</v>
      </c>
      <c r="B899" s="304" t="s">
        <v>612</v>
      </c>
      <c r="C899" s="1" t="s">
        <v>3702</v>
      </c>
    </row>
    <row r="900" spans="1:3" x14ac:dyDescent="0.25">
      <c r="A900" s="253" t="s">
        <v>2371</v>
      </c>
      <c r="B900" s="304" t="s">
        <v>612</v>
      </c>
      <c r="C900" s="1" t="s">
        <v>3702</v>
      </c>
    </row>
    <row r="901" spans="1:3" x14ac:dyDescent="0.25">
      <c r="A901" s="253" t="s">
        <v>2372</v>
      </c>
      <c r="B901" s="304" t="s">
        <v>612</v>
      </c>
      <c r="C901" s="1" t="s">
        <v>3703</v>
      </c>
    </row>
    <row r="902" spans="1:3" ht="30" x14ac:dyDescent="0.25">
      <c r="A902" s="254" t="s">
        <v>2373</v>
      </c>
      <c r="B902" s="304" t="s">
        <v>612</v>
      </c>
      <c r="C902" s="1" t="s">
        <v>3703</v>
      </c>
    </row>
    <row r="903" spans="1:3" x14ac:dyDescent="0.25">
      <c r="A903" s="253" t="s">
        <v>2374</v>
      </c>
      <c r="B903" s="304" t="s">
        <v>612</v>
      </c>
      <c r="C903" s="1"/>
    </row>
    <row r="904" spans="1:3" ht="30" x14ac:dyDescent="0.25">
      <c r="A904" s="254" t="s">
        <v>2375</v>
      </c>
      <c r="B904" s="304" t="s">
        <v>612</v>
      </c>
      <c r="C904" s="1"/>
    </row>
    <row r="905" spans="1:3" x14ac:dyDescent="0.25">
      <c r="A905" s="253" t="s">
        <v>2376</v>
      </c>
      <c r="B905" s="304" t="s">
        <v>612</v>
      </c>
      <c r="C905" s="1" t="s">
        <v>3703</v>
      </c>
    </row>
    <row r="906" spans="1:3" x14ac:dyDescent="0.25">
      <c r="A906" s="253" t="s">
        <v>2377</v>
      </c>
      <c r="B906" s="304" t="s">
        <v>612</v>
      </c>
      <c r="C906" s="1" t="s">
        <v>3702</v>
      </c>
    </row>
    <row r="907" spans="1:3" x14ac:dyDescent="0.25">
      <c r="A907" s="253" t="s">
        <v>2378</v>
      </c>
      <c r="B907" s="304" t="s">
        <v>612</v>
      </c>
      <c r="C907" s="1" t="s">
        <v>3702</v>
      </c>
    </row>
    <row r="908" spans="1:3" x14ac:dyDescent="0.25">
      <c r="A908" s="253" t="s">
        <v>2379</v>
      </c>
      <c r="B908" s="304" t="s">
        <v>612</v>
      </c>
      <c r="C908" s="1"/>
    </row>
    <row r="909" spans="1:3" x14ac:dyDescent="0.25">
      <c r="A909" s="253" t="s">
        <v>2380</v>
      </c>
      <c r="B909" s="304" t="s">
        <v>612</v>
      </c>
      <c r="C909" s="1"/>
    </row>
    <row r="910" spans="1:3" x14ac:dyDescent="0.25">
      <c r="A910" s="253" t="s">
        <v>2381</v>
      </c>
      <c r="B910" s="304" t="s">
        <v>612</v>
      </c>
      <c r="C910" s="1"/>
    </row>
    <row r="911" spans="1:3" ht="30" x14ac:dyDescent="0.25">
      <c r="A911" s="254" t="s">
        <v>2382</v>
      </c>
      <c r="B911" s="304" t="s">
        <v>612</v>
      </c>
      <c r="C911" s="1" t="s">
        <v>3702</v>
      </c>
    </row>
    <row r="912" spans="1:3" x14ac:dyDescent="0.25">
      <c r="A912" s="253" t="s">
        <v>2383</v>
      </c>
      <c r="B912" s="304" t="s">
        <v>612</v>
      </c>
      <c r="C912" s="1" t="s">
        <v>3702</v>
      </c>
    </row>
    <row r="913" spans="1:3" ht="30" x14ac:dyDescent="0.25">
      <c r="A913" s="254" t="s">
        <v>2384</v>
      </c>
      <c r="B913" s="304" t="s">
        <v>612</v>
      </c>
      <c r="C913" s="1" t="s">
        <v>3702</v>
      </c>
    </row>
    <row r="914" spans="1:3" ht="30" x14ac:dyDescent="0.25">
      <c r="A914" s="254" t="s">
        <v>2385</v>
      </c>
      <c r="B914" s="304" t="s">
        <v>612</v>
      </c>
      <c r="C914" s="1" t="s">
        <v>3702</v>
      </c>
    </row>
    <row r="915" spans="1:3" x14ac:dyDescent="0.25">
      <c r="A915" s="253" t="s">
        <v>2386</v>
      </c>
      <c r="B915" s="304" t="s">
        <v>612</v>
      </c>
      <c r="C915" s="1" t="s">
        <v>3703</v>
      </c>
    </row>
    <row r="916" spans="1:3" x14ac:dyDescent="0.25">
      <c r="A916" s="253" t="s">
        <v>2387</v>
      </c>
      <c r="B916" s="304" t="s">
        <v>612</v>
      </c>
      <c r="C916" s="1"/>
    </row>
    <row r="917" spans="1:3" x14ac:dyDescent="0.25">
      <c r="A917" s="253" t="s">
        <v>2388</v>
      </c>
      <c r="B917" s="304" t="s">
        <v>612</v>
      </c>
      <c r="C917" s="1" t="s">
        <v>3702</v>
      </c>
    </row>
    <row r="918" spans="1:3" x14ac:dyDescent="0.25">
      <c r="A918" s="253" t="s">
        <v>2389</v>
      </c>
      <c r="B918" s="304" t="s">
        <v>612</v>
      </c>
      <c r="C918" s="1" t="s">
        <v>3703</v>
      </c>
    </row>
    <row r="919" spans="1:3" ht="30" x14ac:dyDescent="0.25">
      <c r="A919" s="254" t="s">
        <v>2390</v>
      </c>
      <c r="B919" s="304" t="s">
        <v>612</v>
      </c>
      <c r="C919" s="1" t="s">
        <v>3703</v>
      </c>
    </row>
    <row r="920" spans="1:3" x14ac:dyDescent="0.25">
      <c r="A920" s="253" t="s">
        <v>2391</v>
      </c>
      <c r="B920" s="304" t="s">
        <v>612</v>
      </c>
      <c r="C920" s="1" t="s">
        <v>3703</v>
      </c>
    </row>
    <row r="921" spans="1:3" x14ac:dyDescent="0.25">
      <c r="A921" s="253" t="s">
        <v>2392</v>
      </c>
      <c r="B921" s="304" t="s">
        <v>612</v>
      </c>
      <c r="C921" s="1" t="s">
        <v>3703</v>
      </c>
    </row>
    <row r="922" spans="1:3" x14ac:dyDescent="0.25">
      <c r="A922" s="253" t="s">
        <v>2393</v>
      </c>
      <c r="B922" s="304" t="s">
        <v>612</v>
      </c>
      <c r="C922" s="1" t="s">
        <v>3703</v>
      </c>
    </row>
    <row r="923" spans="1:3" x14ac:dyDescent="0.25">
      <c r="A923" s="253" t="s">
        <v>2394</v>
      </c>
      <c r="B923" s="304" t="s">
        <v>612</v>
      </c>
      <c r="C923" s="1" t="s">
        <v>3703</v>
      </c>
    </row>
    <row r="924" spans="1:3" x14ac:dyDescent="0.25">
      <c r="A924" s="253" t="s">
        <v>2395</v>
      </c>
      <c r="B924" s="304" t="s">
        <v>612</v>
      </c>
      <c r="C924" s="1" t="s">
        <v>3702</v>
      </c>
    </row>
    <row r="925" spans="1:3" x14ac:dyDescent="0.25">
      <c r="A925" s="253" t="s">
        <v>2396</v>
      </c>
      <c r="B925" s="304" t="s">
        <v>612</v>
      </c>
      <c r="C925" s="1" t="s">
        <v>3702</v>
      </c>
    </row>
    <row r="926" spans="1:3" x14ac:dyDescent="0.25">
      <c r="A926" s="253" t="s">
        <v>2397</v>
      </c>
      <c r="B926" s="304" t="s">
        <v>612</v>
      </c>
      <c r="C926" s="1" t="s">
        <v>3702</v>
      </c>
    </row>
    <row r="927" spans="1:3" x14ac:dyDescent="0.25">
      <c r="A927" s="253" t="s">
        <v>2398</v>
      </c>
      <c r="B927" s="304" t="s">
        <v>612</v>
      </c>
      <c r="C927" s="1" t="s">
        <v>3702</v>
      </c>
    </row>
    <row r="928" spans="1:3" x14ac:dyDescent="0.25">
      <c r="A928" s="253" t="s">
        <v>2399</v>
      </c>
      <c r="B928" s="304" t="s">
        <v>612</v>
      </c>
      <c r="C928" s="1" t="s">
        <v>3702</v>
      </c>
    </row>
    <row r="929" spans="1:3" x14ac:dyDescent="0.25">
      <c r="A929" s="253" t="s">
        <v>2400</v>
      </c>
      <c r="B929" s="304" t="s">
        <v>612</v>
      </c>
      <c r="C929" s="1" t="s">
        <v>3703</v>
      </c>
    </row>
    <row r="930" spans="1:3" ht="30" x14ac:dyDescent="0.25">
      <c r="A930" s="254" t="s">
        <v>2401</v>
      </c>
      <c r="B930" s="304" t="s">
        <v>612</v>
      </c>
      <c r="C930" s="1" t="s">
        <v>3702</v>
      </c>
    </row>
    <row r="931" spans="1:3" x14ac:dyDescent="0.25">
      <c r="A931" s="253" t="s">
        <v>2402</v>
      </c>
      <c r="B931" s="304" t="s">
        <v>612</v>
      </c>
      <c r="C931" s="1" t="s">
        <v>3703</v>
      </c>
    </row>
    <row r="932" spans="1:3" x14ac:dyDescent="0.25">
      <c r="A932" s="253" t="s">
        <v>2403</v>
      </c>
      <c r="B932" s="304" t="s">
        <v>612</v>
      </c>
      <c r="C932" s="1"/>
    </row>
    <row r="933" spans="1:3" x14ac:dyDescent="0.25">
      <c r="A933" s="253" t="s">
        <v>2404</v>
      </c>
      <c r="B933" s="304" t="s">
        <v>612</v>
      </c>
      <c r="C933" s="1" t="s">
        <v>3703</v>
      </c>
    </row>
    <row r="934" spans="1:3" x14ac:dyDescent="0.25">
      <c r="A934" s="253" t="s">
        <v>2405</v>
      </c>
      <c r="B934" s="304" t="s">
        <v>612</v>
      </c>
      <c r="C934" s="1" t="s">
        <v>3702</v>
      </c>
    </row>
    <row r="935" spans="1:3" x14ac:dyDescent="0.25">
      <c r="A935" s="253" t="s">
        <v>2406</v>
      </c>
      <c r="B935" s="304" t="s">
        <v>612</v>
      </c>
      <c r="C935" s="1"/>
    </row>
    <row r="936" spans="1:3" x14ac:dyDescent="0.25">
      <c r="A936" s="253" t="s">
        <v>2407</v>
      </c>
      <c r="B936" s="304" t="s">
        <v>612</v>
      </c>
      <c r="C936" s="1"/>
    </row>
    <row r="937" spans="1:3" x14ac:dyDescent="0.25">
      <c r="A937" s="253" t="s">
        <v>2408</v>
      </c>
      <c r="B937" s="304" t="s">
        <v>612</v>
      </c>
      <c r="C937" s="1" t="s">
        <v>3703</v>
      </c>
    </row>
    <row r="938" spans="1:3" x14ac:dyDescent="0.25">
      <c r="A938" s="253" t="s">
        <v>2409</v>
      </c>
      <c r="B938" s="304" t="s">
        <v>612</v>
      </c>
      <c r="C938" s="1" t="s">
        <v>3703</v>
      </c>
    </row>
    <row r="939" spans="1:3" ht="30" x14ac:dyDescent="0.25">
      <c r="A939" s="254" t="s">
        <v>2410</v>
      </c>
      <c r="B939" s="304" t="s">
        <v>612</v>
      </c>
      <c r="C939" s="1" t="s">
        <v>3703</v>
      </c>
    </row>
    <row r="940" spans="1:3" x14ac:dyDescent="0.25">
      <c r="A940" s="253" t="s">
        <v>2411</v>
      </c>
      <c r="B940" s="304" t="s">
        <v>612</v>
      </c>
      <c r="C940" s="1" t="s">
        <v>3703</v>
      </c>
    </row>
    <row r="941" spans="1:3" x14ac:dyDescent="0.25">
      <c r="A941" s="253" t="s">
        <v>2412</v>
      </c>
      <c r="B941" s="304" t="s">
        <v>612</v>
      </c>
      <c r="C941" s="1" t="s">
        <v>3702</v>
      </c>
    </row>
    <row r="942" spans="1:3" x14ac:dyDescent="0.25">
      <c r="A942" s="253" t="s">
        <v>2413</v>
      </c>
      <c r="B942" s="304" t="s">
        <v>612</v>
      </c>
      <c r="C942" s="1" t="s">
        <v>3703</v>
      </c>
    </row>
    <row r="943" spans="1:3" x14ac:dyDescent="0.25">
      <c r="A943" s="253" t="s">
        <v>2414</v>
      </c>
      <c r="B943" s="304" t="s">
        <v>612</v>
      </c>
      <c r="C943" s="1"/>
    </row>
    <row r="944" spans="1:3" x14ac:dyDescent="0.25">
      <c r="A944" s="253" t="s">
        <v>2415</v>
      </c>
      <c r="B944" s="304" t="s">
        <v>612</v>
      </c>
      <c r="C944" s="1"/>
    </row>
    <row r="945" spans="1:3" x14ac:dyDescent="0.25">
      <c r="A945" s="253" t="s">
        <v>2416</v>
      </c>
      <c r="B945" s="304" t="s">
        <v>612</v>
      </c>
      <c r="C945" s="1" t="s">
        <v>3703</v>
      </c>
    </row>
    <row r="946" spans="1:3" x14ac:dyDescent="0.25">
      <c r="A946" s="253" t="s">
        <v>2417</v>
      </c>
      <c r="B946" s="304" t="s">
        <v>612</v>
      </c>
      <c r="C946" s="1" t="s">
        <v>3702</v>
      </c>
    </row>
    <row r="947" spans="1:3" x14ac:dyDescent="0.25">
      <c r="A947" s="253" t="s">
        <v>2418</v>
      </c>
      <c r="B947" s="304" t="s">
        <v>612</v>
      </c>
      <c r="C947" s="1"/>
    </row>
    <row r="948" spans="1:3" ht="30" x14ac:dyDescent="0.25">
      <c r="A948" s="254" t="s">
        <v>2419</v>
      </c>
      <c r="B948" s="304" t="s">
        <v>612</v>
      </c>
      <c r="C948" s="1"/>
    </row>
    <row r="949" spans="1:3" ht="30" x14ac:dyDescent="0.25">
      <c r="A949" s="254" t="s">
        <v>2420</v>
      </c>
      <c r="B949" s="304" t="s">
        <v>612</v>
      </c>
      <c r="C949" s="1"/>
    </row>
    <row r="950" spans="1:3" x14ac:dyDescent="0.25">
      <c r="A950" s="253" t="s">
        <v>2421</v>
      </c>
      <c r="B950" s="304" t="s">
        <v>612</v>
      </c>
      <c r="C950" s="1" t="s">
        <v>3703</v>
      </c>
    </row>
    <row r="951" spans="1:3" x14ac:dyDescent="0.25">
      <c r="A951" s="253" t="s">
        <v>2422</v>
      </c>
      <c r="B951" s="304" t="s">
        <v>612</v>
      </c>
      <c r="C951" s="1" t="s">
        <v>3703</v>
      </c>
    </row>
    <row r="952" spans="1:3" x14ac:dyDescent="0.25">
      <c r="A952" s="253" t="s">
        <v>2423</v>
      </c>
      <c r="B952" s="1" t="s">
        <v>615</v>
      </c>
      <c r="C952" s="1" t="s">
        <v>1492</v>
      </c>
    </row>
    <row r="953" spans="1:3" x14ac:dyDescent="0.25">
      <c r="A953" s="253" t="s">
        <v>2424</v>
      </c>
      <c r="B953" s="1" t="s">
        <v>615</v>
      </c>
      <c r="C953" s="1" t="s">
        <v>1492</v>
      </c>
    </row>
    <row r="954" spans="1:3" x14ac:dyDescent="0.25">
      <c r="A954" s="253" t="s">
        <v>2425</v>
      </c>
      <c r="B954" s="1" t="s">
        <v>615</v>
      </c>
      <c r="C954" s="1" t="s">
        <v>1492</v>
      </c>
    </row>
    <row r="955" spans="1:3" x14ac:dyDescent="0.25">
      <c r="A955" s="253" t="s">
        <v>2426</v>
      </c>
      <c r="B955" s="1" t="s">
        <v>615</v>
      </c>
      <c r="C955" s="1" t="s">
        <v>1492</v>
      </c>
    </row>
    <row r="956" spans="1:3" ht="30" x14ac:dyDescent="0.25">
      <c r="A956" s="254" t="s">
        <v>2427</v>
      </c>
      <c r="B956" s="1" t="s">
        <v>615</v>
      </c>
      <c r="C956" s="1" t="s">
        <v>1492</v>
      </c>
    </row>
    <row r="957" spans="1:3" x14ac:dyDescent="0.25">
      <c r="A957" s="253" t="s">
        <v>2428</v>
      </c>
      <c r="B957" s="1" t="s">
        <v>615</v>
      </c>
      <c r="C957" s="1" t="s">
        <v>1492</v>
      </c>
    </row>
    <row r="958" spans="1:3" x14ac:dyDescent="0.25">
      <c r="A958" s="253" t="s">
        <v>2429</v>
      </c>
      <c r="B958" s="1" t="s">
        <v>615</v>
      </c>
      <c r="C958" s="1" t="s">
        <v>1492</v>
      </c>
    </row>
    <row r="959" spans="1:3" x14ac:dyDescent="0.25">
      <c r="A959" s="253" t="s">
        <v>2430</v>
      </c>
      <c r="B959" s="1" t="s">
        <v>615</v>
      </c>
      <c r="C959" s="1" t="s">
        <v>1492</v>
      </c>
    </row>
    <row r="960" spans="1:3" x14ac:dyDescent="0.25">
      <c r="A960" s="253" t="s">
        <v>2431</v>
      </c>
      <c r="B960" s="1" t="s">
        <v>615</v>
      </c>
      <c r="C960" s="1" t="s">
        <v>1492</v>
      </c>
    </row>
    <row r="961" spans="1:3" ht="30" x14ac:dyDescent="0.25">
      <c r="A961" s="254" t="s">
        <v>2432</v>
      </c>
      <c r="B961" s="1" t="s">
        <v>615</v>
      </c>
      <c r="C961" s="1" t="s">
        <v>1492</v>
      </c>
    </row>
    <row r="962" spans="1:3" ht="30" x14ac:dyDescent="0.25">
      <c r="A962" s="254" t="s">
        <v>2433</v>
      </c>
      <c r="B962" s="1" t="s">
        <v>615</v>
      </c>
      <c r="C962" s="1" t="s">
        <v>1492</v>
      </c>
    </row>
    <row r="963" spans="1:3" x14ac:dyDescent="0.25">
      <c r="A963" s="253" t="s">
        <v>2434</v>
      </c>
      <c r="B963" s="1" t="s">
        <v>615</v>
      </c>
      <c r="C963" s="1" t="s">
        <v>1492</v>
      </c>
    </row>
    <row r="964" spans="1:3" x14ac:dyDescent="0.25">
      <c r="A964" s="253" t="s">
        <v>2435</v>
      </c>
      <c r="B964" s="1" t="s">
        <v>615</v>
      </c>
      <c r="C964" s="1" t="s">
        <v>1492</v>
      </c>
    </row>
    <row r="965" spans="1:3" x14ac:dyDescent="0.25">
      <c r="A965" s="253" t="s">
        <v>2436</v>
      </c>
      <c r="B965" s="1" t="s">
        <v>615</v>
      </c>
      <c r="C965" s="1" t="s">
        <v>1492</v>
      </c>
    </row>
    <row r="966" spans="1:3" ht="30" x14ac:dyDescent="0.25">
      <c r="A966" s="254" t="s">
        <v>2437</v>
      </c>
      <c r="B966" s="1" t="s">
        <v>615</v>
      </c>
      <c r="C966" s="1" t="s">
        <v>1492</v>
      </c>
    </row>
    <row r="967" spans="1:3" x14ac:dyDescent="0.25">
      <c r="A967" s="253" t="s">
        <v>2438</v>
      </c>
      <c r="B967" s="1" t="s">
        <v>615</v>
      </c>
      <c r="C967" s="1" t="s">
        <v>1492</v>
      </c>
    </row>
    <row r="968" spans="1:3" x14ac:dyDescent="0.25">
      <c r="A968" s="253" t="s">
        <v>2439</v>
      </c>
      <c r="B968" s="1" t="s">
        <v>615</v>
      </c>
      <c r="C968" s="1" t="s">
        <v>1492</v>
      </c>
    </row>
    <row r="969" spans="1:3" x14ac:dyDescent="0.25">
      <c r="A969" s="253" t="s">
        <v>2440</v>
      </c>
      <c r="B969" s="1" t="s">
        <v>615</v>
      </c>
      <c r="C969" s="1" t="s">
        <v>1492</v>
      </c>
    </row>
    <row r="970" spans="1:3" x14ac:dyDescent="0.25">
      <c r="A970" s="253" t="s">
        <v>2441</v>
      </c>
      <c r="B970" s="1" t="s">
        <v>615</v>
      </c>
      <c r="C970" s="1" t="s">
        <v>1492</v>
      </c>
    </row>
    <row r="971" spans="1:3" x14ac:dyDescent="0.25">
      <c r="A971" s="253" t="s">
        <v>2442</v>
      </c>
      <c r="B971" s="1" t="s">
        <v>615</v>
      </c>
      <c r="C971" s="1" t="s">
        <v>1492</v>
      </c>
    </row>
    <row r="972" spans="1:3" x14ac:dyDescent="0.25">
      <c r="A972" s="253" t="s">
        <v>2443</v>
      </c>
      <c r="B972" s="1" t="s">
        <v>615</v>
      </c>
      <c r="C972" s="1" t="s">
        <v>1492</v>
      </c>
    </row>
    <row r="973" spans="1:3" x14ac:dyDescent="0.25">
      <c r="A973" s="253" t="s">
        <v>2444</v>
      </c>
      <c r="B973" s="1" t="s">
        <v>615</v>
      </c>
      <c r="C973" s="1" t="s">
        <v>1492</v>
      </c>
    </row>
    <row r="974" spans="1:3" x14ac:dyDescent="0.25">
      <c r="A974" s="253" t="s">
        <v>2445</v>
      </c>
      <c r="B974" s="1" t="s">
        <v>615</v>
      </c>
      <c r="C974" s="1" t="s">
        <v>1492</v>
      </c>
    </row>
    <row r="975" spans="1:3" x14ac:dyDescent="0.25">
      <c r="A975" s="253" t="s">
        <v>2446</v>
      </c>
      <c r="B975" s="1" t="s">
        <v>615</v>
      </c>
      <c r="C975" s="1" t="s">
        <v>1492</v>
      </c>
    </row>
    <row r="976" spans="1:3" x14ac:dyDescent="0.25">
      <c r="A976" s="253" t="s">
        <v>2447</v>
      </c>
      <c r="B976" s="1" t="s">
        <v>615</v>
      </c>
      <c r="C976" s="1" t="s">
        <v>1492</v>
      </c>
    </row>
    <row r="977" spans="1:3" x14ac:dyDescent="0.25">
      <c r="A977" s="253" t="s">
        <v>2448</v>
      </c>
      <c r="B977" s="1" t="s">
        <v>615</v>
      </c>
      <c r="C977" s="1" t="s">
        <v>1492</v>
      </c>
    </row>
    <row r="978" spans="1:3" x14ac:dyDescent="0.25">
      <c r="A978" s="253" t="s">
        <v>2449</v>
      </c>
      <c r="B978" s="1" t="s">
        <v>615</v>
      </c>
      <c r="C978" s="1" t="s">
        <v>1492</v>
      </c>
    </row>
    <row r="979" spans="1:3" x14ac:dyDescent="0.25">
      <c r="A979" s="253" t="s">
        <v>2450</v>
      </c>
      <c r="B979" s="1" t="s">
        <v>617</v>
      </c>
      <c r="C979" s="1" t="s">
        <v>1492</v>
      </c>
    </row>
    <row r="980" spans="1:3" x14ac:dyDescent="0.25">
      <c r="A980" s="253" t="s">
        <v>2451</v>
      </c>
      <c r="B980" s="1" t="s">
        <v>1513</v>
      </c>
      <c r="C980" s="1" t="s">
        <v>1492</v>
      </c>
    </row>
    <row r="981" spans="1:3" ht="30" x14ac:dyDescent="0.25">
      <c r="A981" s="254" t="s">
        <v>2452</v>
      </c>
      <c r="B981" s="1" t="s">
        <v>1513</v>
      </c>
      <c r="C981" s="1" t="s">
        <v>1492</v>
      </c>
    </row>
    <row r="982" spans="1:3" x14ac:dyDescent="0.25">
      <c r="A982" s="253" t="s">
        <v>2453</v>
      </c>
      <c r="B982" s="1" t="s">
        <v>1513</v>
      </c>
      <c r="C982" s="1" t="s">
        <v>1492</v>
      </c>
    </row>
    <row r="983" spans="1:3" x14ac:dyDescent="0.25">
      <c r="A983" s="253" t="s">
        <v>2454</v>
      </c>
      <c r="B983" s="1" t="s">
        <v>1513</v>
      </c>
      <c r="C983" s="1" t="s">
        <v>1492</v>
      </c>
    </row>
    <row r="984" spans="1:3" ht="30" x14ac:dyDescent="0.25">
      <c r="A984" s="254" t="s">
        <v>2455</v>
      </c>
      <c r="B984" s="1" t="s">
        <v>1513</v>
      </c>
      <c r="C984" s="1" t="s">
        <v>1492</v>
      </c>
    </row>
    <row r="985" spans="1:3" x14ac:dyDescent="0.25">
      <c r="A985" s="253" t="s">
        <v>2456</v>
      </c>
      <c r="B985" s="1" t="s">
        <v>1513</v>
      </c>
      <c r="C985" s="1" t="s">
        <v>1492</v>
      </c>
    </row>
    <row r="986" spans="1:3" x14ac:dyDescent="0.25">
      <c r="A986" s="253" t="s">
        <v>2457</v>
      </c>
      <c r="B986" s="1" t="s">
        <v>1513</v>
      </c>
      <c r="C986" s="1" t="s">
        <v>1492</v>
      </c>
    </row>
    <row r="987" spans="1:3" x14ac:dyDescent="0.25">
      <c r="A987" s="253" t="s">
        <v>2458</v>
      </c>
      <c r="B987" s="1" t="s">
        <v>1513</v>
      </c>
      <c r="C987" s="1" t="s">
        <v>1492</v>
      </c>
    </row>
    <row r="988" spans="1:3" x14ac:dyDescent="0.25">
      <c r="A988" s="253" t="s">
        <v>2459</v>
      </c>
      <c r="B988" s="1" t="s">
        <v>1513</v>
      </c>
      <c r="C988" s="1" t="s">
        <v>1492</v>
      </c>
    </row>
    <row r="989" spans="1:3" x14ac:dyDescent="0.25">
      <c r="A989" s="253" t="s">
        <v>2460</v>
      </c>
      <c r="B989" s="1" t="s">
        <v>1513</v>
      </c>
      <c r="C989" s="1" t="s">
        <v>1492</v>
      </c>
    </row>
    <row r="990" spans="1:3" x14ac:dyDescent="0.25">
      <c r="A990" s="253" t="s">
        <v>2461</v>
      </c>
      <c r="B990" s="1" t="s">
        <v>1513</v>
      </c>
      <c r="C990" s="1" t="s">
        <v>1492</v>
      </c>
    </row>
    <row r="991" spans="1:3" x14ac:dyDescent="0.25">
      <c r="A991" s="253" t="s">
        <v>2462</v>
      </c>
      <c r="B991" s="1" t="s">
        <v>1513</v>
      </c>
      <c r="C991" s="1" t="s">
        <v>1492</v>
      </c>
    </row>
    <row r="992" spans="1:3" x14ac:dyDescent="0.25">
      <c r="A992" s="253" t="s">
        <v>2463</v>
      </c>
      <c r="B992" s="1" t="s">
        <v>1513</v>
      </c>
      <c r="C992" s="1" t="s">
        <v>1492</v>
      </c>
    </row>
    <row r="993" spans="1:3" x14ac:dyDescent="0.25">
      <c r="A993" s="253" t="s">
        <v>2464</v>
      </c>
      <c r="B993" s="1" t="s">
        <v>1513</v>
      </c>
      <c r="C993" s="1" t="s">
        <v>1492</v>
      </c>
    </row>
    <row r="994" spans="1:3" x14ac:dyDescent="0.25">
      <c r="A994" s="253" t="s">
        <v>2465</v>
      </c>
      <c r="B994" s="1" t="s">
        <v>1513</v>
      </c>
      <c r="C994" s="1" t="s">
        <v>1492</v>
      </c>
    </row>
    <row r="995" spans="1:3" x14ac:dyDescent="0.25">
      <c r="A995" s="253" t="s">
        <v>2466</v>
      </c>
      <c r="B995" s="1" t="s">
        <v>1513</v>
      </c>
      <c r="C995" s="1" t="s">
        <v>1492</v>
      </c>
    </row>
    <row r="996" spans="1:3" x14ac:dyDescent="0.25">
      <c r="A996" s="253" t="s">
        <v>2467</v>
      </c>
      <c r="B996" s="1" t="s">
        <v>1513</v>
      </c>
      <c r="C996" s="1" t="s">
        <v>1492</v>
      </c>
    </row>
    <row r="997" spans="1:3" x14ac:dyDescent="0.25">
      <c r="A997" s="253" t="s">
        <v>2468</v>
      </c>
      <c r="B997" s="1" t="s">
        <v>1513</v>
      </c>
      <c r="C997" s="1" t="s">
        <v>1492</v>
      </c>
    </row>
    <row r="998" spans="1:3" ht="30" x14ac:dyDescent="0.25">
      <c r="A998" s="254" t="s">
        <v>2469</v>
      </c>
      <c r="B998" s="1" t="s">
        <v>1513</v>
      </c>
      <c r="C998" s="1" t="s">
        <v>1492</v>
      </c>
    </row>
    <row r="999" spans="1:3" x14ac:dyDescent="0.25">
      <c r="A999" s="253" t="s">
        <v>2470</v>
      </c>
      <c r="B999" s="1" t="s">
        <v>1513</v>
      </c>
      <c r="C999" s="1" t="s">
        <v>1492</v>
      </c>
    </row>
    <row r="1000" spans="1:3" x14ac:dyDescent="0.25">
      <c r="A1000" s="253" t="s">
        <v>2471</v>
      </c>
      <c r="B1000" s="1" t="s">
        <v>1513</v>
      </c>
      <c r="C1000" s="1" t="s">
        <v>1492</v>
      </c>
    </row>
    <row r="1001" spans="1:3" x14ac:dyDescent="0.25">
      <c r="A1001" s="253" t="s">
        <v>2472</v>
      </c>
      <c r="B1001" s="1" t="s">
        <v>1513</v>
      </c>
      <c r="C1001" s="1" t="s">
        <v>1492</v>
      </c>
    </row>
    <row r="1002" spans="1:3" ht="30" x14ac:dyDescent="0.25">
      <c r="A1002" s="254" t="s">
        <v>2473</v>
      </c>
      <c r="B1002" s="1" t="s">
        <v>1513</v>
      </c>
      <c r="C1002" s="1" t="s">
        <v>1492</v>
      </c>
    </row>
    <row r="1003" spans="1:3" x14ac:dyDescent="0.25">
      <c r="A1003" s="253" t="s">
        <v>2474</v>
      </c>
      <c r="B1003" s="1" t="s">
        <v>1513</v>
      </c>
      <c r="C1003" s="1" t="s">
        <v>1492</v>
      </c>
    </row>
    <row r="1004" spans="1:3" x14ac:dyDescent="0.25">
      <c r="A1004" s="253" t="s">
        <v>2475</v>
      </c>
      <c r="B1004" s="1" t="s">
        <v>1513</v>
      </c>
      <c r="C1004" s="1" t="s">
        <v>1492</v>
      </c>
    </row>
    <row r="1005" spans="1:3" x14ac:dyDescent="0.25">
      <c r="A1005" s="253" t="s">
        <v>2476</v>
      </c>
      <c r="B1005" s="1" t="s">
        <v>1513</v>
      </c>
      <c r="C1005" s="1" t="s">
        <v>1492</v>
      </c>
    </row>
    <row r="1006" spans="1:3" ht="30" x14ac:dyDescent="0.25">
      <c r="A1006" s="254" t="s">
        <v>2477</v>
      </c>
      <c r="B1006" s="1" t="s">
        <v>1513</v>
      </c>
      <c r="C1006" s="1" t="s">
        <v>1492</v>
      </c>
    </row>
    <row r="1007" spans="1:3" x14ac:dyDescent="0.25">
      <c r="A1007" s="253" t="s">
        <v>2478</v>
      </c>
      <c r="B1007" s="1" t="s">
        <v>1513</v>
      </c>
      <c r="C1007" s="1" t="s">
        <v>1492</v>
      </c>
    </row>
    <row r="1008" spans="1:3" ht="30" x14ac:dyDescent="0.25">
      <c r="A1008" s="254" t="s">
        <v>2479</v>
      </c>
      <c r="B1008" s="1" t="s">
        <v>1513</v>
      </c>
      <c r="C1008" s="1" t="s">
        <v>1492</v>
      </c>
    </row>
    <row r="1009" spans="1:3" x14ac:dyDescent="0.25">
      <c r="A1009" s="253" t="s">
        <v>2480</v>
      </c>
      <c r="B1009" s="1" t="s">
        <v>1513</v>
      </c>
      <c r="C1009" s="1" t="s">
        <v>1492</v>
      </c>
    </row>
    <row r="1010" spans="1:3" x14ac:dyDescent="0.25">
      <c r="A1010" s="253" t="s">
        <v>2481</v>
      </c>
      <c r="B1010" s="1" t="s">
        <v>1513</v>
      </c>
      <c r="C1010" s="1" t="s">
        <v>1492</v>
      </c>
    </row>
    <row r="1011" spans="1:3" x14ac:dyDescent="0.25">
      <c r="A1011" s="253" t="s">
        <v>2482</v>
      </c>
      <c r="B1011" s="1" t="s">
        <v>1513</v>
      </c>
      <c r="C1011" s="1" t="s">
        <v>1492</v>
      </c>
    </row>
    <row r="1012" spans="1:3" x14ac:dyDescent="0.25">
      <c r="A1012" s="253" t="s">
        <v>2483</v>
      </c>
      <c r="B1012" s="1" t="s">
        <v>1513</v>
      </c>
      <c r="C1012" s="1" t="s">
        <v>1492</v>
      </c>
    </row>
    <row r="1013" spans="1:3" x14ac:dyDescent="0.25">
      <c r="A1013" s="253" t="s">
        <v>2484</v>
      </c>
      <c r="B1013" s="1" t="s">
        <v>1513</v>
      </c>
      <c r="C1013" s="1" t="s">
        <v>1492</v>
      </c>
    </row>
    <row r="1014" spans="1:3" ht="30" x14ac:dyDescent="0.25">
      <c r="A1014" s="254" t="s">
        <v>2485</v>
      </c>
      <c r="B1014" s="1" t="s">
        <v>1513</v>
      </c>
      <c r="C1014" s="1" t="s">
        <v>1492</v>
      </c>
    </row>
    <row r="1015" spans="1:3" x14ac:dyDescent="0.25">
      <c r="A1015" s="253" t="s">
        <v>2486</v>
      </c>
      <c r="B1015" s="1" t="s">
        <v>1513</v>
      </c>
      <c r="C1015" s="1" t="s">
        <v>1492</v>
      </c>
    </row>
    <row r="1016" spans="1:3" x14ac:dyDescent="0.25">
      <c r="A1016" s="253" t="s">
        <v>2487</v>
      </c>
      <c r="B1016" s="1" t="s">
        <v>1513</v>
      </c>
      <c r="C1016" s="1" t="s">
        <v>1492</v>
      </c>
    </row>
    <row r="1017" spans="1:3" x14ac:dyDescent="0.25">
      <c r="A1017" s="253" t="s">
        <v>2488</v>
      </c>
      <c r="B1017" s="1" t="s">
        <v>1513</v>
      </c>
      <c r="C1017" s="1" t="s">
        <v>1492</v>
      </c>
    </row>
    <row r="1018" spans="1:3" x14ac:dyDescent="0.25">
      <c r="A1018" s="253" t="s">
        <v>2489</v>
      </c>
      <c r="B1018" s="1" t="s">
        <v>1513</v>
      </c>
      <c r="C1018" s="1" t="s">
        <v>1492</v>
      </c>
    </row>
    <row r="1019" spans="1:3" x14ac:dyDescent="0.25">
      <c r="A1019" s="253" t="s">
        <v>2490</v>
      </c>
      <c r="B1019" s="1" t="s">
        <v>1513</v>
      </c>
      <c r="C1019" s="1" t="s">
        <v>1492</v>
      </c>
    </row>
    <row r="1020" spans="1:3" x14ac:dyDescent="0.25">
      <c r="A1020" s="253" t="s">
        <v>2491</v>
      </c>
      <c r="B1020" s="1" t="s">
        <v>1513</v>
      </c>
      <c r="C1020" s="1" t="s">
        <v>1492</v>
      </c>
    </row>
    <row r="1021" spans="1:3" x14ac:dyDescent="0.25">
      <c r="A1021" s="253" t="s">
        <v>2492</v>
      </c>
      <c r="B1021" s="1" t="s">
        <v>1513</v>
      </c>
      <c r="C1021" s="1" t="s">
        <v>1492</v>
      </c>
    </row>
    <row r="1022" spans="1:3" ht="30" x14ac:dyDescent="0.25">
      <c r="A1022" s="254" t="s">
        <v>2493</v>
      </c>
      <c r="B1022" s="1" t="s">
        <v>1514</v>
      </c>
      <c r="C1022" s="1" t="s">
        <v>1492</v>
      </c>
    </row>
    <row r="1023" spans="1:3" x14ac:dyDescent="0.25">
      <c r="A1023" s="253" t="s">
        <v>2494</v>
      </c>
      <c r="B1023" s="1" t="s">
        <v>1514</v>
      </c>
      <c r="C1023" s="1" t="s">
        <v>1492</v>
      </c>
    </row>
    <row r="1024" spans="1:3" ht="30" x14ac:dyDescent="0.25">
      <c r="A1024" s="254" t="s">
        <v>2495</v>
      </c>
      <c r="B1024" s="1" t="s">
        <v>1514</v>
      </c>
      <c r="C1024" s="1" t="s">
        <v>1492</v>
      </c>
    </row>
    <row r="1025" spans="1:3" x14ac:dyDescent="0.25">
      <c r="A1025" s="253" t="s">
        <v>2496</v>
      </c>
      <c r="B1025" s="1" t="s">
        <v>1514</v>
      </c>
      <c r="C1025" s="1" t="s">
        <v>1492</v>
      </c>
    </row>
    <row r="1026" spans="1:3" x14ac:dyDescent="0.25">
      <c r="A1026" s="253" t="s">
        <v>2497</v>
      </c>
      <c r="B1026" s="1" t="s">
        <v>1514</v>
      </c>
      <c r="C1026" s="1" t="s">
        <v>1492</v>
      </c>
    </row>
    <row r="1027" spans="1:3" ht="30" x14ac:dyDescent="0.25">
      <c r="A1027" s="254" t="s">
        <v>2498</v>
      </c>
      <c r="B1027" s="1" t="s">
        <v>1514</v>
      </c>
      <c r="C1027" s="1" t="s">
        <v>1492</v>
      </c>
    </row>
    <row r="1028" spans="1:3" x14ac:dyDescent="0.25">
      <c r="A1028" s="253" t="s">
        <v>2499</v>
      </c>
      <c r="B1028" s="1" t="s">
        <v>1514</v>
      </c>
      <c r="C1028" s="1" t="s">
        <v>1492</v>
      </c>
    </row>
    <row r="1029" spans="1:3" x14ac:dyDescent="0.25">
      <c r="A1029" s="253" t="s">
        <v>2500</v>
      </c>
      <c r="B1029" s="1" t="s">
        <v>1514</v>
      </c>
      <c r="C1029" s="1" t="s">
        <v>1492</v>
      </c>
    </row>
    <row r="1030" spans="1:3" x14ac:dyDescent="0.25">
      <c r="A1030" s="253" t="s">
        <v>2501</v>
      </c>
      <c r="B1030" s="1" t="s">
        <v>1514</v>
      </c>
      <c r="C1030" s="1" t="s">
        <v>1492</v>
      </c>
    </row>
    <row r="1031" spans="1:3" x14ac:dyDescent="0.25">
      <c r="A1031" s="253" t="s">
        <v>2502</v>
      </c>
      <c r="B1031" s="1" t="s">
        <v>1514</v>
      </c>
      <c r="C1031" s="1" t="s">
        <v>1492</v>
      </c>
    </row>
    <row r="1032" spans="1:3" x14ac:dyDescent="0.25">
      <c r="A1032" s="253" t="s">
        <v>2503</v>
      </c>
      <c r="B1032" s="1" t="s">
        <v>1514</v>
      </c>
      <c r="C1032" s="1" t="s">
        <v>1492</v>
      </c>
    </row>
    <row r="1033" spans="1:3" x14ac:dyDescent="0.25">
      <c r="A1033" s="253" t="s">
        <v>2504</v>
      </c>
      <c r="B1033" s="1" t="s">
        <v>1514</v>
      </c>
      <c r="C1033" s="1" t="s">
        <v>1492</v>
      </c>
    </row>
    <row r="1034" spans="1:3" ht="30" x14ac:dyDescent="0.25">
      <c r="A1034" s="254" t="s">
        <v>2505</v>
      </c>
      <c r="B1034" s="1" t="s">
        <v>1514</v>
      </c>
      <c r="C1034" s="1" t="s">
        <v>1492</v>
      </c>
    </row>
    <row r="1035" spans="1:3" x14ac:dyDescent="0.25">
      <c r="A1035" s="253" t="s">
        <v>2506</v>
      </c>
      <c r="B1035" s="1" t="s">
        <v>1514</v>
      </c>
      <c r="C1035" s="1" t="s">
        <v>1492</v>
      </c>
    </row>
    <row r="1036" spans="1:3" x14ac:dyDescent="0.25">
      <c r="A1036" s="253" t="s">
        <v>2507</v>
      </c>
      <c r="B1036" s="1" t="s">
        <v>1514</v>
      </c>
      <c r="C1036" s="1" t="s">
        <v>1492</v>
      </c>
    </row>
    <row r="1037" spans="1:3" x14ac:dyDescent="0.25">
      <c r="A1037" s="253" t="s">
        <v>2508</v>
      </c>
      <c r="B1037" s="1" t="s">
        <v>1514</v>
      </c>
      <c r="C1037" s="1" t="s">
        <v>1492</v>
      </c>
    </row>
    <row r="1038" spans="1:3" ht="30" x14ac:dyDescent="0.25">
      <c r="A1038" s="254" t="s">
        <v>2509</v>
      </c>
      <c r="B1038" s="1" t="s">
        <v>1514</v>
      </c>
      <c r="C1038" s="1" t="s">
        <v>1492</v>
      </c>
    </row>
    <row r="1039" spans="1:3" x14ac:dyDescent="0.25">
      <c r="A1039" s="253" t="s">
        <v>2510</v>
      </c>
      <c r="B1039" s="1" t="s">
        <v>1514</v>
      </c>
      <c r="C1039" s="1" t="s">
        <v>1492</v>
      </c>
    </row>
    <row r="1040" spans="1:3" x14ac:dyDescent="0.25">
      <c r="A1040" s="253" t="s">
        <v>2511</v>
      </c>
      <c r="B1040" s="1" t="s">
        <v>1514</v>
      </c>
      <c r="C1040" s="1" t="s">
        <v>1492</v>
      </c>
    </row>
    <row r="1041" spans="1:3" x14ac:dyDescent="0.25">
      <c r="A1041" s="253" t="s">
        <v>2512</v>
      </c>
      <c r="B1041" s="1" t="s">
        <v>1514</v>
      </c>
      <c r="C1041" s="1" t="s">
        <v>1492</v>
      </c>
    </row>
    <row r="1042" spans="1:3" ht="30" x14ac:dyDescent="0.25">
      <c r="A1042" s="254" t="s">
        <v>2513</v>
      </c>
      <c r="B1042" s="1" t="s">
        <v>1514</v>
      </c>
      <c r="C1042" s="1" t="s">
        <v>1492</v>
      </c>
    </row>
    <row r="1043" spans="1:3" x14ac:dyDescent="0.25">
      <c r="A1043" s="253" t="s">
        <v>2514</v>
      </c>
      <c r="B1043" s="1" t="s">
        <v>1514</v>
      </c>
      <c r="C1043" s="1" t="s">
        <v>1492</v>
      </c>
    </row>
    <row r="1044" spans="1:3" x14ac:dyDescent="0.25">
      <c r="A1044" s="253" t="s">
        <v>2515</v>
      </c>
      <c r="B1044" s="1" t="s">
        <v>1514</v>
      </c>
      <c r="C1044" s="1" t="s">
        <v>1492</v>
      </c>
    </row>
    <row r="1045" spans="1:3" x14ac:dyDescent="0.25">
      <c r="A1045" s="253" t="s">
        <v>2516</v>
      </c>
      <c r="B1045" s="1" t="s">
        <v>1514</v>
      </c>
      <c r="C1045" s="1" t="s">
        <v>1492</v>
      </c>
    </row>
    <row r="1046" spans="1:3" x14ac:dyDescent="0.25">
      <c r="A1046" s="253" t="s">
        <v>2517</v>
      </c>
      <c r="B1046" s="1" t="s">
        <v>1514</v>
      </c>
      <c r="C1046" s="1" t="s">
        <v>1492</v>
      </c>
    </row>
    <row r="1047" spans="1:3" x14ac:dyDescent="0.25">
      <c r="A1047" s="253" t="s">
        <v>2518</v>
      </c>
      <c r="B1047" s="1" t="s">
        <v>1514</v>
      </c>
      <c r="C1047" s="1" t="s">
        <v>1492</v>
      </c>
    </row>
    <row r="1048" spans="1:3" x14ac:dyDescent="0.25">
      <c r="A1048" s="253" t="s">
        <v>2519</v>
      </c>
      <c r="B1048" s="1" t="s">
        <v>1514</v>
      </c>
      <c r="C1048" s="1" t="s">
        <v>1492</v>
      </c>
    </row>
    <row r="1049" spans="1:3" x14ac:dyDescent="0.25">
      <c r="A1049" s="253" t="s">
        <v>2520</v>
      </c>
      <c r="B1049" s="1" t="s">
        <v>1514</v>
      </c>
      <c r="C1049" s="1" t="s">
        <v>1492</v>
      </c>
    </row>
    <row r="1050" spans="1:3" x14ac:dyDescent="0.25">
      <c r="A1050" s="253" t="s">
        <v>2521</v>
      </c>
      <c r="B1050" s="1" t="s">
        <v>1514</v>
      </c>
      <c r="C1050" s="1" t="s">
        <v>1492</v>
      </c>
    </row>
    <row r="1051" spans="1:3" x14ac:dyDescent="0.25">
      <c r="A1051" s="253" t="s">
        <v>2522</v>
      </c>
      <c r="B1051" s="1" t="s">
        <v>1514</v>
      </c>
      <c r="C1051" s="1" t="s">
        <v>1492</v>
      </c>
    </row>
    <row r="1052" spans="1:3" x14ac:dyDescent="0.25">
      <c r="A1052" s="253" t="s">
        <v>2523</v>
      </c>
      <c r="B1052" s="1" t="s">
        <v>1514</v>
      </c>
      <c r="C1052" s="1" t="s">
        <v>1492</v>
      </c>
    </row>
    <row r="1053" spans="1:3" x14ac:dyDescent="0.25">
      <c r="A1053" s="253" t="s">
        <v>2524</v>
      </c>
      <c r="B1053" s="1" t="s">
        <v>1514</v>
      </c>
      <c r="C1053" s="1" t="s">
        <v>1492</v>
      </c>
    </row>
    <row r="1054" spans="1:3" x14ac:dyDescent="0.25">
      <c r="A1054" s="253" t="s">
        <v>2525</v>
      </c>
      <c r="B1054" s="1" t="s">
        <v>1514</v>
      </c>
      <c r="C1054" s="1" t="s">
        <v>1492</v>
      </c>
    </row>
    <row r="1055" spans="1:3" x14ac:dyDescent="0.25">
      <c r="A1055" s="253" t="s">
        <v>2526</v>
      </c>
      <c r="B1055" s="1" t="s">
        <v>1514</v>
      </c>
      <c r="C1055" s="1" t="s">
        <v>1492</v>
      </c>
    </row>
    <row r="1056" spans="1:3" x14ac:dyDescent="0.25">
      <c r="A1056" s="253" t="s">
        <v>2527</v>
      </c>
      <c r="B1056" s="1" t="s">
        <v>1514</v>
      </c>
      <c r="C1056" s="1" t="s">
        <v>1492</v>
      </c>
    </row>
    <row r="1057" spans="1:3" x14ac:dyDescent="0.25">
      <c r="A1057" s="253" t="s">
        <v>2528</v>
      </c>
      <c r="B1057" s="304" t="s">
        <v>620</v>
      </c>
      <c r="C1057" s="1"/>
    </row>
    <row r="1058" spans="1:3" x14ac:dyDescent="0.25">
      <c r="A1058" s="253" t="s">
        <v>2529</v>
      </c>
      <c r="B1058" s="304" t="s">
        <v>620</v>
      </c>
      <c r="C1058" s="1"/>
    </row>
    <row r="1059" spans="1:3" x14ac:dyDescent="0.25">
      <c r="A1059" s="253" t="s">
        <v>2530</v>
      </c>
      <c r="B1059" s="304" t="s">
        <v>620</v>
      </c>
      <c r="C1059" s="1" t="s">
        <v>3704</v>
      </c>
    </row>
    <row r="1060" spans="1:3" x14ac:dyDescent="0.25">
      <c r="A1060" s="253" t="s">
        <v>2531</v>
      </c>
      <c r="B1060" s="304" t="s">
        <v>620</v>
      </c>
      <c r="C1060" s="1"/>
    </row>
    <row r="1061" spans="1:3" x14ac:dyDescent="0.25">
      <c r="A1061" s="253" t="s">
        <v>2532</v>
      </c>
      <c r="B1061" s="304" t="s">
        <v>620</v>
      </c>
      <c r="C1061" s="1"/>
    </row>
    <row r="1062" spans="1:3" x14ac:dyDescent="0.25">
      <c r="A1062" s="253" t="s">
        <v>2533</v>
      </c>
      <c r="B1062" s="304" t="s">
        <v>620</v>
      </c>
      <c r="C1062" s="1"/>
    </row>
    <row r="1063" spans="1:3" x14ac:dyDescent="0.25">
      <c r="A1063" s="253" t="s">
        <v>2534</v>
      </c>
      <c r="B1063" s="304" t="s">
        <v>620</v>
      </c>
      <c r="C1063" s="1"/>
    </row>
    <row r="1064" spans="1:3" x14ac:dyDescent="0.25">
      <c r="A1064" s="253" t="s">
        <v>2535</v>
      </c>
      <c r="B1064" s="304" t="s">
        <v>620</v>
      </c>
      <c r="C1064" s="1" t="s">
        <v>3704</v>
      </c>
    </row>
    <row r="1065" spans="1:3" x14ac:dyDescent="0.25">
      <c r="A1065" s="253" t="s">
        <v>2536</v>
      </c>
      <c r="B1065" s="304" t="s">
        <v>620</v>
      </c>
      <c r="C1065" s="1"/>
    </row>
    <row r="1066" spans="1:3" x14ac:dyDescent="0.25">
      <c r="A1066" s="253" t="s">
        <v>2537</v>
      </c>
      <c r="B1066" s="304" t="s">
        <v>620</v>
      </c>
      <c r="C1066" s="1"/>
    </row>
    <row r="1067" spans="1:3" x14ac:dyDescent="0.25">
      <c r="A1067" s="253" t="s">
        <v>2538</v>
      </c>
      <c r="B1067" s="304" t="s">
        <v>620</v>
      </c>
      <c r="C1067" s="1"/>
    </row>
    <row r="1068" spans="1:3" ht="30" x14ac:dyDescent="0.25">
      <c r="A1068" s="254" t="s">
        <v>2539</v>
      </c>
      <c r="B1068" s="304" t="s">
        <v>620</v>
      </c>
      <c r="C1068" s="1" t="s">
        <v>3704</v>
      </c>
    </row>
    <row r="1069" spans="1:3" x14ac:dyDescent="0.25">
      <c r="A1069" s="253" t="s">
        <v>2540</v>
      </c>
      <c r="B1069" s="304" t="s">
        <v>620</v>
      </c>
      <c r="C1069" s="1"/>
    </row>
    <row r="1070" spans="1:3" x14ac:dyDescent="0.25">
      <c r="A1070" s="253" t="s">
        <v>2541</v>
      </c>
      <c r="B1070" s="304" t="s">
        <v>620</v>
      </c>
      <c r="C1070" s="1"/>
    </row>
    <row r="1071" spans="1:3" x14ac:dyDescent="0.25">
      <c r="A1071" s="253" t="s">
        <v>2542</v>
      </c>
      <c r="B1071" s="304" t="s">
        <v>620</v>
      </c>
      <c r="C1071" s="1"/>
    </row>
    <row r="1072" spans="1:3" x14ac:dyDescent="0.25">
      <c r="A1072" s="253" t="s">
        <v>2543</v>
      </c>
      <c r="B1072" s="304" t="s">
        <v>620</v>
      </c>
      <c r="C1072" s="1" t="s">
        <v>3704</v>
      </c>
    </row>
    <row r="1073" spans="1:3" x14ac:dyDescent="0.25">
      <c r="A1073" s="253" t="s">
        <v>2544</v>
      </c>
      <c r="B1073" s="304" t="s">
        <v>620</v>
      </c>
      <c r="C1073" s="1" t="s">
        <v>3704</v>
      </c>
    </row>
    <row r="1074" spans="1:3" x14ac:dyDescent="0.25">
      <c r="A1074" s="253" t="s">
        <v>2545</v>
      </c>
      <c r="B1074" s="304" t="s">
        <v>620</v>
      </c>
      <c r="C1074" s="1"/>
    </row>
    <row r="1075" spans="1:3" x14ac:dyDescent="0.25">
      <c r="A1075" s="253" t="s">
        <v>2546</v>
      </c>
      <c r="B1075" s="304" t="s">
        <v>620</v>
      </c>
      <c r="C1075" s="1"/>
    </row>
    <row r="1076" spans="1:3" x14ac:dyDescent="0.25">
      <c r="A1076" s="253" t="s">
        <v>2547</v>
      </c>
      <c r="B1076" s="304" t="s">
        <v>620</v>
      </c>
      <c r="C1076" s="1"/>
    </row>
    <row r="1077" spans="1:3" x14ac:dyDescent="0.25">
      <c r="A1077" s="253" t="s">
        <v>2548</v>
      </c>
      <c r="B1077" s="304" t="s">
        <v>620</v>
      </c>
      <c r="C1077" s="1"/>
    </row>
    <row r="1078" spans="1:3" x14ac:dyDescent="0.25">
      <c r="A1078" s="253" t="s">
        <v>2549</v>
      </c>
      <c r="B1078" s="304" t="s">
        <v>620</v>
      </c>
      <c r="C1078" s="1"/>
    </row>
    <row r="1079" spans="1:3" x14ac:dyDescent="0.25">
      <c r="A1079" s="253" t="s">
        <v>2550</v>
      </c>
      <c r="B1079" s="304" t="s">
        <v>620</v>
      </c>
      <c r="C1079" s="1"/>
    </row>
    <row r="1080" spans="1:3" x14ac:dyDescent="0.25">
      <c r="A1080" s="253" t="s">
        <v>2551</v>
      </c>
      <c r="B1080" s="304" t="s">
        <v>620</v>
      </c>
      <c r="C1080" s="1"/>
    </row>
    <row r="1081" spans="1:3" x14ac:dyDescent="0.25">
      <c r="A1081" s="253" t="s">
        <v>2552</v>
      </c>
      <c r="B1081" s="304" t="s">
        <v>620</v>
      </c>
      <c r="C1081" s="1"/>
    </row>
    <row r="1082" spans="1:3" x14ac:dyDescent="0.25">
      <c r="A1082" s="253" t="s">
        <v>2553</v>
      </c>
      <c r="B1082" s="304" t="s">
        <v>620</v>
      </c>
      <c r="C1082" s="1"/>
    </row>
    <row r="1083" spans="1:3" x14ac:dyDescent="0.25">
      <c r="A1083" s="253" t="s">
        <v>2554</v>
      </c>
      <c r="B1083" s="304" t="s">
        <v>620</v>
      </c>
      <c r="C1083" s="1"/>
    </row>
    <row r="1084" spans="1:3" x14ac:dyDescent="0.25">
      <c r="A1084" s="253" t="s">
        <v>2555</v>
      </c>
      <c r="B1084" s="304" t="s">
        <v>620</v>
      </c>
      <c r="C1084" s="1"/>
    </row>
    <row r="1085" spans="1:3" x14ac:dyDescent="0.25">
      <c r="A1085" s="253" t="s">
        <v>2556</v>
      </c>
      <c r="B1085" s="304" t="s">
        <v>620</v>
      </c>
      <c r="C1085" s="1"/>
    </row>
    <row r="1086" spans="1:3" x14ac:dyDescent="0.25">
      <c r="A1086" s="253" t="s">
        <v>2557</v>
      </c>
      <c r="B1086" s="304" t="s">
        <v>620</v>
      </c>
      <c r="C1086" s="1"/>
    </row>
    <row r="1087" spans="1:3" x14ac:dyDescent="0.25">
      <c r="A1087" s="253" t="s">
        <v>2558</v>
      </c>
      <c r="B1087" s="304" t="s">
        <v>620</v>
      </c>
      <c r="C1087" s="1"/>
    </row>
    <row r="1088" spans="1:3" x14ac:dyDescent="0.25">
      <c r="A1088" s="253" t="s">
        <v>2559</v>
      </c>
      <c r="B1088" s="304" t="s">
        <v>620</v>
      </c>
      <c r="C1088" s="1"/>
    </row>
    <row r="1089" spans="1:3" x14ac:dyDescent="0.25">
      <c r="A1089" s="253" t="s">
        <v>2560</v>
      </c>
      <c r="B1089" s="304" t="s">
        <v>620</v>
      </c>
      <c r="C1089" s="1"/>
    </row>
    <row r="1090" spans="1:3" x14ac:dyDescent="0.25">
      <c r="A1090" s="253" t="s">
        <v>2561</v>
      </c>
      <c r="B1090" s="304" t="s">
        <v>620</v>
      </c>
      <c r="C1090" s="1"/>
    </row>
    <row r="1091" spans="1:3" x14ac:dyDescent="0.25">
      <c r="A1091" s="253" t="s">
        <v>2562</v>
      </c>
      <c r="B1091" s="304" t="s">
        <v>620</v>
      </c>
      <c r="C1091" s="1" t="s">
        <v>3704</v>
      </c>
    </row>
    <row r="1092" spans="1:3" x14ac:dyDescent="0.25">
      <c r="A1092" s="253" t="s">
        <v>2563</v>
      </c>
      <c r="B1092" s="304" t="s">
        <v>620</v>
      </c>
      <c r="C1092" s="1" t="s">
        <v>3704</v>
      </c>
    </row>
    <row r="1093" spans="1:3" x14ac:dyDescent="0.25">
      <c r="A1093" s="253" t="s">
        <v>2564</v>
      </c>
      <c r="B1093" s="304" t="s">
        <v>620</v>
      </c>
      <c r="C1093" s="1"/>
    </row>
    <row r="1094" spans="1:3" x14ac:dyDescent="0.25">
      <c r="A1094" s="253" t="s">
        <v>2565</v>
      </c>
      <c r="B1094" s="304" t="s">
        <v>620</v>
      </c>
      <c r="C1094" s="1"/>
    </row>
    <row r="1095" spans="1:3" ht="30" x14ac:dyDescent="0.25">
      <c r="A1095" s="254" t="s">
        <v>2566</v>
      </c>
      <c r="B1095" s="304" t="s">
        <v>620</v>
      </c>
      <c r="C1095" s="1"/>
    </row>
    <row r="1096" spans="1:3" x14ac:dyDescent="0.25">
      <c r="A1096" s="253" t="s">
        <v>2567</v>
      </c>
      <c r="B1096" s="304" t="s">
        <v>620</v>
      </c>
      <c r="C1096" s="1"/>
    </row>
    <row r="1097" spans="1:3" x14ac:dyDescent="0.25">
      <c r="A1097" s="253" t="s">
        <v>2568</v>
      </c>
      <c r="B1097" s="304" t="s">
        <v>620</v>
      </c>
      <c r="C1097" s="1"/>
    </row>
    <row r="1098" spans="1:3" x14ac:dyDescent="0.25">
      <c r="A1098" s="253" t="s">
        <v>2569</v>
      </c>
      <c r="B1098" s="304" t="s">
        <v>620</v>
      </c>
      <c r="C1098" s="1"/>
    </row>
    <row r="1099" spans="1:3" x14ac:dyDescent="0.25">
      <c r="A1099" s="253" t="s">
        <v>2570</v>
      </c>
      <c r="B1099" s="304" t="s">
        <v>620</v>
      </c>
      <c r="C1099" s="1"/>
    </row>
    <row r="1100" spans="1:3" x14ac:dyDescent="0.25">
      <c r="A1100" s="253" t="s">
        <v>2571</v>
      </c>
      <c r="B1100" s="304" t="s">
        <v>620</v>
      </c>
      <c r="C1100" s="1" t="s">
        <v>3704</v>
      </c>
    </row>
    <row r="1101" spans="1:3" ht="30" x14ac:dyDescent="0.25">
      <c r="A1101" s="254" t="s">
        <v>2572</v>
      </c>
      <c r="B1101" s="304" t="s">
        <v>620</v>
      </c>
      <c r="C1101" s="1"/>
    </row>
    <row r="1102" spans="1:3" x14ac:dyDescent="0.25">
      <c r="A1102" s="253" t="s">
        <v>145</v>
      </c>
      <c r="B1102" s="304" t="s">
        <v>620</v>
      </c>
      <c r="C1102" s="1"/>
    </row>
    <row r="1103" spans="1:3" x14ac:dyDescent="0.25">
      <c r="A1103" s="253" t="s">
        <v>2573</v>
      </c>
      <c r="B1103" s="304" t="s">
        <v>620</v>
      </c>
      <c r="C1103" s="1"/>
    </row>
    <row r="1104" spans="1:3" x14ac:dyDescent="0.25">
      <c r="A1104" s="253" t="s">
        <v>2574</v>
      </c>
      <c r="B1104" s="304" t="s">
        <v>620</v>
      </c>
      <c r="C1104" s="1"/>
    </row>
    <row r="1105" spans="1:3" x14ac:dyDescent="0.25">
      <c r="A1105" s="253" t="s">
        <v>2575</v>
      </c>
      <c r="B1105" s="304" t="s">
        <v>620</v>
      </c>
      <c r="C1105" s="1"/>
    </row>
    <row r="1106" spans="1:3" ht="30" x14ac:dyDescent="0.25">
      <c r="A1106" s="254" t="s">
        <v>2576</v>
      </c>
      <c r="B1106" s="304" t="s">
        <v>620</v>
      </c>
      <c r="C1106" s="1"/>
    </row>
    <row r="1107" spans="1:3" ht="30" x14ac:dyDescent="0.25">
      <c r="A1107" s="254" t="s">
        <v>2577</v>
      </c>
      <c r="B1107" s="304" t="s">
        <v>620</v>
      </c>
      <c r="C1107" s="1"/>
    </row>
    <row r="1108" spans="1:3" x14ac:dyDescent="0.25">
      <c r="A1108" s="253" t="s">
        <v>2578</v>
      </c>
      <c r="B1108" s="304" t="s">
        <v>620</v>
      </c>
      <c r="C1108" s="1"/>
    </row>
    <row r="1109" spans="1:3" ht="30" x14ac:dyDescent="0.25">
      <c r="A1109" s="254" t="s">
        <v>2579</v>
      </c>
      <c r="B1109" s="304" t="s">
        <v>620</v>
      </c>
      <c r="C1109" s="1"/>
    </row>
    <row r="1110" spans="1:3" x14ac:dyDescent="0.25">
      <c r="A1110" s="253" t="s">
        <v>2580</v>
      </c>
      <c r="B1110" s="304" t="s">
        <v>620</v>
      </c>
      <c r="C1110" s="1"/>
    </row>
    <row r="1111" spans="1:3" x14ac:dyDescent="0.25">
      <c r="A1111" s="253" t="s">
        <v>2581</v>
      </c>
      <c r="B1111" s="304" t="s">
        <v>620</v>
      </c>
      <c r="C1111" s="1"/>
    </row>
    <row r="1112" spans="1:3" x14ac:dyDescent="0.25">
      <c r="A1112" s="253" t="s">
        <v>2582</v>
      </c>
      <c r="B1112" s="304" t="s">
        <v>620</v>
      </c>
      <c r="C1112" s="1" t="s">
        <v>3704</v>
      </c>
    </row>
    <row r="1113" spans="1:3" x14ac:dyDescent="0.25">
      <c r="A1113" s="253" t="s">
        <v>2583</v>
      </c>
      <c r="B1113" s="304" t="s">
        <v>620</v>
      </c>
      <c r="C1113" s="1"/>
    </row>
    <row r="1114" spans="1:3" x14ac:dyDescent="0.25">
      <c r="A1114" s="253" t="s">
        <v>2584</v>
      </c>
      <c r="B1114" s="304" t="s">
        <v>620</v>
      </c>
      <c r="C1114" s="1" t="s">
        <v>3704</v>
      </c>
    </row>
    <row r="1115" spans="1:3" x14ac:dyDescent="0.25">
      <c r="A1115" s="253" t="s">
        <v>2585</v>
      </c>
      <c r="B1115" s="304" t="s">
        <v>620</v>
      </c>
      <c r="C1115" s="1"/>
    </row>
    <row r="1116" spans="1:3" ht="30" x14ac:dyDescent="0.25">
      <c r="A1116" s="254" t="s">
        <v>2586</v>
      </c>
      <c r="B1116" s="304" t="s">
        <v>620</v>
      </c>
      <c r="C1116" s="1"/>
    </row>
    <row r="1117" spans="1:3" x14ac:dyDescent="0.25">
      <c r="A1117" s="253" t="s">
        <v>2587</v>
      </c>
      <c r="B1117" s="304" t="s">
        <v>620</v>
      </c>
      <c r="C1117" s="1" t="s">
        <v>3704</v>
      </c>
    </row>
    <row r="1118" spans="1:3" x14ac:dyDescent="0.25">
      <c r="A1118" s="253" t="s">
        <v>2588</v>
      </c>
      <c r="B1118" s="304" t="s">
        <v>620</v>
      </c>
      <c r="C1118" s="1"/>
    </row>
    <row r="1119" spans="1:3" x14ac:dyDescent="0.25">
      <c r="A1119" s="253" t="s">
        <v>2589</v>
      </c>
      <c r="B1119" s="304" t="s">
        <v>620</v>
      </c>
      <c r="C1119" s="1"/>
    </row>
    <row r="1120" spans="1:3" x14ac:dyDescent="0.25">
      <c r="A1120" s="253" t="s">
        <v>2590</v>
      </c>
      <c r="B1120" s="304" t="s">
        <v>620</v>
      </c>
      <c r="C1120" s="1" t="s">
        <v>3704</v>
      </c>
    </row>
    <row r="1121" spans="1:3" x14ac:dyDescent="0.25">
      <c r="A1121" s="253" t="s">
        <v>2591</v>
      </c>
      <c r="B1121" s="304" t="s">
        <v>620</v>
      </c>
      <c r="C1121" s="1"/>
    </row>
    <row r="1122" spans="1:3" ht="30" x14ac:dyDescent="0.25">
      <c r="A1122" s="254" t="s">
        <v>2592</v>
      </c>
      <c r="B1122" s="304" t="s">
        <v>620</v>
      </c>
      <c r="C1122" s="1"/>
    </row>
    <row r="1123" spans="1:3" x14ac:dyDescent="0.25">
      <c r="A1123" s="253" t="s">
        <v>2593</v>
      </c>
      <c r="B1123" s="304" t="s">
        <v>620</v>
      </c>
      <c r="C1123" s="1"/>
    </row>
    <row r="1124" spans="1:3" x14ac:dyDescent="0.25">
      <c r="A1124" s="253" t="s">
        <v>2594</v>
      </c>
      <c r="B1124" s="304" t="s">
        <v>620</v>
      </c>
      <c r="C1124" s="1"/>
    </row>
    <row r="1125" spans="1:3" x14ac:dyDescent="0.25">
      <c r="A1125" s="253" t="s">
        <v>2595</v>
      </c>
      <c r="B1125" s="304" t="s">
        <v>620</v>
      </c>
      <c r="C1125" s="1"/>
    </row>
    <row r="1126" spans="1:3" x14ac:dyDescent="0.25">
      <c r="A1126" s="253" t="s">
        <v>2596</v>
      </c>
      <c r="B1126" s="304" t="s">
        <v>620</v>
      </c>
      <c r="C1126" s="1"/>
    </row>
    <row r="1127" spans="1:3" ht="30" x14ac:dyDescent="0.25">
      <c r="A1127" s="254" t="s">
        <v>2597</v>
      </c>
      <c r="B1127" s="304" t="s">
        <v>620</v>
      </c>
      <c r="C1127" s="1" t="s">
        <v>3704</v>
      </c>
    </row>
    <row r="1128" spans="1:3" ht="30" x14ac:dyDescent="0.25">
      <c r="A1128" s="254" t="s">
        <v>2598</v>
      </c>
      <c r="B1128" s="304" t="s">
        <v>620</v>
      </c>
      <c r="C1128" s="1" t="s">
        <v>3704</v>
      </c>
    </row>
    <row r="1129" spans="1:3" x14ac:dyDescent="0.25">
      <c r="A1129" s="253" t="s">
        <v>2599</v>
      </c>
      <c r="B1129" s="304" t="s">
        <v>620</v>
      </c>
      <c r="C1129" s="1"/>
    </row>
    <row r="1130" spans="1:3" x14ac:dyDescent="0.25">
      <c r="A1130" s="253" t="s">
        <v>2600</v>
      </c>
      <c r="B1130" s="304" t="s">
        <v>620</v>
      </c>
      <c r="C1130" s="1"/>
    </row>
    <row r="1131" spans="1:3" x14ac:dyDescent="0.25">
      <c r="A1131" s="253" t="s">
        <v>2601</v>
      </c>
      <c r="B1131" s="304" t="s">
        <v>620</v>
      </c>
      <c r="C1131" s="1"/>
    </row>
    <row r="1132" spans="1:3" x14ac:dyDescent="0.25">
      <c r="A1132" s="253" t="s">
        <v>2602</v>
      </c>
      <c r="B1132" s="304" t="s">
        <v>620</v>
      </c>
      <c r="C1132" s="1" t="s">
        <v>3704</v>
      </c>
    </row>
    <row r="1133" spans="1:3" x14ac:dyDescent="0.25">
      <c r="A1133" s="253" t="s">
        <v>2603</v>
      </c>
      <c r="B1133" s="304" t="s">
        <v>620</v>
      </c>
      <c r="C1133" s="1" t="s">
        <v>3704</v>
      </c>
    </row>
    <row r="1134" spans="1:3" x14ac:dyDescent="0.25">
      <c r="A1134" s="253" t="s">
        <v>2604</v>
      </c>
      <c r="B1134" s="304" t="s">
        <v>620</v>
      </c>
      <c r="C1134" s="1"/>
    </row>
    <row r="1135" spans="1:3" x14ac:dyDescent="0.25">
      <c r="A1135" s="253" t="s">
        <v>2605</v>
      </c>
      <c r="B1135" s="304" t="s">
        <v>620</v>
      </c>
      <c r="C1135" s="1" t="s">
        <v>3704</v>
      </c>
    </row>
    <row r="1136" spans="1:3" x14ac:dyDescent="0.25">
      <c r="A1136" s="253" t="s">
        <v>2606</v>
      </c>
      <c r="B1136" s="304" t="s">
        <v>620</v>
      </c>
      <c r="C1136" s="1"/>
    </row>
    <row r="1137" spans="1:3" x14ac:dyDescent="0.25">
      <c r="A1137" s="253" t="s">
        <v>2607</v>
      </c>
      <c r="B1137" s="304" t="s">
        <v>620</v>
      </c>
      <c r="C1137" s="1"/>
    </row>
    <row r="1138" spans="1:3" x14ac:dyDescent="0.25">
      <c r="A1138" s="253" t="s">
        <v>2608</v>
      </c>
      <c r="B1138" s="304" t="s">
        <v>620</v>
      </c>
      <c r="C1138" s="1" t="s">
        <v>3704</v>
      </c>
    </row>
    <row r="1139" spans="1:3" x14ac:dyDescent="0.25">
      <c r="A1139" s="253" t="s">
        <v>2609</v>
      </c>
      <c r="B1139" s="304" t="s">
        <v>620</v>
      </c>
      <c r="C1139" s="1"/>
    </row>
    <row r="1140" spans="1:3" x14ac:dyDescent="0.25">
      <c r="A1140" s="253" t="s">
        <v>2610</v>
      </c>
      <c r="B1140" s="304" t="s">
        <v>620</v>
      </c>
      <c r="C1140" s="1"/>
    </row>
    <row r="1141" spans="1:3" x14ac:dyDescent="0.25">
      <c r="A1141" s="253" t="s">
        <v>2611</v>
      </c>
      <c r="B1141" s="304" t="s">
        <v>620</v>
      </c>
      <c r="C1141" s="1"/>
    </row>
    <row r="1142" spans="1:3" x14ac:dyDescent="0.25">
      <c r="A1142" s="253" t="s">
        <v>2612</v>
      </c>
      <c r="B1142" s="304" t="s">
        <v>620</v>
      </c>
      <c r="C1142" s="1"/>
    </row>
    <row r="1143" spans="1:3" x14ac:dyDescent="0.25">
      <c r="A1143" s="253" t="s">
        <v>2613</v>
      </c>
      <c r="B1143" s="304" t="s">
        <v>620</v>
      </c>
      <c r="C1143" s="1"/>
    </row>
    <row r="1144" spans="1:3" x14ac:dyDescent="0.25">
      <c r="A1144" s="253" t="s">
        <v>2614</v>
      </c>
      <c r="B1144" s="304" t="s">
        <v>620</v>
      </c>
      <c r="C1144" s="1" t="s">
        <v>3704</v>
      </c>
    </row>
    <row r="1145" spans="1:3" x14ac:dyDescent="0.25">
      <c r="A1145" s="253" t="s">
        <v>2615</v>
      </c>
      <c r="B1145" s="304" t="s">
        <v>620</v>
      </c>
      <c r="C1145" s="1"/>
    </row>
    <row r="1146" spans="1:3" x14ac:dyDescent="0.25">
      <c r="A1146" s="253" t="s">
        <v>2616</v>
      </c>
      <c r="B1146" s="304" t="s">
        <v>620</v>
      </c>
      <c r="C1146" s="1"/>
    </row>
    <row r="1147" spans="1:3" ht="30" x14ac:dyDescent="0.25">
      <c r="A1147" s="254" t="s">
        <v>2617</v>
      </c>
      <c r="B1147" s="304" t="s">
        <v>620</v>
      </c>
      <c r="C1147" s="1"/>
    </row>
    <row r="1148" spans="1:3" x14ac:dyDescent="0.25">
      <c r="A1148" s="254" t="s">
        <v>2618</v>
      </c>
      <c r="B1148" s="304" t="s">
        <v>620</v>
      </c>
      <c r="C1148" s="1"/>
    </row>
    <row r="1149" spans="1:3" x14ac:dyDescent="0.25">
      <c r="A1149" s="253" t="s">
        <v>2619</v>
      </c>
      <c r="B1149" s="304" t="s">
        <v>620</v>
      </c>
      <c r="C1149" s="1"/>
    </row>
    <row r="1150" spans="1:3" x14ac:dyDescent="0.25">
      <c r="A1150" s="253" t="s">
        <v>2620</v>
      </c>
      <c r="B1150" s="304" t="s">
        <v>620</v>
      </c>
      <c r="C1150" s="1"/>
    </row>
    <row r="1151" spans="1:3" x14ac:dyDescent="0.25">
      <c r="A1151" s="253" t="s">
        <v>2621</v>
      </c>
      <c r="B1151" s="304" t="s">
        <v>620</v>
      </c>
      <c r="C1151" s="1"/>
    </row>
    <row r="1152" spans="1:3" x14ac:dyDescent="0.25">
      <c r="A1152" s="253" t="s">
        <v>2622</v>
      </c>
      <c r="B1152" s="304" t="s">
        <v>620</v>
      </c>
      <c r="C1152" s="1"/>
    </row>
    <row r="1153" spans="1:3" x14ac:dyDescent="0.25">
      <c r="A1153" s="253" t="s">
        <v>2623</v>
      </c>
      <c r="B1153" s="304" t="s">
        <v>620</v>
      </c>
      <c r="C1153" s="1"/>
    </row>
    <row r="1154" spans="1:3" x14ac:dyDescent="0.25">
      <c r="A1154" s="253" t="s">
        <v>2624</v>
      </c>
      <c r="B1154" s="304" t="s">
        <v>620</v>
      </c>
      <c r="C1154" s="1"/>
    </row>
    <row r="1155" spans="1:3" x14ac:dyDescent="0.25">
      <c r="A1155" s="253" t="s">
        <v>2625</v>
      </c>
      <c r="B1155" s="304" t="s">
        <v>620</v>
      </c>
      <c r="C1155" s="1"/>
    </row>
    <row r="1156" spans="1:3" x14ac:dyDescent="0.25">
      <c r="A1156" s="253" t="s">
        <v>2626</v>
      </c>
      <c r="B1156" s="304" t="s">
        <v>620</v>
      </c>
      <c r="C1156" s="1" t="s">
        <v>3704</v>
      </c>
    </row>
    <row r="1157" spans="1:3" x14ac:dyDescent="0.25">
      <c r="A1157" s="253" t="s">
        <v>2627</v>
      </c>
      <c r="B1157" s="304" t="s">
        <v>620</v>
      </c>
      <c r="C1157" s="1"/>
    </row>
    <row r="1158" spans="1:3" x14ac:dyDescent="0.25">
      <c r="A1158" s="253" t="s">
        <v>2628</v>
      </c>
      <c r="B1158" s="304" t="s">
        <v>620</v>
      </c>
      <c r="C1158" s="1" t="s">
        <v>3704</v>
      </c>
    </row>
    <row r="1159" spans="1:3" x14ac:dyDescent="0.25">
      <c r="A1159" s="253" t="s">
        <v>2629</v>
      </c>
      <c r="B1159" s="304" t="s">
        <v>620</v>
      </c>
      <c r="C1159" s="1"/>
    </row>
    <row r="1160" spans="1:3" x14ac:dyDescent="0.25">
      <c r="A1160" s="253" t="s">
        <v>2630</v>
      </c>
      <c r="B1160" s="304" t="s">
        <v>620</v>
      </c>
      <c r="C1160" s="1"/>
    </row>
    <row r="1161" spans="1:3" x14ac:dyDescent="0.25">
      <c r="A1161" s="253" t="s">
        <v>2631</v>
      </c>
      <c r="B1161" s="304" t="s">
        <v>620</v>
      </c>
      <c r="C1161" s="1" t="s">
        <v>3704</v>
      </c>
    </row>
    <row r="1162" spans="1:3" x14ac:dyDescent="0.25">
      <c r="A1162" s="253" t="s">
        <v>2632</v>
      </c>
      <c r="B1162" s="304" t="s">
        <v>620</v>
      </c>
      <c r="C1162" s="1"/>
    </row>
    <row r="1163" spans="1:3" x14ac:dyDescent="0.25">
      <c r="A1163" s="253" t="s">
        <v>2633</v>
      </c>
      <c r="B1163" s="304" t="s">
        <v>620</v>
      </c>
      <c r="C1163" s="1"/>
    </row>
    <row r="1164" spans="1:3" x14ac:dyDescent="0.25">
      <c r="A1164" s="253" t="s">
        <v>2634</v>
      </c>
      <c r="B1164" s="304" t="s">
        <v>620</v>
      </c>
      <c r="C1164" s="1"/>
    </row>
    <row r="1165" spans="1:3" x14ac:dyDescent="0.25">
      <c r="A1165" s="253" t="s">
        <v>2635</v>
      </c>
      <c r="B1165" s="304" t="s">
        <v>620</v>
      </c>
      <c r="C1165" s="1" t="s">
        <v>3704</v>
      </c>
    </row>
    <row r="1166" spans="1:3" x14ac:dyDescent="0.25">
      <c r="A1166" s="253" t="s">
        <v>2636</v>
      </c>
      <c r="B1166" s="304" t="s">
        <v>620</v>
      </c>
      <c r="C1166" s="1" t="s">
        <v>3704</v>
      </c>
    </row>
    <row r="1167" spans="1:3" ht="30" x14ac:dyDescent="0.25">
      <c r="A1167" s="254" t="s">
        <v>2637</v>
      </c>
      <c r="B1167" s="304" t="s">
        <v>620</v>
      </c>
      <c r="C1167" s="1"/>
    </row>
    <row r="1168" spans="1:3" ht="30" x14ac:dyDescent="0.25">
      <c r="A1168" s="254" t="s">
        <v>2638</v>
      </c>
      <c r="B1168" s="304" t="s">
        <v>620</v>
      </c>
      <c r="C1168" s="1"/>
    </row>
    <row r="1169" spans="1:3" x14ac:dyDescent="0.25">
      <c r="A1169" s="253" t="s">
        <v>2639</v>
      </c>
      <c r="B1169" s="304" t="s">
        <v>620</v>
      </c>
      <c r="C1169" s="1" t="s">
        <v>3704</v>
      </c>
    </row>
    <row r="1170" spans="1:3" x14ac:dyDescent="0.25">
      <c r="A1170" s="253" t="s">
        <v>2640</v>
      </c>
      <c r="B1170" s="304" t="s">
        <v>620</v>
      </c>
      <c r="C1170" s="1" t="s">
        <v>3704</v>
      </c>
    </row>
    <row r="1171" spans="1:3" x14ac:dyDescent="0.25">
      <c r="A1171" s="253" t="s">
        <v>2641</v>
      </c>
      <c r="B1171" s="304" t="s">
        <v>620</v>
      </c>
      <c r="C1171" s="1"/>
    </row>
    <row r="1172" spans="1:3" x14ac:dyDescent="0.25">
      <c r="A1172" s="253" t="s">
        <v>2642</v>
      </c>
      <c r="B1172" s="304" t="s">
        <v>620</v>
      </c>
      <c r="C1172" s="1" t="s">
        <v>3704</v>
      </c>
    </row>
    <row r="1173" spans="1:3" x14ac:dyDescent="0.25">
      <c r="A1173" s="253" t="s">
        <v>2643</v>
      </c>
      <c r="B1173" s="304" t="s">
        <v>620</v>
      </c>
      <c r="C1173" s="1"/>
    </row>
    <row r="1174" spans="1:3" x14ac:dyDescent="0.25">
      <c r="A1174" s="253" t="s">
        <v>2644</v>
      </c>
      <c r="B1174" s="304" t="s">
        <v>620</v>
      </c>
      <c r="C1174" s="1" t="s">
        <v>3704</v>
      </c>
    </row>
    <row r="1175" spans="1:3" x14ac:dyDescent="0.25">
      <c r="A1175" s="253" t="s">
        <v>2645</v>
      </c>
      <c r="B1175" s="304" t="s">
        <v>620</v>
      </c>
      <c r="C1175" s="1" t="s">
        <v>3704</v>
      </c>
    </row>
    <row r="1176" spans="1:3" x14ac:dyDescent="0.25">
      <c r="A1176" s="253" t="s">
        <v>2646</v>
      </c>
      <c r="B1176" s="304" t="s">
        <v>620</v>
      </c>
      <c r="C1176" s="1"/>
    </row>
    <row r="1177" spans="1:3" x14ac:dyDescent="0.25">
      <c r="A1177" s="253" t="s">
        <v>2647</v>
      </c>
      <c r="B1177" s="304" t="s">
        <v>620</v>
      </c>
      <c r="C1177" s="1" t="s">
        <v>3704</v>
      </c>
    </row>
    <row r="1178" spans="1:3" ht="30" x14ac:dyDescent="0.25">
      <c r="A1178" s="254" t="s">
        <v>2648</v>
      </c>
      <c r="B1178" s="304" t="s">
        <v>620</v>
      </c>
      <c r="C1178" s="1"/>
    </row>
    <row r="1179" spans="1:3" x14ac:dyDescent="0.25">
      <c r="A1179" s="253" t="s">
        <v>2649</v>
      </c>
      <c r="B1179" s="304" t="s">
        <v>620</v>
      </c>
      <c r="C1179" s="1"/>
    </row>
    <row r="1180" spans="1:3" x14ac:dyDescent="0.25">
      <c r="A1180" s="253" t="s">
        <v>2650</v>
      </c>
      <c r="B1180" s="304" t="s">
        <v>620</v>
      </c>
      <c r="C1180" s="1"/>
    </row>
    <row r="1181" spans="1:3" ht="133.5" customHeight="1" x14ac:dyDescent="0.25">
      <c r="A1181" s="253" t="s">
        <v>2651</v>
      </c>
      <c r="B1181" s="304" t="s">
        <v>620</v>
      </c>
      <c r="C1181" s="1"/>
    </row>
    <row r="1182" spans="1:3" ht="30" x14ac:dyDescent="0.25">
      <c r="A1182" s="254" t="s">
        <v>2652</v>
      </c>
      <c r="B1182" s="304" t="s">
        <v>620</v>
      </c>
      <c r="C1182" s="1" t="s">
        <v>3704</v>
      </c>
    </row>
    <row r="1183" spans="1:3" x14ac:dyDescent="0.25">
      <c r="A1183" s="253" t="s">
        <v>2653</v>
      </c>
      <c r="B1183" s="304" t="s">
        <v>620</v>
      </c>
      <c r="C1183" s="1"/>
    </row>
    <row r="1184" spans="1:3" x14ac:dyDescent="0.25">
      <c r="A1184" s="253" t="s">
        <v>2654</v>
      </c>
      <c r="B1184" s="304" t="s">
        <v>620</v>
      </c>
      <c r="C1184" s="1"/>
    </row>
    <row r="1185" spans="1:3" x14ac:dyDescent="0.25">
      <c r="A1185" s="253" t="s">
        <v>2655</v>
      </c>
      <c r="B1185" s="304" t="s">
        <v>620</v>
      </c>
      <c r="C1185" s="1"/>
    </row>
    <row r="1186" spans="1:3" x14ac:dyDescent="0.25">
      <c r="A1186" s="253" t="s">
        <v>2656</v>
      </c>
      <c r="B1186" s="304" t="s">
        <v>620</v>
      </c>
      <c r="C1186" s="1"/>
    </row>
    <row r="1187" spans="1:3" x14ac:dyDescent="0.25">
      <c r="A1187" s="253" t="s">
        <v>2657</v>
      </c>
      <c r="B1187" s="304" t="s">
        <v>620</v>
      </c>
      <c r="C1187" s="1"/>
    </row>
    <row r="1188" spans="1:3" x14ac:dyDescent="0.25">
      <c r="A1188" s="253" t="s">
        <v>2658</v>
      </c>
      <c r="B1188" s="1" t="s">
        <v>623</v>
      </c>
      <c r="C1188" s="1" t="s">
        <v>1492</v>
      </c>
    </row>
    <row r="1189" spans="1:3" x14ac:dyDescent="0.25">
      <c r="A1189" s="253" t="s">
        <v>2659</v>
      </c>
      <c r="B1189" s="1" t="s">
        <v>623</v>
      </c>
      <c r="C1189" s="1" t="s">
        <v>1492</v>
      </c>
    </row>
    <row r="1190" spans="1:3" x14ac:dyDescent="0.25">
      <c r="A1190" s="253" t="s">
        <v>2660</v>
      </c>
      <c r="B1190" s="1" t="s">
        <v>623</v>
      </c>
      <c r="C1190" s="1" t="s">
        <v>1492</v>
      </c>
    </row>
    <row r="1191" spans="1:3" x14ac:dyDescent="0.25">
      <c r="A1191" s="253" t="s">
        <v>2661</v>
      </c>
      <c r="B1191" s="1" t="s">
        <v>623</v>
      </c>
      <c r="C1191" s="1" t="s">
        <v>1492</v>
      </c>
    </row>
    <row r="1192" spans="1:3" x14ac:dyDescent="0.25">
      <c r="A1192" s="253" t="s">
        <v>2662</v>
      </c>
      <c r="B1192" s="1" t="s">
        <v>623</v>
      </c>
      <c r="C1192" s="1" t="s">
        <v>1492</v>
      </c>
    </row>
    <row r="1193" spans="1:3" x14ac:dyDescent="0.25">
      <c r="A1193" s="253" t="s">
        <v>2663</v>
      </c>
      <c r="B1193" s="1" t="s">
        <v>623</v>
      </c>
      <c r="C1193" s="1" t="s">
        <v>1492</v>
      </c>
    </row>
    <row r="1194" spans="1:3" x14ac:dyDescent="0.25">
      <c r="A1194" s="253" t="s">
        <v>2664</v>
      </c>
      <c r="B1194" s="1" t="s">
        <v>623</v>
      </c>
      <c r="C1194" s="1" t="s">
        <v>1492</v>
      </c>
    </row>
    <row r="1195" spans="1:3" x14ac:dyDescent="0.25">
      <c r="A1195" s="253" t="s">
        <v>2665</v>
      </c>
      <c r="B1195" s="1" t="s">
        <v>623</v>
      </c>
      <c r="C1195" s="1" t="s">
        <v>1492</v>
      </c>
    </row>
    <row r="1196" spans="1:3" x14ac:dyDescent="0.25">
      <c r="A1196" s="253" t="s">
        <v>2666</v>
      </c>
      <c r="B1196" s="1" t="s">
        <v>623</v>
      </c>
      <c r="C1196" s="1" t="s">
        <v>1492</v>
      </c>
    </row>
    <row r="1202" spans="1:1" x14ac:dyDescent="0.25">
      <c r="A1202"/>
    </row>
  </sheetData>
  <pageMargins left="0.7" right="0.7" top="0.75" bottom="0.75" header="0.3" footer="0.3"/>
  <pageSetup paperSize="9" orientation="portrait" verticalDpi="3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014"/>
  <sheetViews>
    <sheetView showGridLines="0" workbookViewId="0">
      <selection activeCell="A11" sqref="A11"/>
    </sheetView>
  </sheetViews>
  <sheetFormatPr baseColWidth="10" defaultRowHeight="15" x14ac:dyDescent="0.25"/>
  <cols>
    <col min="1" max="1" width="146.140625" customWidth="1"/>
    <col min="2" max="2" width="11.42578125" style="26"/>
    <col min="3" max="3" width="6.28515625" customWidth="1"/>
    <col min="4" max="4" width="8.140625" customWidth="1"/>
    <col min="7" max="7" width="61.28515625" customWidth="1"/>
  </cols>
  <sheetData>
    <row r="1" spans="1:8" ht="30" x14ac:dyDescent="0.25">
      <c r="A1" s="266" t="s">
        <v>148</v>
      </c>
      <c r="B1" s="280" t="s">
        <v>3682</v>
      </c>
      <c r="C1" s="6"/>
    </row>
    <row r="2" spans="1:8" ht="15.75" x14ac:dyDescent="0.25">
      <c r="A2" s="267" t="s">
        <v>2667</v>
      </c>
      <c r="B2" s="284">
        <v>0.44113924050632913</v>
      </c>
      <c r="C2" s="269"/>
    </row>
    <row r="3" spans="1:8" ht="15.75" x14ac:dyDescent="0.25">
      <c r="A3" s="267" t="s">
        <v>2668</v>
      </c>
      <c r="B3" s="284">
        <v>0.32183544303797468</v>
      </c>
      <c r="C3" s="269"/>
    </row>
    <row r="4" spans="1:8" ht="15.75" x14ac:dyDescent="0.25">
      <c r="A4" s="270" t="s">
        <v>2669</v>
      </c>
      <c r="B4" s="285">
        <v>0.70585443037974682</v>
      </c>
      <c r="C4" s="271"/>
    </row>
    <row r="5" spans="1:8" ht="15.75" x14ac:dyDescent="0.25">
      <c r="A5" s="267" t="s">
        <v>2670</v>
      </c>
      <c r="B5" s="284">
        <v>0.38322784810126581</v>
      </c>
      <c r="C5" s="269"/>
    </row>
    <row r="6" spans="1:8" ht="15.75" x14ac:dyDescent="0.25">
      <c r="A6" s="267" t="s">
        <v>2671</v>
      </c>
      <c r="B6" s="284">
        <v>0.15870253164556963</v>
      </c>
      <c r="C6" s="269"/>
    </row>
    <row r="7" spans="1:8" ht="15.75" x14ac:dyDescent="0.25">
      <c r="A7" s="267" t="s">
        <v>2672</v>
      </c>
      <c r="B7" s="284">
        <v>0.38955696202531648</v>
      </c>
      <c r="C7" s="269"/>
    </row>
    <row r="8" spans="1:8" ht="15.75" x14ac:dyDescent="0.25">
      <c r="A8" s="267" t="s">
        <v>2673</v>
      </c>
      <c r="B8" s="284">
        <v>0.2805379746835443</v>
      </c>
      <c r="C8" s="269"/>
    </row>
    <row r="9" spans="1:8" ht="15.75" x14ac:dyDescent="0.25">
      <c r="A9" s="272" t="s">
        <v>2674</v>
      </c>
      <c r="B9" s="285">
        <v>0.63655063291139236</v>
      </c>
      <c r="C9" s="271"/>
    </row>
    <row r="10" spans="1:8" ht="15.75" x14ac:dyDescent="0.25">
      <c r="A10" s="267" t="s">
        <v>2675</v>
      </c>
      <c r="B10" s="284">
        <v>0.17468354430379746</v>
      </c>
      <c r="C10" s="269"/>
    </row>
    <row r="11" spans="1:8" ht="15.75" x14ac:dyDescent="0.25">
      <c r="A11" s="267" t="s">
        <v>2676</v>
      </c>
      <c r="B11" s="284">
        <v>0.12563291139240507</v>
      </c>
      <c r="C11" s="269"/>
    </row>
    <row r="12" spans="1:8" ht="15.75" x14ac:dyDescent="0.25">
      <c r="A12" s="267" t="s">
        <v>2677</v>
      </c>
      <c r="B12" s="284">
        <v>0.2518987341772152</v>
      </c>
      <c r="C12" s="269"/>
    </row>
    <row r="13" spans="1:8" ht="15.75" x14ac:dyDescent="0.25">
      <c r="A13" s="267" t="s">
        <v>2678</v>
      </c>
      <c r="B13" s="284">
        <v>0.17056962025316455</v>
      </c>
      <c r="C13" s="269"/>
      <c r="D13" s="278"/>
      <c r="E13" s="16"/>
      <c r="F13" s="16"/>
    </row>
    <row r="14" spans="1:8" ht="15.75" x14ac:dyDescent="0.25">
      <c r="A14" s="267" t="s">
        <v>2679</v>
      </c>
      <c r="B14" s="284">
        <v>8.8765822784810128E-2</v>
      </c>
      <c r="C14" s="269"/>
      <c r="D14" s="277"/>
      <c r="E14" s="16"/>
      <c r="F14" s="16"/>
      <c r="G14" s="16"/>
      <c r="H14" s="16"/>
    </row>
    <row r="15" spans="1:8" ht="15.75" x14ac:dyDescent="0.25">
      <c r="A15" s="273"/>
      <c r="B15" s="269"/>
      <c r="C15" s="269"/>
      <c r="D15" s="278"/>
      <c r="E15" s="16"/>
      <c r="F15" s="16"/>
      <c r="G15" s="16"/>
      <c r="H15" s="16"/>
    </row>
    <row r="16" spans="1:8" x14ac:dyDescent="0.25">
      <c r="A16" s="274"/>
    </row>
    <row r="17" spans="1:7" ht="15.75" x14ac:dyDescent="0.25">
      <c r="A17" s="275" t="s">
        <v>162</v>
      </c>
      <c r="B17" s="264" t="s">
        <v>592</v>
      </c>
      <c r="C17" s="276"/>
      <c r="D17" s="263" t="s">
        <v>1507</v>
      </c>
      <c r="E17" s="279" t="s">
        <v>1508</v>
      </c>
      <c r="F17" s="279" t="s">
        <v>1509</v>
      </c>
      <c r="G17" s="279" t="s">
        <v>1510</v>
      </c>
    </row>
    <row r="18" spans="1:7" x14ac:dyDescent="0.25">
      <c r="A18" s="251" t="s">
        <v>1516</v>
      </c>
      <c r="B18" s="255" t="s">
        <v>594</v>
      </c>
      <c r="C18" s="6"/>
      <c r="D18" s="268" t="s">
        <v>594</v>
      </c>
      <c r="E18" s="289">
        <v>355</v>
      </c>
      <c r="F18" s="146">
        <f>E18/1000</f>
        <v>0.35499999999999998</v>
      </c>
      <c r="G18" s="292" t="s">
        <v>3675</v>
      </c>
    </row>
    <row r="19" spans="1:7" x14ac:dyDescent="0.25">
      <c r="A19" s="251" t="s">
        <v>2681</v>
      </c>
      <c r="B19" s="255" t="s">
        <v>594</v>
      </c>
      <c r="C19" s="6"/>
      <c r="D19" s="268" t="s">
        <v>597</v>
      </c>
      <c r="E19" s="287">
        <v>74</v>
      </c>
      <c r="F19" s="146">
        <f t="shared" ref="F19:F29" si="0">E19/1000</f>
        <v>7.3999999999999996E-2</v>
      </c>
      <c r="G19" s="281" t="s">
        <v>3672</v>
      </c>
    </row>
    <row r="20" spans="1:7" x14ac:dyDescent="0.25">
      <c r="A20" s="251" t="s">
        <v>2682</v>
      </c>
      <c r="B20" s="255" t="s">
        <v>594</v>
      </c>
      <c r="C20" s="6"/>
      <c r="D20" s="268" t="s">
        <v>600</v>
      </c>
      <c r="E20" s="287">
        <v>22</v>
      </c>
      <c r="F20" s="146">
        <f t="shared" si="0"/>
        <v>2.1999999999999999E-2</v>
      </c>
      <c r="G20" s="281" t="s">
        <v>3673</v>
      </c>
    </row>
    <row r="21" spans="1:7" x14ac:dyDescent="0.25">
      <c r="A21" s="251" t="s">
        <v>2683</v>
      </c>
      <c r="B21" s="255" t="s">
        <v>594</v>
      </c>
      <c r="C21" s="6"/>
      <c r="D21" s="268" t="s">
        <v>603</v>
      </c>
      <c r="E21" s="287">
        <v>28</v>
      </c>
      <c r="F21" s="146">
        <f t="shared" si="0"/>
        <v>2.8000000000000001E-2</v>
      </c>
      <c r="G21" s="281" t="s">
        <v>3674</v>
      </c>
    </row>
    <row r="22" spans="1:7" ht="31.5" x14ac:dyDescent="0.25">
      <c r="A22" s="251" t="s">
        <v>2684</v>
      </c>
      <c r="B22" s="255" t="s">
        <v>594</v>
      </c>
      <c r="C22" s="6"/>
      <c r="D22" s="268" t="s">
        <v>606</v>
      </c>
      <c r="E22" s="289">
        <v>123</v>
      </c>
      <c r="F22" s="146">
        <f t="shared" si="0"/>
        <v>0.123</v>
      </c>
      <c r="G22" s="282" t="s">
        <v>3676</v>
      </c>
    </row>
    <row r="23" spans="1:7" x14ac:dyDescent="0.25">
      <c r="A23" s="251" t="s">
        <v>2685</v>
      </c>
      <c r="B23" s="255" t="s">
        <v>594</v>
      </c>
      <c r="C23" s="6"/>
      <c r="D23" s="268" t="s">
        <v>609</v>
      </c>
      <c r="E23" s="289">
        <v>118</v>
      </c>
      <c r="F23" s="146">
        <f t="shared" si="0"/>
        <v>0.11799999999999999</v>
      </c>
      <c r="G23" s="292" t="s">
        <v>3680</v>
      </c>
    </row>
    <row r="24" spans="1:7" x14ac:dyDescent="0.25">
      <c r="A24" s="251" t="s">
        <v>2686</v>
      </c>
      <c r="B24" s="255" t="s">
        <v>594</v>
      </c>
      <c r="C24" s="6"/>
      <c r="D24" s="268" t="s">
        <v>612</v>
      </c>
      <c r="E24" s="287">
        <v>2</v>
      </c>
      <c r="F24" s="146">
        <f t="shared" si="0"/>
        <v>2E-3</v>
      </c>
      <c r="G24" s="281" t="s">
        <v>1492</v>
      </c>
    </row>
    <row r="25" spans="1:7" ht="30" x14ac:dyDescent="0.25">
      <c r="A25" s="251" t="s">
        <v>2687</v>
      </c>
      <c r="B25" s="255" t="s">
        <v>594</v>
      </c>
      <c r="C25" s="6"/>
      <c r="D25" s="268" t="s">
        <v>1513</v>
      </c>
      <c r="E25" s="287">
        <v>20</v>
      </c>
      <c r="F25" s="146">
        <f t="shared" si="0"/>
        <v>0.02</v>
      </c>
      <c r="G25" s="288" t="s">
        <v>3678</v>
      </c>
    </row>
    <row r="26" spans="1:7" ht="30" x14ac:dyDescent="0.25">
      <c r="A26" s="251" t="s">
        <v>2688</v>
      </c>
      <c r="B26" s="255" t="s">
        <v>594</v>
      </c>
      <c r="C26" s="6"/>
      <c r="D26" s="268" t="s">
        <v>1514</v>
      </c>
      <c r="E26" s="287">
        <v>99</v>
      </c>
      <c r="F26" s="146">
        <f t="shared" si="0"/>
        <v>9.9000000000000005E-2</v>
      </c>
      <c r="G26" s="288" t="s">
        <v>3679</v>
      </c>
    </row>
    <row r="27" spans="1:7" ht="30" x14ac:dyDescent="0.25">
      <c r="A27" s="251" t="s">
        <v>2689</v>
      </c>
      <c r="B27" s="255" t="s">
        <v>594</v>
      </c>
      <c r="C27" s="6"/>
      <c r="D27" s="268" t="s">
        <v>2680</v>
      </c>
      <c r="E27" s="289">
        <v>102</v>
      </c>
      <c r="F27" s="146">
        <f t="shared" si="0"/>
        <v>0.10199999999999999</v>
      </c>
      <c r="G27" s="293" t="s">
        <v>3677</v>
      </c>
    </row>
    <row r="28" spans="1:7" x14ac:dyDescent="0.25">
      <c r="A28" s="251" t="s">
        <v>2690</v>
      </c>
      <c r="B28" s="255" t="s">
        <v>594</v>
      </c>
      <c r="C28" s="6"/>
      <c r="D28" s="268" t="s">
        <v>620</v>
      </c>
      <c r="E28" s="287">
        <v>52</v>
      </c>
      <c r="F28" s="146">
        <f t="shared" si="0"/>
        <v>5.1999999999999998E-2</v>
      </c>
      <c r="G28" s="281" t="s">
        <v>621</v>
      </c>
    </row>
    <row r="29" spans="1:7" x14ac:dyDescent="0.25">
      <c r="A29" s="251" t="s">
        <v>2691</v>
      </c>
      <c r="B29" s="255" t="s">
        <v>594</v>
      </c>
      <c r="C29" s="6"/>
      <c r="D29" s="268" t="s">
        <v>623</v>
      </c>
      <c r="E29" s="287">
        <v>5</v>
      </c>
      <c r="F29" s="146">
        <f t="shared" si="0"/>
        <v>5.0000000000000001E-3</v>
      </c>
      <c r="G29" s="281" t="s">
        <v>1515</v>
      </c>
    </row>
    <row r="30" spans="1:7" x14ac:dyDescent="0.25">
      <c r="A30" s="251" t="s">
        <v>2692</v>
      </c>
      <c r="B30" s="255" t="s">
        <v>594</v>
      </c>
      <c r="C30" s="6"/>
      <c r="D30" s="6"/>
      <c r="E30" s="15"/>
      <c r="F30" s="15"/>
      <c r="G30" s="15"/>
    </row>
    <row r="31" spans="1:7" x14ac:dyDescent="0.25">
      <c r="A31" s="251" t="s">
        <v>2693</v>
      </c>
      <c r="B31" s="255" t="s">
        <v>594</v>
      </c>
      <c r="C31" s="6"/>
      <c r="D31" s="6"/>
      <c r="E31" s="15"/>
      <c r="F31" s="15"/>
      <c r="G31" s="15"/>
    </row>
    <row r="32" spans="1:7" x14ac:dyDescent="0.25">
      <c r="A32" s="251" t="s">
        <v>2694</v>
      </c>
      <c r="B32" s="255" t="s">
        <v>594</v>
      </c>
      <c r="C32" s="6"/>
      <c r="D32" s="6"/>
    </row>
    <row r="33" spans="1:4" x14ac:dyDescent="0.25">
      <c r="A33" s="251" t="s">
        <v>2695</v>
      </c>
      <c r="B33" s="255" t="s">
        <v>594</v>
      </c>
      <c r="C33" s="6"/>
      <c r="D33" s="6"/>
    </row>
    <row r="34" spans="1:4" x14ac:dyDescent="0.25">
      <c r="A34" s="251" t="s">
        <v>2696</v>
      </c>
      <c r="B34" s="255" t="s">
        <v>594</v>
      </c>
      <c r="C34" s="6"/>
      <c r="D34" s="6"/>
    </row>
    <row r="35" spans="1:4" x14ac:dyDescent="0.25">
      <c r="A35" s="251" t="s">
        <v>1522</v>
      </c>
      <c r="B35" s="255" t="s">
        <v>594</v>
      </c>
      <c r="C35" s="6"/>
      <c r="D35" s="6"/>
    </row>
    <row r="36" spans="1:4" x14ac:dyDescent="0.25">
      <c r="A36" s="251" t="s">
        <v>2697</v>
      </c>
      <c r="B36" s="255" t="s">
        <v>594</v>
      </c>
      <c r="C36" s="6"/>
      <c r="D36" s="6"/>
    </row>
    <row r="37" spans="1:4" x14ac:dyDescent="0.25">
      <c r="A37" s="251" t="s">
        <v>2698</v>
      </c>
      <c r="B37" s="255" t="s">
        <v>594</v>
      </c>
      <c r="C37" s="6"/>
      <c r="D37" s="6"/>
    </row>
    <row r="38" spans="1:4" x14ac:dyDescent="0.25">
      <c r="A38" s="251" t="s">
        <v>2699</v>
      </c>
      <c r="B38" s="255" t="s">
        <v>594</v>
      </c>
      <c r="C38" s="6"/>
      <c r="D38" s="6"/>
    </row>
    <row r="39" spans="1:4" x14ac:dyDescent="0.25">
      <c r="A39" s="251" t="s">
        <v>2700</v>
      </c>
      <c r="B39" s="255" t="s">
        <v>594</v>
      </c>
      <c r="C39" s="6"/>
      <c r="D39" s="6"/>
    </row>
    <row r="40" spans="1:4" x14ac:dyDescent="0.25">
      <c r="A40" s="251" t="s">
        <v>2701</v>
      </c>
      <c r="B40" s="255" t="s">
        <v>594</v>
      </c>
      <c r="C40" s="6"/>
      <c r="D40" s="6"/>
    </row>
    <row r="41" spans="1:4" x14ac:dyDescent="0.25">
      <c r="A41" s="251" t="s">
        <v>2702</v>
      </c>
      <c r="B41" s="255" t="s">
        <v>594</v>
      </c>
      <c r="C41" s="6"/>
      <c r="D41" s="6"/>
    </row>
    <row r="42" spans="1:4" x14ac:dyDescent="0.25">
      <c r="A42" s="251" t="s">
        <v>2703</v>
      </c>
      <c r="B42" s="255" t="s">
        <v>594</v>
      </c>
      <c r="C42" s="6"/>
      <c r="D42" s="6"/>
    </row>
    <row r="43" spans="1:4" x14ac:dyDescent="0.25">
      <c r="A43" s="251" t="s">
        <v>2704</v>
      </c>
      <c r="B43" s="255" t="s">
        <v>594</v>
      </c>
      <c r="C43" s="6"/>
      <c r="D43" s="6"/>
    </row>
    <row r="44" spans="1:4" x14ac:dyDescent="0.25">
      <c r="A44" s="251" t="s">
        <v>2705</v>
      </c>
      <c r="B44" s="255" t="s">
        <v>594</v>
      </c>
      <c r="C44" s="6"/>
      <c r="D44" s="6"/>
    </row>
    <row r="45" spans="1:4" x14ac:dyDescent="0.25">
      <c r="A45" s="251" t="s">
        <v>2706</v>
      </c>
      <c r="B45" s="255" t="s">
        <v>594</v>
      </c>
      <c r="C45" s="6"/>
      <c r="D45" s="6"/>
    </row>
    <row r="46" spans="1:4" x14ac:dyDescent="0.25">
      <c r="A46" s="251" t="s">
        <v>2707</v>
      </c>
      <c r="B46" s="255" t="s">
        <v>594</v>
      </c>
      <c r="C46" s="6"/>
      <c r="D46" s="6"/>
    </row>
    <row r="47" spans="1:4" x14ac:dyDescent="0.25">
      <c r="A47" s="251" t="s">
        <v>2708</v>
      </c>
      <c r="B47" s="255" t="s">
        <v>594</v>
      </c>
      <c r="C47" s="6"/>
      <c r="D47" s="6"/>
    </row>
    <row r="48" spans="1:4" x14ac:dyDescent="0.25">
      <c r="A48" s="251" t="s">
        <v>2709</v>
      </c>
      <c r="B48" s="255" t="s">
        <v>594</v>
      </c>
      <c r="C48" s="6"/>
      <c r="D48" s="6"/>
    </row>
    <row r="49" spans="1:4" x14ac:dyDescent="0.25">
      <c r="A49" s="251" t="s">
        <v>2710</v>
      </c>
      <c r="B49" s="255" t="s">
        <v>594</v>
      </c>
      <c r="C49" s="6"/>
      <c r="D49" s="6"/>
    </row>
    <row r="50" spans="1:4" x14ac:dyDescent="0.25">
      <c r="A50" s="251" t="s">
        <v>2711</v>
      </c>
      <c r="B50" s="255" t="s">
        <v>594</v>
      </c>
      <c r="C50" s="6"/>
      <c r="D50" s="6"/>
    </row>
    <row r="51" spans="1:4" x14ac:dyDescent="0.25">
      <c r="A51" s="251" t="s">
        <v>2712</v>
      </c>
      <c r="B51" s="255" t="s">
        <v>594</v>
      </c>
      <c r="C51" s="6"/>
      <c r="D51" s="6"/>
    </row>
    <row r="52" spans="1:4" x14ac:dyDescent="0.25">
      <c r="A52" s="251" t="s">
        <v>2713</v>
      </c>
      <c r="B52" s="255" t="s">
        <v>594</v>
      </c>
      <c r="C52" s="6"/>
      <c r="D52" s="6"/>
    </row>
    <row r="53" spans="1:4" x14ac:dyDescent="0.25">
      <c r="A53" s="251" t="s">
        <v>2714</v>
      </c>
      <c r="B53" s="255" t="s">
        <v>594</v>
      </c>
      <c r="C53" s="6"/>
      <c r="D53" s="6"/>
    </row>
    <row r="54" spans="1:4" x14ac:dyDescent="0.25">
      <c r="A54" s="251" t="s">
        <v>2715</v>
      </c>
      <c r="B54" s="255" t="s">
        <v>594</v>
      </c>
      <c r="C54" s="6"/>
      <c r="D54" s="6"/>
    </row>
    <row r="55" spans="1:4" x14ac:dyDescent="0.25">
      <c r="A55" s="251" t="s">
        <v>2716</v>
      </c>
      <c r="B55" s="255" t="s">
        <v>594</v>
      </c>
      <c r="C55" s="6"/>
      <c r="D55" s="6"/>
    </row>
    <row r="56" spans="1:4" x14ac:dyDescent="0.25">
      <c r="A56" s="251" t="s">
        <v>2717</v>
      </c>
      <c r="B56" s="255" t="s">
        <v>594</v>
      </c>
      <c r="C56" s="6"/>
      <c r="D56" s="6"/>
    </row>
    <row r="57" spans="1:4" x14ac:dyDescent="0.25">
      <c r="A57" s="251" t="s">
        <v>2718</v>
      </c>
      <c r="B57" s="255" t="s">
        <v>594</v>
      </c>
      <c r="C57" s="6"/>
      <c r="D57" s="6"/>
    </row>
    <row r="58" spans="1:4" x14ac:dyDescent="0.25">
      <c r="A58" s="251" t="s">
        <v>2719</v>
      </c>
      <c r="B58" s="255" t="s">
        <v>594</v>
      </c>
      <c r="C58" s="6"/>
      <c r="D58" s="6"/>
    </row>
    <row r="59" spans="1:4" x14ac:dyDescent="0.25">
      <c r="A59" s="251" t="s">
        <v>2720</v>
      </c>
      <c r="B59" s="255" t="s">
        <v>594</v>
      </c>
      <c r="C59" s="6"/>
      <c r="D59" s="6"/>
    </row>
    <row r="60" spans="1:4" x14ac:dyDescent="0.25">
      <c r="A60" s="251" t="s">
        <v>2721</v>
      </c>
      <c r="B60" s="255" t="s">
        <v>594</v>
      </c>
      <c r="C60" s="6"/>
      <c r="D60" s="6"/>
    </row>
    <row r="61" spans="1:4" x14ac:dyDescent="0.25">
      <c r="A61" s="251" t="s">
        <v>2722</v>
      </c>
      <c r="B61" s="255" t="s">
        <v>594</v>
      </c>
      <c r="C61" s="6"/>
      <c r="D61" s="6"/>
    </row>
    <row r="62" spans="1:4" x14ac:dyDescent="0.25">
      <c r="A62" s="251" t="s">
        <v>2723</v>
      </c>
      <c r="B62" s="255" t="s">
        <v>594</v>
      </c>
      <c r="C62" s="6"/>
      <c r="D62" s="6"/>
    </row>
    <row r="63" spans="1:4" ht="30" x14ac:dyDescent="0.25">
      <c r="A63" s="265" t="s">
        <v>2724</v>
      </c>
      <c r="B63" s="255" t="s">
        <v>594</v>
      </c>
      <c r="C63" s="6"/>
      <c r="D63" s="6"/>
    </row>
    <row r="64" spans="1:4" x14ac:dyDescent="0.25">
      <c r="A64" s="251" t="s">
        <v>2725</v>
      </c>
      <c r="B64" s="255" t="s">
        <v>594</v>
      </c>
      <c r="C64" s="6"/>
      <c r="D64" s="6"/>
    </row>
    <row r="65" spans="1:4" x14ac:dyDescent="0.25">
      <c r="A65" s="251" t="s">
        <v>2726</v>
      </c>
      <c r="B65" s="255" t="s">
        <v>594</v>
      </c>
      <c r="C65" s="6"/>
      <c r="D65" s="6"/>
    </row>
    <row r="66" spans="1:4" x14ac:dyDescent="0.25">
      <c r="A66" s="251" t="s">
        <v>2727</v>
      </c>
      <c r="B66" s="255" t="s">
        <v>594</v>
      </c>
      <c r="C66" s="6"/>
      <c r="D66" s="6"/>
    </row>
    <row r="67" spans="1:4" x14ac:dyDescent="0.25">
      <c r="A67" s="251" t="s">
        <v>2728</v>
      </c>
      <c r="B67" s="255" t="s">
        <v>594</v>
      </c>
      <c r="C67" s="6"/>
      <c r="D67" s="6"/>
    </row>
    <row r="68" spans="1:4" x14ac:dyDescent="0.25">
      <c r="A68" s="251" t="s">
        <v>2729</v>
      </c>
      <c r="B68" s="255" t="s">
        <v>594</v>
      </c>
      <c r="C68" s="6"/>
      <c r="D68" s="6"/>
    </row>
    <row r="69" spans="1:4" x14ac:dyDescent="0.25">
      <c r="A69" s="251" t="s">
        <v>2730</v>
      </c>
      <c r="B69" s="255" t="s">
        <v>594</v>
      </c>
      <c r="C69" s="6"/>
      <c r="D69" s="6"/>
    </row>
    <row r="70" spans="1:4" x14ac:dyDescent="0.25">
      <c r="A70" s="251" t="s">
        <v>2731</v>
      </c>
      <c r="B70" s="255" t="s">
        <v>2732</v>
      </c>
      <c r="C70" s="6"/>
      <c r="D70" s="6"/>
    </row>
    <row r="71" spans="1:4" ht="30" x14ac:dyDescent="0.25">
      <c r="A71" s="265" t="s">
        <v>2733</v>
      </c>
      <c r="B71" s="255" t="s">
        <v>594</v>
      </c>
      <c r="C71" s="6"/>
      <c r="D71" s="6"/>
    </row>
    <row r="72" spans="1:4" x14ac:dyDescent="0.25">
      <c r="A72" s="251" t="s">
        <v>2734</v>
      </c>
      <c r="B72" s="255" t="s">
        <v>594</v>
      </c>
      <c r="C72" s="6"/>
      <c r="D72" s="6"/>
    </row>
    <row r="73" spans="1:4" x14ac:dyDescent="0.25">
      <c r="A73" s="251" t="s">
        <v>2735</v>
      </c>
      <c r="B73" s="255" t="s">
        <v>594</v>
      </c>
      <c r="C73" s="6"/>
      <c r="D73" s="6"/>
    </row>
    <row r="74" spans="1:4" x14ac:dyDescent="0.25">
      <c r="A74" s="251" t="s">
        <v>2736</v>
      </c>
      <c r="B74" s="255" t="s">
        <v>594</v>
      </c>
      <c r="C74" s="6"/>
      <c r="D74" s="6"/>
    </row>
    <row r="75" spans="1:4" x14ac:dyDescent="0.25">
      <c r="A75" s="251" t="s">
        <v>2737</v>
      </c>
      <c r="B75" s="255" t="s">
        <v>594</v>
      </c>
      <c r="C75" s="6"/>
      <c r="D75" s="6"/>
    </row>
    <row r="76" spans="1:4" x14ac:dyDescent="0.25">
      <c r="A76" s="251" t="s">
        <v>2738</v>
      </c>
      <c r="B76" s="255" t="s">
        <v>594</v>
      </c>
      <c r="C76" s="6"/>
      <c r="D76" s="6"/>
    </row>
    <row r="77" spans="1:4" x14ac:dyDescent="0.25">
      <c r="A77" s="251" t="s">
        <v>2739</v>
      </c>
      <c r="B77" s="255" t="s">
        <v>594</v>
      </c>
      <c r="C77" s="6"/>
      <c r="D77" s="6"/>
    </row>
    <row r="78" spans="1:4" ht="30" x14ac:dyDescent="0.25">
      <c r="A78" s="265" t="s">
        <v>2740</v>
      </c>
      <c r="B78" s="255" t="s">
        <v>594</v>
      </c>
      <c r="C78" s="6"/>
      <c r="D78" s="6"/>
    </row>
    <row r="79" spans="1:4" x14ac:dyDescent="0.25">
      <c r="A79" s="251" t="s">
        <v>2741</v>
      </c>
      <c r="B79" s="255" t="s">
        <v>594</v>
      </c>
      <c r="C79" s="6"/>
      <c r="D79" s="6"/>
    </row>
    <row r="80" spans="1:4" x14ac:dyDescent="0.25">
      <c r="A80" s="251" t="s">
        <v>2742</v>
      </c>
      <c r="B80" s="255" t="s">
        <v>594</v>
      </c>
      <c r="C80" s="6"/>
      <c r="D80" s="6"/>
    </row>
    <row r="81" spans="1:4" x14ac:dyDescent="0.25">
      <c r="A81" s="251" t="s">
        <v>2743</v>
      </c>
      <c r="B81" s="255" t="s">
        <v>594</v>
      </c>
      <c r="C81" s="6"/>
      <c r="D81" s="6"/>
    </row>
    <row r="82" spans="1:4" x14ac:dyDescent="0.25">
      <c r="A82" s="251" t="s">
        <v>2744</v>
      </c>
      <c r="B82" s="255" t="s">
        <v>594</v>
      </c>
      <c r="C82" s="6"/>
      <c r="D82" s="6"/>
    </row>
    <row r="83" spans="1:4" x14ac:dyDescent="0.25">
      <c r="A83" s="251" t="s">
        <v>2745</v>
      </c>
      <c r="B83" s="255" t="s">
        <v>594</v>
      </c>
      <c r="C83" s="6"/>
      <c r="D83" s="6"/>
    </row>
    <row r="84" spans="1:4" x14ac:dyDescent="0.25">
      <c r="A84" s="251" t="s">
        <v>2746</v>
      </c>
      <c r="B84" s="255" t="s">
        <v>594</v>
      </c>
      <c r="C84" s="6"/>
      <c r="D84" s="6"/>
    </row>
    <row r="85" spans="1:4" x14ac:dyDescent="0.25">
      <c r="A85" s="251" t="s">
        <v>2747</v>
      </c>
      <c r="B85" s="255" t="s">
        <v>594</v>
      </c>
      <c r="C85" s="6"/>
      <c r="D85" s="6"/>
    </row>
    <row r="86" spans="1:4" x14ac:dyDescent="0.25">
      <c r="A86" s="251" t="s">
        <v>2748</v>
      </c>
      <c r="B86" s="255" t="s">
        <v>594</v>
      </c>
      <c r="C86" s="6"/>
      <c r="D86" s="6"/>
    </row>
    <row r="87" spans="1:4" x14ac:dyDescent="0.25">
      <c r="A87" s="251" t="s">
        <v>2749</v>
      </c>
      <c r="B87" s="255" t="s">
        <v>594</v>
      </c>
      <c r="C87" s="6"/>
      <c r="D87" s="6"/>
    </row>
    <row r="88" spans="1:4" x14ac:dyDescent="0.25">
      <c r="A88" s="251" t="s">
        <v>2750</v>
      </c>
      <c r="B88" s="255" t="s">
        <v>594</v>
      </c>
      <c r="C88" s="6"/>
      <c r="D88" s="6"/>
    </row>
    <row r="89" spans="1:4" x14ac:dyDescent="0.25">
      <c r="A89" s="251" t="s">
        <v>2751</v>
      </c>
      <c r="B89" s="255" t="s">
        <v>594</v>
      </c>
      <c r="C89" s="6"/>
      <c r="D89" s="6"/>
    </row>
    <row r="90" spans="1:4" x14ac:dyDescent="0.25">
      <c r="A90" s="251" t="s">
        <v>2752</v>
      </c>
      <c r="B90" s="255" t="s">
        <v>594</v>
      </c>
      <c r="C90" s="6"/>
      <c r="D90" s="6"/>
    </row>
    <row r="91" spans="1:4" x14ac:dyDescent="0.25">
      <c r="A91" s="251" t="s">
        <v>2753</v>
      </c>
      <c r="B91" s="255" t="s">
        <v>594</v>
      </c>
      <c r="C91" s="6"/>
      <c r="D91" s="6"/>
    </row>
    <row r="92" spans="1:4" x14ac:dyDescent="0.25">
      <c r="A92" s="251" t="s">
        <v>2754</v>
      </c>
      <c r="B92" s="255" t="s">
        <v>594</v>
      </c>
      <c r="C92" s="6"/>
      <c r="D92" s="6"/>
    </row>
    <row r="93" spans="1:4" x14ac:dyDescent="0.25">
      <c r="A93" s="251" t="s">
        <v>2755</v>
      </c>
      <c r="B93" s="255" t="s">
        <v>594</v>
      </c>
      <c r="C93" s="6"/>
      <c r="D93" s="6"/>
    </row>
    <row r="94" spans="1:4" x14ac:dyDescent="0.25">
      <c r="A94" s="251" t="s">
        <v>2756</v>
      </c>
      <c r="B94" s="255" t="s">
        <v>594</v>
      </c>
      <c r="C94" s="6"/>
      <c r="D94" s="6"/>
    </row>
    <row r="95" spans="1:4" x14ac:dyDescent="0.25">
      <c r="A95" s="251" t="s">
        <v>2757</v>
      </c>
      <c r="B95" s="255" t="s">
        <v>594</v>
      </c>
      <c r="C95" s="6"/>
      <c r="D95" s="6"/>
    </row>
    <row r="96" spans="1:4" x14ac:dyDescent="0.25">
      <c r="A96" s="251" t="s">
        <v>2758</v>
      </c>
      <c r="B96" s="255" t="s">
        <v>594</v>
      </c>
      <c r="C96" s="6"/>
      <c r="D96" s="6"/>
    </row>
    <row r="97" spans="1:4" x14ac:dyDescent="0.25">
      <c r="A97" s="251" t="s">
        <v>2759</v>
      </c>
      <c r="B97" s="255" t="s">
        <v>594</v>
      </c>
      <c r="C97" s="6"/>
      <c r="D97" s="6"/>
    </row>
    <row r="98" spans="1:4" x14ac:dyDescent="0.25">
      <c r="A98" s="251" t="s">
        <v>2760</v>
      </c>
      <c r="B98" s="255" t="s">
        <v>594</v>
      </c>
      <c r="C98" s="6"/>
      <c r="D98" s="6"/>
    </row>
    <row r="99" spans="1:4" x14ac:dyDescent="0.25">
      <c r="A99" s="251" t="s">
        <v>2761</v>
      </c>
      <c r="B99" s="255" t="s">
        <v>594</v>
      </c>
      <c r="C99" s="6"/>
      <c r="D99" s="6"/>
    </row>
    <row r="100" spans="1:4" x14ac:dyDescent="0.25">
      <c r="A100" s="251" t="s">
        <v>2762</v>
      </c>
      <c r="B100" s="255" t="s">
        <v>594</v>
      </c>
      <c r="C100" s="6"/>
      <c r="D100" s="6"/>
    </row>
    <row r="101" spans="1:4" x14ac:dyDescent="0.25">
      <c r="A101" s="251" t="s">
        <v>2763</v>
      </c>
      <c r="B101" s="255" t="s">
        <v>594</v>
      </c>
      <c r="C101" s="6"/>
      <c r="D101" s="6"/>
    </row>
    <row r="102" spans="1:4" x14ac:dyDescent="0.25">
      <c r="A102" s="251" t="s">
        <v>2764</v>
      </c>
      <c r="B102" s="255" t="s">
        <v>594</v>
      </c>
      <c r="C102" s="6"/>
      <c r="D102" s="6"/>
    </row>
    <row r="103" spans="1:4" x14ac:dyDescent="0.25">
      <c r="A103" s="251" t="s">
        <v>2765</v>
      </c>
      <c r="B103" s="255" t="s">
        <v>594</v>
      </c>
      <c r="C103" s="6"/>
      <c r="D103" s="6"/>
    </row>
    <row r="104" spans="1:4" x14ac:dyDescent="0.25">
      <c r="A104" s="251" t="s">
        <v>2766</v>
      </c>
      <c r="B104" s="255" t="s">
        <v>594</v>
      </c>
      <c r="C104" s="6"/>
      <c r="D104" s="6"/>
    </row>
    <row r="105" spans="1:4" x14ac:dyDescent="0.25">
      <c r="A105" s="251" t="s">
        <v>2767</v>
      </c>
      <c r="B105" s="255" t="s">
        <v>594</v>
      </c>
      <c r="C105" s="6"/>
      <c r="D105" s="6"/>
    </row>
    <row r="106" spans="1:4" x14ac:dyDescent="0.25">
      <c r="A106" s="251" t="s">
        <v>2768</v>
      </c>
      <c r="B106" s="255" t="s">
        <v>594</v>
      </c>
      <c r="C106" s="6"/>
      <c r="D106" s="6"/>
    </row>
    <row r="107" spans="1:4" x14ac:dyDescent="0.25">
      <c r="A107" s="251" t="s">
        <v>2769</v>
      </c>
      <c r="B107" s="255" t="s">
        <v>594</v>
      </c>
      <c r="C107" s="6"/>
      <c r="D107" s="6"/>
    </row>
    <row r="108" spans="1:4" x14ac:dyDescent="0.25">
      <c r="A108" s="251" t="s">
        <v>2770</v>
      </c>
      <c r="B108" s="255" t="s">
        <v>594</v>
      </c>
      <c r="C108" s="6"/>
      <c r="D108" s="6"/>
    </row>
    <row r="109" spans="1:4" x14ac:dyDescent="0.25">
      <c r="A109" s="251" t="s">
        <v>2771</v>
      </c>
      <c r="B109" s="255" t="s">
        <v>594</v>
      </c>
      <c r="C109" s="6"/>
      <c r="D109" s="6"/>
    </row>
    <row r="110" spans="1:4" x14ac:dyDescent="0.25">
      <c r="A110" s="251" t="s">
        <v>2772</v>
      </c>
      <c r="B110" s="255" t="s">
        <v>594</v>
      </c>
      <c r="C110" s="6"/>
      <c r="D110" s="6"/>
    </row>
    <row r="111" spans="1:4" x14ac:dyDescent="0.25">
      <c r="A111" s="251" t="s">
        <v>2773</v>
      </c>
      <c r="B111" s="255" t="s">
        <v>594</v>
      </c>
      <c r="C111" s="6"/>
      <c r="D111" s="6"/>
    </row>
    <row r="112" spans="1:4" x14ac:dyDescent="0.25">
      <c r="A112" s="251" t="s">
        <v>2774</v>
      </c>
      <c r="B112" s="255" t="s">
        <v>594</v>
      </c>
      <c r="C112" s="6"/>
      <c r="D112" s="6"/>
    </row>
    <row r="113" spans="1:4" x14ac:dyDescent="0.25">
      <c r="A113" s="251" t="s">
        <v>2775</v>
      </c>
      <c r="B113" s="255" t="s">
        <v>594</v>
      </c>
      <c r="C113" s="6"/>
      <c r="D113" s="6"/>
    </row>
    <row r="114" spans="1:4" x14ac:dyDescent="0.25">
      <c r="A114" s="251" t="s">
        <v>2776</v>
      </c>
      <c r="B114" s="255" t="s">
        <v>594</v>
      </c>
      <c r="C114" s="6"/>
      <c r="D114" s="6"/>
    </row>
    <row r="115" spans="1:4" x14ac:dyDescent="0.25">
      <c r="A115" s="251" t="s">
        <v>2777</v>
      </c>
      <c r="B115" s="255" t="s">
        <v>594</v>
      </c>
      <c r="C115" s="6"/>
      <c r="D115" s="6"/>
    </row>
    <row r="116" spans="1:4" x14ac:dyDescent="0.25">
      <c r="A116" s="251" t="s">
        <v>2778</v>
      </c>
      <c r="B116" s="255" t="s">
        <v>594</v>
      </c>
      <c r="C116" s="6"/>
      <c r="D116" s="6"/>
    </row>
    <row r="117" spans="1:4" x14ac:dyDescent="0.25">
      <c r="A117" s="251" t="s">
        <v>2779</v>
      </c>
      <c r="B117" s="255" t="s">
        <v>594</v>
      </c>
      <c r="C117" s="6"/>
      <c r="D117" s="6"/>
    </row>
    <row r="118" spans="1:4" x14ac:dyDescent="0.25">
      <c r="A118" s="251" t="s">
        <v>2780</v>
      </c>
      <c r="B118" s="255" t="s">
        <v>594</v>
      </c>
      <c r="C118" s="6"/>
      <c r="D118" s="6"/>
    </row>
    <row r="119" spans="1:4" x14ac:dyDescent="0.25">
      <c r="A119" s="251" t="s">
        <v>2781</v>
      </c>
      <c r="B119" s="255" t="s">
        <v>594</v>
      </c>
      <c r="C119" s="6"/>
      <c r="D119" s="6"/>
    </row>
    <row r="120" spans="1:4" x14ac:dyDescent="0.25">
      <c r="A120" s="251" t="s">
        <v>2782</v>
      </c>
      <c r="B120" s="255" t="s">
        <v>594</v>
      </c>
      <c r="C120" s="6"/>
      <c r="D120" s="6"/>
    </row>
    <row r="121" spans="1:4" x14ac:dyDescent="0.25">
      <c r="A121" s="251" t="s">
        <v>2783</v>
      </c>
      <c r="B121" s="255" t="s">
        <v>594</v>
      </c>
      <c r="C121" s="6"/>
      <c r="D121" s="6"/>
    </row>
    <row r="122" spans="1:4" x14ac:dyDescent="0.25">
      <c r="A122" s="251" t="s">
        <v>2784</v>
      </c>
      <c r="B122" s="255" t="s">
        <v>594</v>
      </c>
      <c r="C122" s="6"/>
      <c r="D122" s="6"/>
    </row>
    <row r="123" spans="1:4" x14ac:dyDescent="0.25">
      <c r="A123" s="251" t="s">
        <v>2785</v>
      </c>
      <c r="B123" s="255" t="s">
        <v>594</v>
      </c>
      <c r="C123" s="6"/>
      <c r="D123" s="6"/>
    </row>
    <row r="124" spans="1:4" x14ac:dyDescent="0.25">
      <c r="A124" s="251" t="s">
        <v>2786</v>
      </c>
      <c r="B124" s="255" t="s">
        <v>594</v>
      </c>
      <c r="C124" s="6"/>
      <c r="D124" s="6"/>
    </row>
    <row r="125" spans="1:4" x14ac:dyDescent="0.25">
      <c r="A125" s="251" t="s">
        <v>2787</v>
      </c>
      <c r="B125" s="255" t="s">
        <v>594</v>
      </c>
      <c r="C125" s="6"/>
      <c r="D125" s="6"/>
    </row>
    <row r="126" spans="1:4" x14ac:dyDescent="0.25">
      <c r="A126" s="251" t="s">
        <v>2788</v>
      </c>
      <c r="B126" s="255" t="s">
        <v>594</v>
      </c>
      <c r="C126" s="6"/>
      <c r="D126" s="6"/>
    </row>
    <row r="127" spans="1:4" x14ac:dyDescent="0.25">
      <c r="A127" s="251" t="s">
        <v>2789</v>
      </c>
      <c r="B127" s="255" t="s">
        <v>594</v>
      </c>
      <c r="C127" s="6"/>
      <c r="D127" s="6"/>
    </row>
    <row r="128" spans="1:4" x14ac:dyDescent="0.25">
      <c r="A128" s="251" t="s">
        <v>2790</v>
      </c>
      <c r="B128" s="255" t="s">
        <v>594</v>
      </c>
      <c r="C128" s="6"/>
      <c r="D128" s="6"/>
    </row>
    <row r="129" spans="1:4" x14ac:dyDescent="0.25">
      <c r="A129" s="251" t="s">
        <v>2791</v>
      </c>
      <c r="B129" s="255" t="s">
        <v>594</v>
      </c>
      <c r="C129" s="6"/>
      <c r="D129" s="6"/>
    </row>
    <row r="130" spans="1:4" x14ac:dyDescent="0.25">
      <c r="A130" s="251" t="s">
        <v>2792</v>
      </c>
      <c r="B130" s="255" t="s">
        <v>594</v>
      </c>
      <c r="C130" s="6"/>
      <c r="D130" s="6"/>
    </row>
    <row r="131" spans="1:4" x14ac:dyDescent="0.25">
      <c r="A131" s="251" t="s">
        <v>2793</v>
      </c>
      <c r="B131" s="255" t="s">
        <v>594</v>
      </c>
      <c r="C131" s="6"/>
      <c r="D131" s="6"/>
    </row>
    <row r="132" spans="1:4" x14ac:dyDescent="0.25">
      <c r="A132" s="251" t="s">
        <v>2794</v>
      </c>
      <c r="B132" s="255" t="s">
        <v>594</v>
      </c>
      <c r="C132" s="6"/>
      <c r="D132" s="6"/>
    </row>
    <row r="133" spans="1:4" x14ac:dyDescent="0.25">
      <c r="A133" s="251" t="s">
        <v>2795</v>
      </c>
      <c r="B133" s="255" t="s">
        <v>594</v>
      </c>
      <c r="C133" s="6"/>
      <c r="D133" s="6"/>
    </row>
    <row r="134" spans="1:4" x14ac:dyDescent="0.25">
      <c r="A134" s="251" t="s">
        <v>2796</v>
      </c>
      <c r="B134" s="255" t="s">
        <v>594</v>
      </c>
      <c r="C134" s="6"/>
      <c r="D134" s="6"/>
    </row>
    <row r="135" spans="1:4" x14ac:dyDescent="0.25">
      <c r="A135" s="251" t="s">
        <v>2797</v>
      </c>
      <c r="B135" s="255" t="s">
        <v>594</v>
      </c>
      <c r="C135" s="6"/>
      <c r="D135" s="6"/>
    </row>
    <row r="136" spans="1:4" x14ac:dyDescent="0.25">
      <c r="A136" s="251" t="s">
        <v>2798</v>
      </c>
      <c r="B136" s="255" t="s">
        <v>594</v>
      </c>
      <c r="C136" s="6"/>
      <c r="D136" s="6"/>
    </row>
    <row r="137" spans="1:4" x14ac:dyDescent="0.25">
      <c r="A137" s="251" t="s">
        <v>2799</v>
      </c>
      <c r="B137" s="255" t="s">
        <v>594</v>
      </c>
      <c r="C137" s="6"/>
      <c r="D137" s="6"/>
    </row>
    <row r="138" spans="1:4" x14ac:dyDescent="0.25">
      <c r="A138" s="251" t="s">
        <v>2800</v>
      </c>
      <c r="B138" s="255" t="s">
        <v>594</v>
      </c>
      <c r="C138" s="6"/>
      <c r="D138" s="6"/>
    </row>
    <row r="139" spans="1:4" x14ac:dyDescent="0.25">
      <c r="A139" s="251" t="s">
        <v>2801</v>
      </c>
      <c r="B139" s="255" t="s">
        <v>594</v>
      </c>
      <c r="C139" s="6"/>
      <c r="D139" s="6"/>
    </row>
    <row r="140" spans="1:4" x14ac:dyDescent="0.25">
      <c r="A140" s="251" t="s">
        <v>2802</v>
      </c>
      <c r="B140" s="255" t="s">
        <v>594</v>
      </c>
      <c r="C140" s="6"/>
      <c r="D140" s="6"/>
    </row>
    <row r="141" spans="1:4" x14ac:dyDescent="0.25">
      <c r="A141" s="251" t="s">
        <v>2803</v>
      </c>
      <c r="B141" s="255" t="s">
        <v>594</v>
      </c>
      <c r="C141" s="6"/>
      <c r="D141" s="6"/>
    </row>
    <row r="142" spans="1:4" x14ac:dyDescent="0.25">
      <c r="A142" s="251" t="s">
        <v>2804</v>
      </c>
      <c r="B142" s="255" t="s">
        <v>594</v>
      </c>
      <c r="C142" s="6"/>
      <c r="D142" s="6"/>
    </row>
    <row r="143" spans="1:4" x14ac:dyDescent="0.25">
      <c r="A143" s="251" t="s">
        <v>1587</v>
      </c>
      <c r="B143" s="255" t="s">
        <v>594</v>
      </c>
      <c r="C143" s="6"/>
      <c r="D143" s="6"/>
    </row>
    <row r="144" spans="1:4" ht="30" x14ac:dyDescent="0.25">
      <c r="A144" s="265" t="s">
        <v>1588</v>
      </c>
      <c r="B144" s="255" t="s">
        <v>594</v>
      </c>
      <c r="C144" s="6"/>
      <c r="D144" s="6"/>
    </row>
    <row r="145" spans="1:4" x14ac:dyDescent="0.25">
      <c r="A145" s="251" t="s">
        <v>2805</v>
      </c>
      <c r="B145" s="255" t="s">
        <v>594</v>
      </c>
      <c r="C145" s="6"/>
      <c r="D145" s="6"/>
    </row>
    <row r="146" spans="1:4" x14ac:dyDescent="0.25">
      <c r="A146" s="251" t="s">
        <v>2806</v>
      </c>
      <c r="B146" s="255" t="s">
        <v>594</v>
      </c>
      <c r="C146" s="6"/>
      <c r="D146" s="6"/>
    </row>
    <row r="147" spans="1:4" x14ac:dyDescent="0.25">
      <c r="A147" s="251" t="s">
        <v>2807</v>
      </c>
      <c r="B147" s="255" t="s">
        <v>594</v>
      </c>
      <c r="C147" s="6"/>
      <c r="D147" s="6"/>
    </row>
    <row r="148" spans="1:4" x14ac:dyDescent="0.25">
      <c r="A148" s="251" t="s">
        <v>2808</v>
      </c>
      <c r="B148" s="255" t="s">
        <v>594</v>
      </c>
      <c r="C148" s="6"/>
      <c r="D148" s="6"/>
    </row>
    <row r="149" spans="1:4" x14ac:dyDescent="0.25">
      <c r="A149" s="251" t="s">
        <v>2809</v>
      </c>
      <c r="B149" s="255" t="s">
        <v>594</v>
      </c>
      <c r="C149" s="6"/>
      <c r="D149" s="6"/>
    </row>
    <row r="150" spans="1:4" ht="30" x14ac:dyDescent="0.25">
      <c r="A150" s="265" t="s">
        <v>2810</v>
      </c>
      <c r="B150" s="255" t="s">
        <v>594</v>
      </c>
      <c r="C150" s="6"/>
      <c r="D150" s="6"/>
    </row>
    <row r="151" spans="1:4" x14ac:dyDescent="0.25">
      <c r="A151" s="251" t="s">
        <v>2811</v>
      </c>
      <c r="B151" s="255" t="s">
        <v>594</v>
      </c>
      <c r="C151" s="6"/>
      <c r="D151" s="6"/>
    </row>
    <row r="152" spans="1:4" x14ac:dyDescent="0.25">
      <c r="A152" s="251" t="s">
        <v>2812</v>
      </c>
      <c r="B152" s="255" t="s">
        <v>594</v>
      </c>
      <c r="C152" s="6"/>
      <c r="D152" s="6"/>
    </row>
    <row r="153" spans="1:4" x14ac:dyDescent="0.25">
      <c r="A153" s="251" t="s">
        <v>2813</v>
      </c>
      <c r="B153" s="255" t="s">
        <v>594</v>
      </c>
      <c r="C153" s="6"/>
      <c r="D153" s="6"/>
    </row>
    <row r="154" spans="1:4" x14ac:dyDescent="0.25">
      <c r="A154" s="251" t="s">
        <v>2814</v>
      </c>
      <c r="B154" s="255" t="s">
        <v>594</v>
      </c>
      <c r="C154" s="6"/>
      <c r="D154" s="6"/>
    </row>
    <row r="155" spans="1:4" x14ac:dyDescent="0.25">
      <c r="A155" s="251" t="s">
        <v>2815</v>
      </c>
      <c r="B155" s="255" t="s">
        <v>594</v>
      </c>
      <c r="C155" s="6"/>
      <c r="D155" s="6"/>
    </row>
    <row r="156" spans="1:4" x14ac:dyDescent="0.25">
      <c r="A156" s="251" t="s">
        <v>2816</v>
      </c>
      <c r="B156" s="255" t="s">
        <v>594</v>
      </c>
      <c r="C156" s="6"/>
      <c r="D156" s="6"/>
    </row>
    <row r="157" spans="1:4" x14ac:dyDescent="0.25">
      <c r="A157" s="251" t="s">
        <v>2817</v>
      </c>
      <c r="B157" s="255" t="s">
        <v>594</v>
      </c>
      <c r="C157" s="6"/>
      <c r="D157" s="6"/>
    </row>
    <row r="158" spans="1:4" x14ac:dyDescent="0.25">
      <c r="A158" s="251" t="s">
        <v>2818</v>
      </c>
      <c r="B158" s="255" t="s">
        <v>594</v>
      </c>
      <c r="C158" s="6"/>
      <c r="D158" s="6"/>
    </row>
    <row r="159" spans="1:4" x14ac:dyDescent="0.25">
      <c r="A159" s="251" t="s">
        <v>2819</v>
      </c>
      <c r="B159" s="255" t="s">
        <v>594</v>
      </c>
      <c r="C159" s="6"/>
      <c r="D159" s="6"/>
    </row>
    <row r="160" spans="1:4" x14ac:dyDescent="0.25">
      <c r="A160" s="251" t="s">
        <v>2820</v>
      </c>
      <c r="B160" s="255" t="s">
        <v>594</v>
      </c>
      <c r="C160" s="6"/>
      <c r="D160" s="6"/>
    </row>
    <row r="161" spans="1:4" x14ac:dyDescent="0.25">
      <c r="A161" s="251" t="s">
        <v>2821</v>
      </c>
      <c r="B161" s="255" t="s">
        <v>594</v>
      </c>
      <c r="C161" s="6"/>
      <c r="D161" s="6"/>
    </row>
    <row r="162" spans="1:4" x14ac:dyDescent="0.25">
      <c r="A162" s="251" t="s">
        <v>2822</v>
      </c>
      <c r="B162" s="255" t="s">
        <v>594</v>
      </c>
      <c r="C162" s="6"/>
      <c r="D162" s="6"/>
    </row>
    <row r="163" spans="1:4" x14ac:dyDescent="0.25">
      <c r="A163" s="251" t="s">
        <v>1598</v>
      </c>
      <c r="B163" s="255" t="s">
        <v>594</v>
      </c>
      <c r="C163" s="6"/>
      <c r="D163" s="6"/>
    </row>
    <row r="164" spans="1:4" x14ac:dyDescent="0.25">
      <c r="A164" s="251" t="s">
        <v>2823</v>
      </c>
      <c r="B164" s="255" t="s">
        <v>594</v>
      </c>
      <c r="C164" s="6"/>
      <c r="D164" s="6"/>
    </row>
    <row r="165" spans="1:4" x14ac:dyDescent="0.25">
      <c r="A165" s="251" t="s">
        <v>2824</v>
      </c>
      <c r="B165" s="255" t="s">
        <v>594</v>
      </c>
      <c r="C165" s="6"/>
      <c r="D165" s="6"/>
    </row>
    <row r="166" spans="1:4" x14ac:dyDescent="0.25">
      <c r="A166" s="251" t="s">
        <v>2825</v>
      </c>
      <c r="B166" s="255" t="s">
        <v>594</v>
      </c>
      <c r="C166" s="6"/>
      <c r="D166" s="6"/>
    </row>
    <row r="167" spans="1:4" x14ac:dyDescent="0.25">
      <c r="A167" s="251" t="s">
        <v>2826</v>
      </c>
      <c r="B167" s="255" t="s">
        <v>594</v>
      </c>
      <c r="C167" s="6"/>
      <c r="D167" s="6"/>
    </row>
    <row r="168" spans="1:4" x14ac:dyDescent="0.25">
      <c r="A168" s="251" t="s">
        <v>2827</v>
      </c>
      <c r="B168" s="255" t="s">
        <v>594</v>
      </c>
      <c r="C168" s="6"/>
      <c r="D168" s="6"/>
    </row>
    <row r="169" spans="1:4" x14ac:dyDescent="0.25">
      <c r="A169" s="251" t="s">
        <v>2828</v>
      </c>
      <c r="B169" s="255" t="s">
        <v>594</v>
      </c>
      <c r="C169" s="6"/>
      <c r="D169" s="6"/>
    </row>
    <row r="170" spans="1:4" x14ac:dyDescent="0.25">
      <c r="A170" s="251" t="s">
        <v>2829</v>
      </c>
      <c r="B170" s="255" t="s">
        <v>594</v>
      </c>
      <c r="C170" s="6"/>
      <c r="D170" s="6"/>
    </row>
    <row r="171" spans="1:4" x14ac:dyDescent="0.25">
      <c r="A171" s="251" t="s">
        <v>2830</v>
      </c>
      <c r="B171" s="255" t="s">
        <v>594</v>
      </c>
      <c r="C171" s="6"/>
      <c r="D171" s="6"/>
    </row>
    <row r="172" spans="1:4" x14ac:dyDescent="0.25">
      <c r="A172" s="251" t="s">
        <v>2831</v>
      </c>
      <c r="B172" s="255" t="s">
        <v>594</v>
      </c>
      <c r="C172" s="6"/>
      <c r="D172" s="6"/>
    </row>
    <row r="173" spans="1:4" x14ac:dyDescent="0.25">
      <c r="A173" s="251" t="s">
        <v>2832</v>
      </c>
      <c r="B173" s="255" t="s">
        <v>594</v>
      </c>
      <c r="C173" s="6"/>
      <c r="D173" s="6"/>
    </row>
    <row r="174" spans="1:4" x14ac:dyDescent="0.25">
      <c r="A174" s="251" t="s">
        <v>2833</v>
      </c>
      <c r="B174" s="255" t="s">
        <v>594</v>
      </c>
      <c r="C174" s="6"/>
      <c r="D174" s="6"/>
    </row>
    <row r="175" spans="1:4" x14ac:dyDescent="0.25">
      <c r="A175" s="251" t="s">
        <v>2834</v>
      </c>
      <c r="B175" s="255" t="s">
        <v>594</v>
      </c>
      <c r="C175" s="6"/>
      <c r="D175" s="6"/>
    </row>
    <row r="176" spans="1:4" x14ac:dyDescent="0.25">
      <c r="A176" s="251" t="s">
        <v>2835</v>
      </c>
      <c r="B176" s="255" t="s">
        <v>594</v>
      </c>
      <c r="C176" s="6"/>
      <c r="D176" s="6"/>
    </row>
    <row r="177" spans="1:4" x14ac:dyDescent="0.25">
      <c r="A177" s="251" t="s">
        <v>2836</v>
      </c>
      <c r="B177" s="255" t="s">
        <v>594</v>
      </c>
      <c r="C177" s="6"/>
      <c r="D177" s="6"/>
    </row>
    <row r="178" spans="1:4" x14ac:dyDescent="0.25">
      <c r="A178" s="251" t="s">
        <v>2837</v>
      </c>
      <c r="B178" s="255" t="s">
        <v>594</v>
      </c>
      <c r="C178" s="6"/>
      <c r="D178" s="6"/>
    </row>
    <row r="179" spans="1:4" x14ac:dyDescent="0.25">
      <c r="A179" s="251" t="s">
        <v>2838</v>
      </c>
      <c r="B179" s="255" t="s">
        <v>594</v>
      </c>
      <c r="C179" s="6"/>
      <c r="D179" s="6"/>
    </row>
    <row r="180" spans="1:4" x14ac:dyDescent="0.25">
      <c r="A180" s="251" t="s">
        <v>2839</v>
      </c>
      <c r="B180" s="255" t="s">
        <v>594</v>
      </c>
      <c r="C180" s="6"/>
      <c r="D180" s="6"/>
    </row>
    <row r="181" spans="1:4" x14ac:dyDescent="0.25">
      <c r="A181" s="251" t="s">
        <v>2840</v>
      </c>
      <c r="B181" s="255" t="s">
        <v>594</v>
      </c>
      <c r="C181" s="6"/>
      <c r="D181" s="6"/>
    </row>
    <row r="182" spans="1:4" ht="30" x14ac:dyDescent="0.25">
      <c r="A182" s="265" t="s">
        <v>2841</v>
      </c>
      <c r="B182" s="255" t="s">
        <v>594</v>
      </c>
      <c r="C182" s="6"/>
      <c r="D182" s="6"/>
    </row>
    <row r="183" spans="1:4" x14ac:dyDescent="0.25">
      <c r="A183" s="251" t="s">
        <v>2842</v>
      </c>
      <c r="B183" s="255" t="s">
        <v>594</v>
      </c>
      <c r="C183" s="6"/>
      <c r="D183" s="6"/>
    </row>
    <row r="184" spans="1:4" x14ac:dyDescent="0.25">
      <c r="A184" s="251" t="s">
        <v>2843</v>
      </c>
      <c r="B184" s="255" t="s">
        <v>594</v>
      </c>
      <c r="C184" s="6"/>
      <c r="D184" s="6"/>
    </row>
    <row r="185" spans="1:4" x14ac:dyDescent="0.25">
      <c r="A185" s="251" t="s">
        <v>2844</v>
      </c>
      <c r="B185" s="255" t="s">
        <v>594</v>
      </c>
      <c r="C185" s="6"/>
      <c r="D185" s="6"/>
    </row>
    <row r="186" spans="1:4" ht="30" x14ac:dyDescent="0.25">
      <c r="A186" s="265" t="s">
        <v>2509</v>
      </c>
      <c r="B186" s="255" t="s">
        <v>594</v>
      </c>
      <c r="C186" s="6"/>
      <c r="D186" s="6"/>
    </row>
    <row r="187" spans="1:4" x14ac:dyDescent="0.25">
      <c r="A187" s="251" t="s">
        <v>2845</v>
      </c>
      <c r="B187" s="255" t="s">
        <v>594</v>
      </c>
      <c r="C187" s="6"/>
      <c r="D187" s="6"/>
    </row>
    <row r="188" spans="1:4" x14ac:dyDescent="0.25">
      <c r="A188" s="251" t="s">
        <v>2846</v>
      </c>
      <c r="B188" s="255" t="s">
        <v>594</v>
      </c>
      <c r="C188" s="6"/>
      <c r="D188" s="6"/>
    </row>
    <row r="189" spans="1:4" ht="30" x14ac:dyDescent="0.25">
      <c r="A189" s="265" t="s">
        <v>2847</v>
      </c>
      <c r="B189" s="255" t="s">
        <v>594</v>
      </c>
      <c r="C189" s="6"/>
      <c r="D189" s="6"/>
    </row>
    <row r="190" spans="1:4" x14ac:dyDescent="0.25">
      <c r="A190" s="251" t="s">
        <v>2848</v>
      </c>
      <c r="B190" s="255" t="s">
        <v>594</v>
      </c>
      <c r="C190" s="6"/>
      <c r="D190" s="6"/>
    </row>
    <row r="191" spans="1:4" x14ac:dyDescent="0.25">
      <c r="A191" s="251" t="s">
        <v>2849</v>
      </c>
      <c r="B191" s="255" t="s">
        <v>594</v>
      </c>
      <c r="C191" s="6"/>
      <c r="D191" s="6"/>
    </row>
    <row r="192" spans="1:4" x14ac:dyDescent="0.25">
      <c r="A192" s="251" t="s">
        <v>2850</v>
      </c>
      <c r="B192" s="255" t="s">
        <v>594</v>
      </c>
      <c r="C192" s="6"/>
      <c r="D192" s="6"/>
    </row>
    <row r="193" spans="1:4" x14ac:dyDescent="0.25">
      <c r="A193" s="251" t="s">
        <v>2851</v>
      </c>
      <c r="B193" s="255" t="s">
        <v>594</v>
      </c>
      <c r="C193" s="6"/>
      <c r="D193" s="6"/>
    </row>
    <row r="194" spans="1:4" x14ac:dyDescent="0.25">
      <c r="A194" s="251" t="s">
        <v>2852</v>
      </c>
      <c r="B194" s="255" t="s">
        <v>594</v>
      </c>
      <c r="C194" s="6"/>
      <c r="D194" s="6"/>
    </row>
    <row r="195" spans="1:4" x14ac:dyDescent="0.25">
      <c r="A195" s="251" t="s">
        <v>2853</v>
      </c>
      <c r="B195" s="255" t="s">
        <v>594</v>
      </c>
      <c r="C195" s="6"/>
      <c r="D195" s="6"/>
    </row>
    <row r="196" spans="1:4" x14ac:dyDescent="0.25">
      <c r="A196" s="251" t="s">
        <v>2854</v>
      </c>
      <c r="B196" s="255" t="s">
        <v>594</v>
      </c>
      <c r="C196" s="6"/>
      <c r="D196" s="6"/>
    </row>
    <row r="197" spans="1:4" x14ac:dyDescent="0.25">
      <c r="A197" s="251" t="s">
        <v>2855</v>
      </c>
      <c r="B197" s="255" t="s">
        <v>594</v>
      </c>
      <c r="C197" s="6"/>
      <c r="D197" s="6"/>
    </row>
    <row r="198" spans="1:4" x14ac:dyDescent="0.25">
      <c r="A198" s="251" t="s">
        <v>2856</v>
      </c>
      <c r="B198" s="255" t="s">
        <v>594</v>
      </c>
      <c r="C198" s="6"/>
      <c r="D198" s="6"/>
    </row>
    <row r="199" spans="1:4" x14ac:dyDescent="0.25">
      <c r="A199" s="251" t="s">
        <v>2857</v>
      </c>
      <c r="B199" s="255" t="s">
        <v>594</v>
      </c>
      <c r="C199" s="6"/>
      <c r="D199" s="6"/>
    </row>
    <row r="200" spans="1:4" x14ac:dyDescent="0.25">
      <c r="A200" s="251" t="s">
        <v>2858</v>
      </c>
      <c r="B200" s="255" t="s">
        <v>594</v>
      </c>
      <c r="C200" s="6"/>
      <c r="D200" s="6"/>
    </row>
    <row r="201" spans="1:4" x14ac:dyDescent="0.25">
      <c r="A201" s="251" t="s">
        <v>2859</v>
      </c>
      <c r="B201" s="255" t="s">
        <v>594</v>
      </c>
      <c r="C201" s="6"/>
      <c r="D201" s="6"/>
    </row>
    <row r="202" spans="1:4" x14ac:dyDescent="0.25">
      <c r="A202" s="251" t="s">
        <v>2860</v>
      </c>
      <c r="B202" s="255" t="s">
        <v>594</v>
      </c>
      <c r="C202" s="6"/>
      <c r="D202" s="6"/>
    </row>
    <row r="203" spans="1:4" x14ac:dyDescent="0.25">
      <c r="A203" s="251" t="s">
        <v>2861</v>
      </c>
      <c r="B203" s="255" t="s">
        <v>594</v>
      </c>
      <c r="C203" s="6"/>
      <c r="D203" s="6"/>
    </row>
    <row r="204" spans="1:4" x14ac:dyDescent="0.25">
      <c r="A204" s="251" t="s">
        <v>2862</v>
      </c>
      <c r="B204" s="255" t="s">
        <v>594</v>
      </c>
      <c r="C204" s="6"/>
      <c r="D204" s="6"/>
    </row>
    <row r="205" spans="1:4" x14ac:dyDescent="0.25">
      <c r="A205" s="251" t="s">
        <v>2863</v>
      </c>
      <c r="B205" s="255" t="s">
        <v>594</v>
      </c>
      <c r="C205" s="6"/>
      <c r="D205" s="6"/>
    </row>
    <row r="206" spans="1:4" x14ac:dyDescent="0.25">
      <c r="A206" s="251" t="s">
        <v>2864</v>
      </c>
      <c r="B206" s="255" t="s">
        <v>594</v>
      </c>
      <c r="C206" s="6"/>
      <c r="D206" s="6"/>
    </row>
    <row r="207" spans="1:4" x14ac:dyDescent="0.25">
      <c r="A207" s="251" t="s">
        <v>2865</v>
      </c>
      <c r="B207" s="255" t="s">
        <v>594</v>
      </c>
      <c r="C207" s="6"/>
      <c r="D207" s="6"/>
    </row>
    <row r="208" spans="1:4" x14ac:dyDescent="0.25">
      <c r="A208" s="251" t="s">
        <v>2866</v>
      </c>
      <c r="B208" s="255" t="s">
        <v>594</v>
      </c>
      <c r="C208" s="6"/>
      <c r="D208" s="6"/>
    </row>
    <row r="209" spans="1:4" x14ac:dyDescent="0.25">
      <c r="A209" s="251" t="s">
        <v>2867</v>
      </c>
      <c r="B209" s="255" t="s">
        <v>594</v>
      </c>
      <c r="C209" s="6"/>
      <c r="D209" s="6"/>
    </row>
    <row r="210" spans="1:4" x14ac:dyDescent="0.25">
      <c r="A210" s="358" t="s">
        <v>2868</v>
      </c>
      <c r="B210" s="255" t="s">
        <v>594</v>
      </c>
      <c r="C210" s="6"/>
      <c r="D210" s="6"/>
    </row>
    <row r="211" spans="1:4" x14ac:dyDescent="0.25">
      <c r="A211" s="358" t="s">
        <v>2869</v>
      </c>
      <c r="B211" s="255" t="s">
        <v>594</v>
      </c>
      <c r="C211" s="6"/>
      <c r="D211" s="6"/>
    </row>
    <row r="212" spans="1:4" x14ac:dyDescent="0.25">
      <c r="A212" s="358" t="s">
        <v>2870</v>
      </c>
      <c r="B212" s="255" t="s">
        <v>594</v>
      </c>
      <c r="C212" s="6"/>
      <c r="D212" s="6"/>
    </row>
    <row r="213" spans="1:4" x14ac:dyDescent="0.25">
      <c r="A213" s="358" t="s">
        <v>2871</v>
      </c>
      <c r="B213" s="255" t="s">
        <v>594</v>
      </c>
      <c r="C213" s="6"/>
      <c r="D213" s="6"/>
    </row>
    <row r="214" spans="1:4" x14ac:dyDescent="0.25">
      <c r="A214" s="358" t="s">
        <v>2872</v>
      </c>
      <c r="B214" s="255" t="s">
        <v>594</v>
      </c>
      <c r="C214" s="6"/>
      <c r="D214" s="6"/>
    </row>
    <row r="215" spans="1:4" x14ac:dyDescent="0.25">
      <c r="A215" s="358" t="s">
        <v>2873</v>
      </c>
      <c r="B215" s="255" t="s">
        <v>594</v>
      </c>
      <c r="C215" s="6"/>
      <c r="D215" s="6"/>
    </row>
    <row r="216" spans="1:4" x14ac:dyDescent="0.25">
      <c r="A216" s="358" t="s">
        <v>2874</v>
      </c>
      <c r="B216" s="255" t="s">
        <v>594</v>
      </c>
      <c r="C216" s="6"/>
      <c r="D216" s="6"/>
    </row>
    <row r="217" spans="1:4" x14ac:dyDescent="0.25">
      <c r="A217" s="358" t="s">
        <v>2875</v>
      </c>
      <c r="B217" s="255" t="s">
        <v>594</v>
      </c>
      <c r="C217" s="6"/>
      <c r="D217" s="6"/>
    </row>
    <row r="218" spans="1:4" x14ac:dyDescent="0.25">
      <c r="A218" s="358" t="s">
        <v>2876</v>
      </c>
      <c r="B218" s="255" t="s">
        <v>594</v>
      </c>
      <c r="C218" s="6"/>
      <c r="D218" s="6"/>
    </row>
    <row r="219" spans="1:4" x14ac:dyDescent="0.25">
      <c r="A219" s="358" t="s">
        <v>2877</v>
      </c>
      <c r="B219" s="255" t="s">
        <v>594</v>
      </c>
      <c r="C219" s="6"/>
      <c r="D219" s="6"/>
    </row>
    <row r="220" spans="1:4" x14ac:dyDescent="0.25">
      <c r="A220" s="358" t="s">
        <v>2878</v>
      </c>
      <c r="B220" s="255" t="s">
        <v>594</v>
      </c>
      <c r="C220" s="6"/>
      <c r="D220" s="6"/>
    </row>
    <row r="221" spans="1:4" x14ac:dyDescent="0.25">
      <c r="A221" s="358" t="s">
        <v>2879</v>
      </c>
      <c r="B221" s="255" t="s">
        <v>594</v>
      </c>
      <c r="C221" s="6"/>
      <c r="D221" s="6"/>
    </row>
    <row r="222" spans="1:4" x14ac:dyDescent="0.25">
      <c r="A222" s="358" t="s">
        <v>2880</v>
      </c>
      <c r="B222" s="255" t="s">
        <v>594</v>
      </c>
      <c r="C222" s="6"/>
      <c r="D222" s="6"/>
    </row>
    <row r="223" spans="1:4" x14ac:dyDescent="0.25">
      <c r="A223" s="358" t="s">
        <v>2881</v>
      </c>
      <c r="B223" s="255" t="s">
        <v>594</v>
      </c>
      <c r="C223" s="6"/>
      <c r="D223" s="6"/>
    </row>
    <row r="224" spans="1:4" x14ac:dyDescent="0.25">
      <c r="A224" s="358" t="s">
        <v>2882</v>
      </c>
      <c r="B224" s="255" t="s">
        <v>594</v>
      </c>
      <c r="C224" s="6"/>
      <c r="D224" s="6"/>
    </row>
    <row r="225" spans="1:4" x14ac:dyDescent="0.25">
      <c r="A225" s="358" t="s">
        <v>2883</v>
      </c>
      <c r="B225" s="255" t="s">
        <v>594</v>
      </c>
      <c r="C225" s="6"/>
      <c r="D225" s="6"/>
    </row>
    <row r="226" spans="1:4" x14ac:dyDescent="0.25">
      <c r="A226" s="358" t="s">
        <v>2884</v>
      </c>
      <c r="B226" s="255" t="s">
        <v>594</v>
      </c>
      <c r="C226" s="6"/>
      <c r="D226" s="6"/>
    </row>
    <row r="227" spans="1:4" x14ac:dyDescent="0.25">
      <c r="A227" s="358" t="s">
        <v>2885</v>
      </c>
      <c r="B227" s="255" t="s">
        <v>594</v>
      </c>
      <c r="C227" s="6"/>
      <c r="D227" s="6"/>
    </row>
    <row r="228" spans="1:4" x14ac:dyDescent="0.25">
      <c r="A228" s="358" t="s">
        <v>2886</v>
      </c>
      <c r="B228" s="255" t="s">
        <v>594</v>
      </c>
      <c r="C228" s="6"/>
      <c r="D228" s="6"/>
    </row>
    <row r="229" spans="1:4" x14ac:dyDescent="0.25">
      <c r="A229" s="358" t="s">
        <v>2887</v>
      </c>
      <c r="B229" s="255" t="s">
        <v>594</v>
      </c>
      <c r="C229" s="6"/>
      <c r="D229" s="6"/>
    </row>
    <row r="230" spans="1:4" x14ac:dyDescent="0.25">
      <c r="A230" s="358" t="s">
        <v>2888</v>
      </c>
      <c r="B230" s="255" t="s">
        <v>594</v>
      </c>
      <c r="C230" s="6"/>
      <c r="D230" s="6"/>
    </row>
    <row r="231" spans="1:4" x14ac:dyDescent="0.25">
      <c r="A231" s="358" t="s">
        <v>2889</v>
      </c>
      <c r="B231" s="255" t="s">
        <v>594</v>
      </c>
      <c r="C231" s="6"/>
      <c r="D231" s="6"/>
    </row>
    <row r="232" spans="1:4" x14ac:dyDescent="0.25">
      <c r="A232" s="358" t="s">
        <v>2890</v>
      </c>
      <c r="B232" s="255" t="s">
        <v>594</v>
      </c>
      <c r="C232" s="6"/>
      <c r="D232" s="6"/>
    </row>
    <row r="233" spans="1:4" x14ac:dyDescent="0.25">
      <c r="A233" s="358" t="s">
        <v>2891</v>
      </c>
      <c r="B233" s="255" t="s">
        <v>594</v>
      </c>
      <c r="C233" s="6"/>
      <c r="D233" s="6"/>
    </row>
    <row r="234" spans="1:4" x14ac:dyDescent="0.25">
      <c r="A234" s="358" t="s">
        <v>2892</v>
      </c>
      <c r="B234" s="255" t="s">
        <v>594</v>
      </c>
      <c r="C234" s="6"/>
      <c r="D234" s="6"/>
    </row>
    <row r="235" spans="1:4" x14ac:dyDescent="0.25">
      <c r="A235" s="358" t="s">
        <v>2893</v>
      </c>
      <c r="B235" s="255" t="s">
        <v>594</v>
      </c>
      <c r="C235" s="6"/>
      <c r="D235" s="6"/>
    </row>
    <row r="236" spans="1:4" x14ac:dyDescent="0.25">
      <c r="A236" s="358" t="s">
        <v>2894</v>
      </c>
      <c r="B236" s="255" t="s">
        <v>594</v>
      </c>
      <c r="C236" s="6"/>
      <c r="D236" s="6"/>
    </row>
    <row r="237" spans="1:4" x14ac:dyDescent="0.25">
      <c r="A237" s="358" t="s">
        <v>2895</v>
      </c>
      <c r="B237" s="255" t="s">
        <v>594</v>
      </c>
      <c r="C237" s="6"/>
      <c r="D237" s="6"/>
    </row>
    <row r="238" spans="1:4" x14ac:dyDescent="0.25">
      <c r="A238" s="358" t="s">
        <v>2896</v>
      </c>
      <c r="B238" s="255" t="s">
        <v>594</v>
      </c>
      <c r="C238" s="6"/>
      <c r="D238" s="6"/>
    </row>
    <row r="239" spans="1:4" x14ac:dyDescent="0.25">
      <c r="A239" s="358" t="s">
        <v>2897</v>
      </c>
      <c r="B239" s="255" t="s">
        <v>594</v>
      </c>
      <c r="C239" s="6"/>
      <c r="D239" s="6"/>
    </row>
    <row r="240" spans="1:4" x14ac:dyDescent="0.25">
      <c r="A240" s="358" t="s">
        <v>2898</v>
      </c>
      <c r="B240" s="255" t="s">
        <v>594</v>
      </c>
      <c r="C240" s="6"/>
      <c r="D240" s="6"/>
    </row>
    <row r="241" spans="1:4" x14ac:dyDescent="0.25">
      <c r="A241" s="358" t="s">
        <v>2899</v>
      </c>
      <c r="B241" s="255" t="s">
        <v>594</v>
      </c>
      <c r="C241" s="6"/>
      <c r="D241" s="6"/>
    </row>
    <row r="242" spans="1:4" x14ac:dyDescent="0.25">
      <c r="A242" s="358" t="s">
        <v>2900</v>
      </c>
      <c r="B242" s="255" t="s">
        <v>594</v>
      </c>
      <c r="C242" s="6"/>
      <c r="D242" s="6"/>
    </row>
    <row r="243" spans="1:4" x14ac:dyDescent="0.25">
      <c r="A243" s="358" t="s">
        <v>2901</v>
      </c>
      <c r="B243" s="255" t="s">
        <v>594</v>
      </c>
      <c r="C243" s="6"/>
      <c r="D243" s="6"/>
    </row>
    <row r="244" spans="1:4" x14ac:dyDescent="0.25">
      <c r="A244" s="358" t="s">
        <v>2902</v>
      </c>
      <c r="B244" s="255" t="s">
        <v>594</v>
      </c>
      <c r="C244" s="6"/>
      <c r="D244" s="6"/>
    </row>
    <row r="245" spans="1:4" x14ac:dyDescent="0.25">
      <c r="A245" s="358" t="s">
        <v>2903</v>
      </c>
      <c r="B245" s="255" t="s">
        <v>594</v>
      </c>
      <c r="C245" s="6"/>
      <c r="D245" s="6"/>
    </row>
    <row r="246" spans="1:4" x14ac:dyDescent="0.25">
      <c r="A246" s="358" t="s">
        <v>2904</v>
      </c>
      <c r="B246" s="255" t="s">
        <v>594</v>
      </c>
      <c r="C246" s="6"/>
      <c r="D246" s="6"/>
    </row>
    <row r="247" spans="1:4" x14ac:dyDescent="0.25">
      <c r="A247" s="358" t="s">
        <v>2905</v>
      </c>
      <c r="B247" s="255" t="s">
        <v>594</v>
      </c>
      <c r="C247" s="6"/>
      <c r="D247" s="6"/>
    </row>
    <row r="248" spans="1:4" x14ac:dyDescent="0.25">
      <c r="A248" s="358" t="s">
        <v>2906</v>
      </c>
      <c r="B248" s="255" t="s">
        <v>594</v>
      </c>
      <c r="C248" s="6"/>
      <c r="D248" s="6"/>
    </row>
    <row r="249" spans="1:4" x14ac:dyDescent="0.25">
      <c r="A249" s="358" t="s">
        <v>2907</v>
      </c>
      <c r="B249" s="255" t="s">
        <v>594</v>
      </c>
      <c r="C249" s="6"/>
      <c r="D249" s="6"/>
    </row>
    <row r="250" spans="1:4" x14ac:dyDescent="0.25">
      <c r="A250" s="358" t="s">
        <v>2908</v>
      </c>
      <c r="B250" s="255" t="s">
        <v>594</v>
      </c>
      <c r="C250" s="6"/>
      <c r="D250" s="6"/>
    </row>
    <row r="251" spans="1:4" x14ac:dyDescent="0.25">
      <c r="A251" s="358" t="s">
        <v>2909</v>
      </c>
      <c r="B251" s="255" t="s">
        <v>594</v>
      </c>
      <c r="C251" s="6"/>
      <c r="D251" s="6"/>
    </row>
    <row r="252" spans="1:4" x14ac:dyDescent="0.25">
      <c r="A252" s="358" t="s">
        <v>2910</v>
      </c>
      <c r="B252" s="255" t="s">
        <v>594</v>
      </c>
      <c r="C252" s="6"/>
      <c r="D252" s="6"/>
    </row>
    <row r="253" spans="1:4" ht="30" x14ac:dyDescent="0.25">
      <c r="A253" s="359" t="s">
        <v>2911</v>
      </c>
      <c r="B253" s="255" t="s">
        <v>594</v>
      </c>
      <c r="C253" s="6"/>
      <c r="D253" s="6"/>
    </row>
    <row r="254" spans="1:4" x14ac:dyDescent="0.25">
      <c r="A254" s="358" t="s">
        <v>2912</v>
      </c>
      <c r="B254" s="255" t="s">
        <v>594</v>
      </c>
      <c r="C254" s="6"/>
      <c r="D254" s="6"/>
    </row>
    <row r="255" spans="1:4" x14ac:dyDescent="0.25">
      <c r="A255" s="358" t="s">
        <v>2913</v>
      </c>
      <c r="B255" s="255" t="s">
        <v>594</v>
      </c>
      <c r="C255" s="6"/>
      <c r="D255" s="6"/>
    </row>
    <row r="256" spans="1:4" x14ac:dyDescent="0.25">
      <c r="A256" s="358" t="s">
        <v>2914</v>
      </c>
      <c r="B256" s="255" t="s">
        <v>594</v>
      </c>
      <c r="C256" s="6"/>
      <c r="D256" s="6"/>
    </row>
    <row r="257" spans="1:4" x14ac:dyDescent="0.25">
      <c r="A257" s="358" t="s">
        <v>2915</v>
      </c>
      <c r="B257" s="255" t="s">
        <v>594</v>
      </c>
      <c r="C257" s="6"/>
      <c r="D257" s="6"/>
    </row>
    <row r="258" spans="1:4" x14ac:dyDescent="0.25">
      <c r="A258" s="358" t="s">
        <v>2916</v>
      </c>
      <c r="B258" s="255" t="s">
        <v>594</v>
      </c>
      <c r="C258" s="6"/>
      <c r="D258" s="6"/>
    </row>
    <row r="259" spans="1:4" x14ac:dyDescent="0.25">
      <c r="A259" s="358" t="s">
        <v>2917</v>
      </c>
      <c r="B259" s="255" t="s">
        <v>594</v>
      </c>
      <c r="C259" s="6"/>
      <c r="D259" s="6"/>
    </row>
    <row r="260" spans="1:4" x14ac:dyDescent="0.25">
      <c r="A260" s="358" t="s">
        <v>2918</v>
      </c>
      <c r="B260" s="255" t="s">
        <v>594</v>
      </c>
      <c r="C260" s="6"/>
      <c r="D260" s="6"/>
    </row>
    <row r="261" spans="1:4" ht="30" x14ac:dyDescent="0.25">
      <c r="A261" s="359" t="s">
        <v>2919</v>
      </c>
      <c r="B261" s="255" t="s">
        <v>594</v>
      </c>
      <c r="C261" s="6"/>
      <c r="D261" s="6"/>
    </row>
    <row r="262" spans="1:4" ht="30" x14ac:dyDescent="0.25">
      <c r="A262" s="359" t="s">
        <v>2920</v>
      </c>
      <c r="B262" s="255" t="s">
        <v>594</v>
      </c>
      <c r="C262" s="6"/>
      <c r="D262" s="6"/>
    </row>
    <row r="263" spans="1:4" x14ac:dyDescent="0.25">
      <c r="A263" s="358" t="s">
        <v>2921</v>
      </c>
      <c r="B263" s="255" t="s">
        <v>594</v>
      </c>
      <c r="C263" s="6"/>
      <c r="D263" s="6"/>
    </row>
    <row r="264" spans="1:4" ht="30" x14ac:dyDescent="0.25">
      <c r="A264" s="359" t="s">
        <v>2922</v>
      </c>
      <c r="B264" s="255" t="s">
        <v>594</v>
      </c>
      <c r="C264" s="6"/>
      <c r="D264" s="6"/>
    </row>
    <row r="265" spans="1:4" x14ac:dyDescent="0.25">
      <c r="A265" s="358" t="s">
        <v>2923</v>
      </c>
      <c r="B265" s="255" t="s">
        <v>594</v>
      </c>
      <c r="C265" s="6"/>
      <c r="D265" s="6"/>
    </row>
    <row r="266" spans="1:4" x14ac:dyDescent="0.25">
      <c r="A266" s="358" t="s">
        <v>2924</v>
      </c>
      <c r="B266" s="255" t="s">
        <v>594</v>
      </c>
      <c r="C266" s="6"/>
      <c r="D266" s="6"/>
    </row>
    <row r="267" spans="1:4" x14ac:dyDescent="0.25">
      <c r="A267" s="358" t="s">
        <v>2925</v>
      </c>
      <c r="B267" s="255" t="s">
        <v>594</v>
      </c>
      <c r="C267" s="6"/>
      <c r="D267" s="6"/>
    </row>
    <row r="268" spans="1:4" x14ac:dyDescent="0.25">
      <c r="A268" s="358" t="s">
        <v>2926</v>
      </c>
      <c r="B268" s="255" t="s">
        <v>594</v>
      </c>
      <c r="C268" s="6"/>
      <c r="D268" s="6"/>
    </row>
    <row r="269" spans="1:4" ht="30" x14ac:dyDescent="0.25">
      <c r="A269" s="359" t="s">
        <v>2927</v>
      </c>
      <c r="B269" s="255" t="s">
        <v>594</v>
      </c>
      <c r="C269" s="6"/>
      <c r="D269" s="6"/>
    </row>
    <row r="270" spans="1:4" x14ac:dyDescent="0.25">
      <c r="A270" s="358" t="s">
        <v>2928</v>
      </c>
      <c r="B270" s="255" t="s">
        <v>594</v>
      </c>
      <c r="C270" s="6"/>
      <c r="D270" s="6"/>
    </row>
    <row r="271" spans="1:4" x14ac:dyDescent="0.25">
      <c r="A271" s="358" t="s">
        <v>2929</v>
      </c>
      <c r="B271" s="255" t="s">
        <v>594</v>
      </c>
      <c r="C271" s="6"/>
      <c r="D271" s="6"/>
    </row>
    <row r="272" spans="1:4" x14ac:dyDescent="0.25">
      <c r="A272" s="358" t="s">
        <v>2930</v>
      </c>
      <c r="B272" s="255" t="s">
        <v>594</v>
      </c>
      <c r="C272" s="6"/>
      <c r="D272" s="6"/>
    </row>
    <row r="273" spans="1:4" ht="30" x14ac:dyDescent="0.25">
      <c r="A273" s="359" t="s">
        <v>2931</v>
      </c>
      <c r="B273" s="255" t="s">
        <v>594</v>
      </c>
      <c r="C273" s="6"/>
      <c r="D273" s="6"/>
    </row>
    <row r="274" spans="1:4" x14ac:dyDescent="0.25">
      <c r="A274" s="358" t="s">
        <v>2932</v>
      </c>
      <c r="B274" s="255" t="s">
        <v>594</v>
      </c>
      <c r="C274" s="6"/>
      <c r="D274" s="6"/>
    </row>
    <row r="275" spans="1:4" x14ac:dyDescent="0.25">
      <c r="A275" s="358" t="s">
        <v>2933</v>
      </c>
      <c r="B275" s="255" t="s">
        <v>594</v>
      </c>
      <c r="C275" s="6"/>
      <c r="D275" s="6"/>
    </row>
    <row r="276" spans="1:4" x14ac:dyDescent="0.25">
      <c r="A276" s="358" t="s">
        <v>2934</v>
      </c>
      <c r="B276" s="255" t="s">
        <v>594</v>
      </c>
      <c r="C276" s="6"/>
      <c r="D276" s="6"/>
    </row>
    <row r="277" spans="1:4" x14ac:dyDescent="0.25">
      <c r="A277" s="358" t="s">
        <v>2935</v>
      </c>
      <c r="B277" s="255" t="s">
        <v>594</v>
      </c>
      <c r="C277" s="6"/>
      <c r="D277" s="6"/>
    </row>
    <row r="278" spans="1:4" x14ac:dyDescent="0.25">
      <c r="A278" s="358" t="s">
        <v>2936</v>
      </c>
      <c r="B278" s="255" t="s">
        <v>594</v>
      </c>
      <c r="C278" s="6"/>
      <c r="D278" s="6"/>
    </row>
    <row r="279" spans="1:4" x14ac:dyDescent="0.25">
      <c r="A279" s="358" t="s">
        <v>2937</v>
      </c>
      <c r="B279" s="255" t="s">
        <v>594</v>
      </c>
      <c r="C279" s="6"/>
      <c r="D279" s="6"/>
    </row>
    <row r="280" spans="1:4" x14ac:dyDescent="0.25">
      <c r="A280" s="358" t="s">
        <v>2938</v>
      </c>
      <c r="B280" s="255" t="s">
        <v>594</v>
      </c>
      <c r="C280" s="6"/>
      <c r="D280" s="6"/>
    </row>
    <row r="281" spans="1:4" x14ac:dyDescent="0.25">
      <c r="A281" s="358" t="s">
        <v>2939</v>
      </c>
      <c r="B281" s="255" t="s">
        <v>594</v>
      </c>
      <c r="C281" s="6"/>
      <c r="D281" s="6"/>
    </row>
    <row r="282" spans="1:4" x14ac:dyDescent="0.25">
      <c r="A282" s="358" t="s">
        <v>1661</v>
      </c>
      <c r="B282" s="255" t="s">
        <v>594</v>
      </c>
      <c r="C282" s="6"/>
      <c r="D282" s="6"/>
    </row>
    <row r="283" spans="1:4" x14ac:dyDescent="0.25">
      <c r="A283" s="358" t="s">
        <v>2940</v>
      </c>
      <c r="B283" s="255" t="s">
        <v>594</v>
      </c>
      <c r="C283" s="6"/>
      <c r="D283" s="6"/>
    </row>
    <row r="284" spans="1:4" x14ac:dyDescent="0.25">
      <c r="A284" s="358" t="s">
        <v>2941</v>
      </c>
      <c r="B284" s="255" t="s">
        <v>594</v>
      </c>
      <c r="C284" s="6"/>
      <c r="D284" s="6"/>
    </row>
    <row r="285" spans="1:4" x14ac:dyDescent="0.25">
      <c r="A285" s="358" t="s">
        <v>2942</v>
      </c>
      <c r="B285" s="255" t="s">
        <v>594</v>
      </c>
      <c r="C285" s="6"/>
      <c r="D285" s="6"/>
    </row>
    <row r="286" spans="1:4" ht="30" x14ac:dyDescent="0.25">
      <c r="A286" s="359" t="s">
        <v>2943</v>
      </c>
      <c r="B286" s="255" t="s">
        <v>594</v>
      </c>
      <c r="C286" s="6"/>
      <c r="D286" s="6"/>
    </row>
    <row r="287" spans="1:4" x14ac:dyDescent="0.25">
      <c r="A287" s="358" t="s">
        <v>2944</v>
      </c>
      <c r="B287" s="255" t="s">
        <v>594</v>
      </c>
      <c r="C287" s="6"/>
      <c r="D287" s="6"/>
    </row>
    <row r="288" spans="1:4" x14ac:dyDescent="0.25">
      <c r="A288" s="358" t="s">
        <v>2945</v>
      </c>
      <c r="B288" s="255" t="s">
        <v>594</v>
      </c>
      <c r="C288" s="6"/>
      <c r="D288" s="6"/>
    </row>
    <row r="289" spans="1:4" x14ac:dyDescent="0.25">
      <c r="A289" s="358" t="s">
        <v>2946</v>
      </c>
      <c r="B289" s="255" t="s">
        <v>594</v>
      </c>
      <c r="C289" s="6"/>
      <c r="D289" s="6"/>
    </row>
    <row r="290" spans="1:4" x14ac:dyDescent="0.25">
      <c r="A290" s="358" t="s">
        <v>2947</v>
      </c>
      <c r="B290" s="255" t="s">
        <v>594</v>
      </c>
      <c r="C290" s="6"/>
      <c r="D290" s="6"/>
    </row>
    <row r="291" spans="1:4" x14ac:dyDescent="0.25">
      <c r="A291" s="358" t="s">
        <v>2948</v>
      </c>
      <c r="B291" s="255" t="s">
        <v>594</v>
      </c>
      <c r="C291" s="6"/>
      <c r="D291" s="6"/>
    </row>
    <row r="292" spans="1:4" x14ac:dyDescent="0.25">
      <c r="A292" s="358" t="s">
        <v>2949</v>
      </c>
      <c r="B292" s="255" t="s">
        <v>594</v>
      </c>
      <c r="C292" s="6"/>
      <c r="D292" s="6"/>
    </row>
    <row r="293" spans="1:4" x14ac:dyDescent="0.25">
      <c r="A293" s="358" t="s">
        <v>2950</v>
      </c>
      <c r="B293" s="255" t="s">
        <v>594</v>
      </c>
      <c r="C293" s="6"/>
      <c r="D293" s="6"/>
    </row>
    <row r="294" spans="1:4" x14ac:dyDescent="0.25">
      <c r="A294" s="358" t="s">
        <v>2951</v>
      </c>
      <c r="B294" s="255" t="s">
        <v>594</v>
      </c>
      <c r="C294" s="6"/>
      <c r="D294" s="6"/>
    </row>
    <row r="295" spans="1:4" x14ac:dyDescent="0.25">
      <c r="A295" s="358" t="s">
        <v>2952</v>
      </c>
      <c r="B295" s="255" t="s">
        <v>594</v>
      </c>
      <c r="C295" s="6"/>
      <c r="D295" s="6"/>
    </row>
    <row r="296" spans="1:4" x14ac:dyDescent="0.25">
      <c r="A296" s="358" t="s">
        <v>2953</v>
      </c>
      <c r="B296" s="255" t="s">
        <v>594</v>
      </c>
      <c r="C296" s="6"/>
      <c r="D296" s="6"/>
    </row>
    <row r="297" spans="1:4" x14ac:dyDescent="0.25">
      <c r="A297" s="358" t="s">
        <v>2954</v>
      </c>
      <c r="B297" s="255" t="s">
        <v>594</v>
      </c>
      <c r="C297" s="6"/>
      <c r="D297" s="6"/>
    </row>
    <row r="298" spans="1:4" x14ac:dyDescent="0.25">
      <c r="A298" s="358" t="s">
        <v>2955</v>
      </c>
      <c r="B298" s="255" t="s">
        <v>594</v>
      </c>
      <c r="C298" s="6"/>
      <c r="D298" s="6"/>
    </row>
    <row r="299" spans="1:4" ht="30" x14ac:dyDescent="0.25">
      <c r="A299" s="359" t="s">
        <v>2956</v>
      </c>
      <c r="B299" s="255" t="s">
        <v>594</v>
      </c>
      <c r="C299" s="6"/>
      <c r="D299" s="6"/>
    </row>
    <row r="300" spans="1:4" x14ac:dyDescent="0.25">
      <c r="A300" s="358" t="s">
        <v>2957</v>
      </c>
      <c r="B300" s="255" t="s">
        <v>594</v>
      </c>
      <c r="C300" s="6"/>
      <c r="D300" s="6"/>
    </row>
    <row r="301" spans="1:4" x14ac:dyDescent="0.25">
      <c r="A301" s="358" t="s">
        <v>2958</v>
      </c>
      <c r="B301" s="255" t="s">
        <v>594</v>
      </c>
      <c r="C301" s="6"/>
      <c r="D301" s="6"/>
    </row>
    <row r="302" spans="1:4" x14ac:dyDescent="0.25">
      <c r="A302" s="358" t="s">
        <v>2959</v>
      </c>
      <c r="B302" s="255" t="s">
        <v>594</v>
      </c>
      <c r="C302" s="6"/>
      <c r="D302" s="6"/>
    </row>
    <row r="303" spans="1:4" x14ac:dyDescent="0.25">
      <c r="A303" s="358" t="s">
        <v>2960</v>
      </c>
      <c r="B303" s="255" t="s">
        <v>594</v>
      </c>
      <c r="C303" s="6"/>
      <c r="D303" s="6"/>
    </row>
    <row r="304" spans="1:4" x14ac:dyDescent="0.25">
      <c r="A304" s="358" t="s">
        <v>2961</v>
      </c>
      <c r="B304" s="255" t="s">
        <v>594</v>
      </c>
      <c r="C304" s="6"/>
      <c r="D304" s="6"/>
    </row>
    <row r="305" spans="1:4" x14ac:dyDescent="0.25">
      <c r="A305" s="358" t="s">
        <v>2962</v>
      </c>
      <c r="B305" s="255" t="s">
        <v>594</v>
      </c>
      <c r="C305" s="6"/>
      <c r="D305" s="6"/>
    </row>
    <row r="306" spans="1:4" x14ac:dyDescent="0.25">
      <c r="A306" s="358" t="s">
        <v>2963</v>
      </c>
      <c r="B306" s="255" t="s">
        <v>594</v>
      </c>
      <c r="C306" s="6"/>
      <c r="D306" s="6"/>
    </row>
    <row r="307" spans="1:4" x14ac:dyDescent="0.25">
      <c r="A307" s="358" t="s">
        <v>2964</v>
      </c>
      <c r="B307" s="255" t="s">
        <v>594</v>
      </c>
      <c r="C307" s="6"/>
      <c r="D307" s="6"/>
    </row>
    <row r="308" spans="1:4" x14ac:dyDescent="0.25">
      <c r="A308" s="358" t="s">
        <v>2965</v>
      </c>
      <c r="B308" s="255" t="s">
        <v>594</v>
      </c>
      <c r="C308" s="6"/>
      <c r="D308" s="6"/>
    </row>
    <row r="309" spans="1:4" x14ac:dyDescent="0.25">
      <c r="A309" s="358" t="s">
        <v>2966</v>
      </c>
      <c r="B309" s="255" t="s">
        <v>594</v>
      </c>
      <c r="C309" s="6"/>
      <c r="D309" s="6"/>
    </row>
    <row r="310" spans="1:4" x14ac:dyDescent="0.25">
      <c r="A310" s="358" t="s">
        <v>2967</v>
      </c>
      <c r="B310" s="255" t="s">
        <v>594</v>
      </c>
      <c r="C310" s="6"/>
      <c r="D310" s="6"/>
    </row>
    <row r="311" spans="1:4" x14ac:dyDescent="0.25">
      <c r="A311" s="358" t="s">
        <v>2968</v>
      </c>
      <c r="B311" s="255" t="s">
        <v>594</v>
      </c>
      <c r="C311" s="6"/>
      <c r="D311" s="6"/>
    </row>
    <row r="312" spans="1:4" x14ac:dyDescent="0.25">
      <c r="A312" s="358" t="s">
        <v>2969</v>
      </c>
      <c r="B312" s="255" t="s">
        <v>594</v>
      </c>
      <c r="C312" s="6"/>
      <c r="D312" s="6"/>
    </row>
    <row r="313" spans="1:4" x14ac:dyDescent="0.25">
      <c r="A313" s="358" t="s">
        <v>2970</v>
      </c>
      <c r="B313" s="255" t="s">
        <v>594</v>
      </c>
      <c r="C313" s="6"/>
      <c r="D313" s="6"/>
    </row>
    <row r="314" spans="1:4" x14ac:dyDescent="0.25">
      <c r="A314" s="358" t="s">
        <v>2971</v>
      </c>
      <c r="B314" s="255" t="s">
        <v>594</v>
      </c>
      <c r="C314" s="6"/>
      <c r="D314" s="6"/>
    </row>
    <row r="315" spans="1:4" x14ac:dyDescent="0.25">
      <c r="A315" s="358" t="s">
        <v>2972</v>
      </c>
      <c r="B315" s="255" t="s">
        <v>594</v>
      </c>
      <c r="C315" s="6"/>
      <c r="D315" s="6"/>
    </row>
    <row r="316" spans="1:4" x14ac:dyDescent="0.25">
      <c r="A316" s="358" t="s">
        <v>2973</v>
      </c>
      <c r="B316" s="255" t="s">
        <v>594</v>
      </c>
      <c r="C316" s="6"/>
      <c r="D316" s="6"/>
    </row>
    <row r="317" spans="1:4" ht="30" x14ac:dyDescent="0.25">
      <c r="A317" s="359" t="s">
        <v>2974</v>
      </c>
      <c r="B317" s="255" t="s">
        <v>594</v>
      </c>
      <c r="C317" s="6"/>
      <c r="D317" s="6"/>
    </row>
    <row r="318" spans="1:4" x14ac:dyDescent="0.25">
      <c r="A318" s="358" t="s">
        <v>2975</v>
      </c>
      <c r="B318" s="255" t="s">
        <v>594</v>
      </c>
      <c r="C318" s="6"/>
      <c r="D318" s="6"/>
    </row>
    <row r="319" spans="1:4" x14ac:dyDescent="0.25">
      <c r="A319" s="358" t="s">
        <v>2976</v>
      </c>
      <c r="B319" s="255" t="s">
        <v>594</v>
      </c>
      <c r="C319" s="6"/>
      <c r="D319" s="6"/>
    </row>
    <row r="320" spans="1:4" x14ac:dyDescent="0.25">
      <c r="A320" s="358" t="s">
        <v>2977</v>
      </c>
      <c r="B320" s="255" t="s">
        <v>594</v>
      </c>
      <c r="C320" s="6"/>
      <c r="D320" s="6"/>
    </row>
    <row r="321" spans="1:4" x14ac:dyDescent="0.25">
      <c r="A321" s="358" t="s">
        <v>2978</v>
      </c>
      <c r="B321" s="255" t="s">
        <v>594</v>
      </c>
      <c r="C321" s="6"/>
      <c r="D321" s="6"/>
    </row>
    <row r="322" spans="1:4" x14ac:dyDescent="0.25">
      <c r="A322" s="358" t="s">
        <v>2979</v>
      </c>
      <c r="B322" s="255" t="s">
        <v>594</v>
      </c>
      <c r="C322" s="6"/>
      <c r="D322" s="6"/>
    </row>
    <row r="323" spans="1:4" x14ac:dyDescent="0.25">
      <c r="A323" s="358" t="s">
        <v>2980</v>
      </c>
      <c r="B323" s="255" t="s">
        <v>594</v>
      </c>
      <c r="C323" s="6"/>
      <c r="D323" s="6"/>
    </row>
    <row r="324" spans="1:4" x14ac:dyDescent="0.25">
      <c r="A324" s="358" t="s">
        <v>2981</v>
      </c>
      <c r="B324" s="255" t="s">
        <v>594</v>
      </c>
      <c r="C324" s="6"/>
      <c r="D324" s="6"/>
    </row>
    <row r="325" spans="1:4" x14ac:dyDescent="0.25">
      <c r="A325" s="358" t="s">
        <v>2982</v>
      </c>
      <c r="B325" s="255" t="s">
        <v>594</v>
      </c>
      <c r="C325" s="6"/>
      <c r="D325" s="6"/>
    </row>
    <row r="326" spans="1:4" x14ac:dyDescent="0.25">
      <c r="A326" s="358" t="s">
        <v>2983</v>
      </c>
      <c r="B326" s="255" t="s">
        <v>594</v>
      </c>
      <c r="C326" s="6"/>
      <c r="D326" s="6"/>
    </row>
    <row r="327" spans="1:4" x14ac:dyDescent="0.25">
      <c r="A327" s="358" t="s">
        <v>2984</v>
      </c>
      <c r="B327" s="255" t="s">
        <v>594</v>
      </c>
      <c r="C327" s="6"/>
      <c r="D327" s="6"/>
    </row>
    <row r="328" spans="1:4" x14ac:dyDescent="0.25">
      <c r="A328" s="358" t="s">
        <v>2985</v>
      </c>
      <c r="B328" s="255" t="s">
        <v>594</v>
      </c>
      <c r="C328" s="6"/>
      <c r="D328" s="6"/>
    </row>
    <row r="329" spans="1:4" x14ac:dyDescent="0.25">
      <c r="A329" s="358" t="s">
        <v>2986</v>
      </c>
      <c r="B329" s="255" t="s">
        <v>594</v>
      </c>
      <c r="C329" s="6"/>
      <c r="D329" s="6"/>
    </row>
    <row r="330" spans="1:4" x14ac:dyDescent="0.25">
      <c r="A330" s="358" t="s">
        <v>2987</v>
      </c>
      <c r="B330" s="255" t="s">
        <v>594</v>
      </c>
      <c r="C330" s="6"/>
      <c r="D330" s="6"/>
    </row>
    <row r="331" spans="1:4" x14ac:dyDescent="0.25">
      <c r="A331" s="358" t="s">
        <v>2988</v>
      </c>
      <c r="B331" s="255" t="s">
        <v>594</v>
      </c>
      <c r="C331" s="6"/>
      <c r="D331" s="6"/>
    </row>
    <row r="332" spans="1:4" x14ac:dyDescent="0.25">
      <c r="A332" s="358" t="s">
        <v>2989</v>
      </c>
      <c r="B332" s="255" t="s">
        <v>594</v>
      </c>
      <c r="C332" s="6"/>
      <c r="D332" s="6"/>
    </row>
    <row r="333" spans="1:4" x14ac:dyDescent="0.25">
      <c r="A333" s="358" t="s">
        <v>2990</v>
      </c>
      <c r="B333" s="255" t="s">
        <v>594</v>
      </c>
      <c r="C333" s="6"/>
      <c r="D333" s="6"/>
    </row>
    <row r="334" spans="1:4" x14ac:dyDescent="0.25">
      <c r="A334" s="358" t="s">
        <v>2991</v>
      </c>
      <c r="B334" s="255" t="s">
        <v>594</v>
      </c>
      <c r="C334" s="6"/>
      <c r="D334" s="6"/>
    </row>
    <row r="335" spans="1:4" x14ac:dyDescent="0.25">
      <c r="A335" s="358" t="s">
        <v>2992</v>
      </c>
      <c r="B335" s="255" t="s">
        <v>594</v>
      </c>
      <c r="C335" s="6"/>
      <c r="D335" s="6"/>
    </row>
    <row r="336" spans="1:4" x14ac:dyDescent="0.25">
      <c r="A336" s="358" t="s">
        <v>2993</v>
      </c>
      <c r="B336" s="255" t="s">
        <v>594</v>
      </c>
      <c r="C336" s="6"/>
      <c r="D336" s="6"/>
    </row>
    <row r="337" spans="1:4" x14ac:dyDescent="0.25">
      <c r="A337" s="358" t="s">
        <v>2994</v>
      </c>
      <c r="B337" s="255" t="s">
        <v>594</v>
      </c>
      <c r="C337" s="6"/>
      <c r="D337" s="6"/>
    </row>
    <row r="338" spans="1:4" x14ac:dyDescent="0.25">
      <c r="A338" s="358" t="s">
        <v>2995</v>
      </c>
      <c r="B338" s="255" t="s">
        <v>594</v>
      </c>
      <c r="C338" s="6"/>
      <c r="D338" s="6"/>
    </row>
    <row r="339" spans="1:4" x14ac:dyDescent="0.25">
      <c r="A339" s="358" t="s">
        <v>2996</v>
      </c>
      <c r="B339" s="255" t="s">
        <v>594</v>
      </c>
      <c r="C339" s="6"/>
      <c r="D339" s="6"/>
    </row>
    <row r="340" spans="1:4" x14ac:dyDescent="0.25">
      <c r="A340" s="358" t="s">
        <v>2997</v>
      </c>
      <c r="B340" s="255" t="s">
        <v>594</v>
      </c>
      <c r="C340" s="6"/>
      <c r="D340" s="6"/>
    </row>
    <row r="341" spans="1:4" x14ac:dyDescent="0.25">
      <c r="A341" s="358" t="s">
        <v>2998</v>
      </c>
      <c r="B341" s="255" t="s">
        <v>594</v>
      </c>
      <c r="C341" s="6"/>
      <c r="D341" s="6"/>
    </row>
    <row r="342" spans="1:4" x14ac:dyDescent="0.25">
      <c r="A342" s="358" t="s">
        <v>2999</v>
      </c>
      <c r="B342" s="255" t="s">
        <v>594</v>
      </c>
      <c r="C342" s="6"/>
      <c r="D342" s="6"/>
    </row>
    <row r="343" spans="1:4" x14ac:dyDescent="0.25">
      <c r="A343" s="358" t="s">
        <v>3000</v>
      </c>
      <c r="B343" s="255" t="s">
        <v>594</v>
      </c>
      <c r="C343" s="6"/>
      <c r="D343" s="6"/>
    </row>
    <row r="344" spans="1:4" x14ac:dyDescent="0.25">
      <c r="A344" s="358" t="s">
        <v>3001</v>
      </c>
      <c r="B344" s="255" t="s">
        <v>594</v>
      </c>
      <c r="C344" s="6"/>
      <c r="D344" s="6"/>
    </row>
    <row r="345" spans="1:4" x14ac:dyDescent="0.25">
      <c r="A345" s="358" t="s">
        <v>3002</v>
      </c>
      <c r="B345" s="255" t="s">
        <v>594</v>
      </c>
      <c r="C345" s="6"/>
      <c r="D345" s="6"/>
    </row>
    <row r="346" spans="1:4" x14ac:dyDescent="0.25">
      <c r="A346" s="358" t="s">
        <v>3003</v>
      </c>
      <c r="B346" s="255" t="s">
        <v>594</v>
      </c>
      <c r="C346" s="6"/>
      <c r="D346" s="6"/>
    </row>
    <row r="347" spans="1:4" x14ac:dyDescent="0.25">
      <c r="A347" s="358" t="s">
        <v>3004</v>
      </c>
      <c r="B347" s="255" t="s">
        <v>594</v>
      </c>
      <c r="C347" s="6"/>
      <c r="D347" s="6"/>
    </row>
    <row r="348" spans="1:4" x14ac:dyDescent="0.25">
      <c r="A348" s="358" t="s">
        <v>3005</v>
      </c>
      <c r="B348" s="255" t="s">
        <v>594</v>
      </c>
      <c r="C348" s="6"/>
      <c r="D348" s="6"/>
    </row>
    <row r="349" spans="1:4" x14ac:dyDescent="0.25">
      <c r="A349" s="358" t="s">
        <v>3006</v>
      </c>
      <c r="B349" s="255" t="s">
        <v>594</v>
      </c>
      <c r="C349" s="6"/>
      <c r="D349" s="6"/>
    </row>
    <row r="350" spans="1:4" x14ac:dyDescent="0.25">
      <c r="A350" s="358" t="s">
        <v>3007</v>
      </c>
      <c r="B350" s="255" t="s">
        <v>594</v>
      </c>
      <c r="C350" s="6"/>
      <c r="D350" s="6"/>
    </row>
    <row r="351" spans="1:4" x14ac:dyDescent="0.25">
      <c r="A351" s="358" t="s">
        <v>3008</v>
      </c>
      <c r="B351" s="255" t="s">
        <v>594</v>
      </c>
      <c r="C351" s="6"/>
      <c r="D351" s="6"/>
    </row>
    <row r="352" spans="1:4" x14ac:dyDescent="0.25">
      <c r="A352" s="358" t="s">
        <v>3009</v>
      </c>
      <c r="B352" s="255" t="s">
        <v>594</v>
      </c>
      <c r="C352" s="6"/>
      <c r="D352" s="6"/>
    </row>
    <row r="353" spans="1:4" x14ac:dyDescent="0.25">
      <c r="A353" s="358" t="s">
        <v>3010</v>
      </c>
      <c r="B353" s="255" t="s">
        <v>594</v>
      </c>
      <c r="C353" s="6"/>
      <c r="D353" s="6"/>
    </row>
    <row r="354" spans="1:4" x14ac:dyDescent="0.25">
      <c r="A354" s="358" t="s">
        <v>3011</v>
      </c>
      <c r="B354" s="255" t="s">
        <v>594</v>
      </c>
      <c r="C354" s="6"/>
      <c r="D354" s="6"/>
    </row>
    <row r="355" spans="1:4" x14ac:dyDescent="0.25">
      <c r="A355" s="358" t="s">
        <v>3012</v>
      </c>
      <c r="B355" s="255" t="s">
        <v>594</v>
      </c>
      <c r="C355" s="6"/>
      <c r="D355" s="6"/>
    </row>
    <row r="356" spans="1:4" x14ac:dyDescent="0.25">
      <c r="A356" s="358" t="s">
        <v>3013</v>
      </c>
      <c r="B356" s="255" t="s">
        <v>594</v>
      </c>
      <c r="C356" s="6"/>
      <c r="D356" s="6"/>
    </row>
    <row r="357" spans="1:4" x14ac:dyDescent="0.25">
      <c r="A357" s="358" t="s">
        <v>3014</v>
      </c>
      <c r="B357" s="255" t="s">
        <v>594</v>
      </c>
      <c r="C357" s="6"/>
      <c r="D357" s="6"/>
    </row>
    <row r="358" spans="1:4" x14ac:dyDescent="0.25">
      <c r="A358" s="358" t="s">
        <v>3015</v>
      </c>
      <c r="B358" s="255" t="s">
        <v>594</v>
      </c>
      <c r="C358" s="6"/>
      <c r="D358" s="6"/>
    </row>
    <row r="359" spans="1:4" x14ac:dyDescent="0.25">
      <c r="A359" s="358" t="s">
        <v>3016</v>
      </c>
      <c r="B359" s="255" t="s">
        <v>594</v>
      </c>
      <c r="C359" s="6"/>
      <c r="D359" s="6"/>
    </row>
    <row r="360" spans="1:4" x14ac:dyDescent="0.25">
      <c r="A360" s="358" t="s">
        <v>3017</v>
      </c>
      <c r="B360" s="255" t="s">
        <v>594</v>
      </c>
      <c r="C360" s="6"/>
      <c r="D360" s="6"/>
    </row>
    <row r="361" spans="1:4" x14ac:dyDescent="0.25">
      <c r="A361" s="358" t="s">
        <v>3018</v>
      </c>
      <c r="B361" s="255" t="s">
        <v>594</v>
      </c>
      <c r="C361" s="6"/>
      <c r="D361" s="6"/>
    </row>
    <row r="362" spans="1:4" x14ac:dyDescent="0.25">
      <c r="A362" s="358" t="s">
        <v>3019</v>
      </c>
      <c r="B362" s="255" t="s">
        <v>594</v>
      </c>
      <c r="C362" s="6"/>
      <c r="D362" s="6"/>
    </row>
    <row r="363" spans="1:4" x14ac:dyDescent="0.25">
      <c r="A363" s="358" t="s">
        <v>3020</v>
      </c>
      <c r="B363" s="255" t="s">
        <v>594</v>
      </c>
      <c r="C363" s="6"/>
      <c r="D363" s="6"/>
    </row>
    <row r="364" spans="1:4" x14ac:dyDescent="0.25">
      <c r="A364" s="358" t="s">
        <v>3021</v>
      </c>
      <c r="B364" s="255" t="s">
        <v>594</v>
      </c>
      <c r="C364" s="6"/>
      <c r="D364" s="6"/>
    </row>
    <row r="365" spans="1:4" x14ac:dyDescent="0.25">
      <c r="A365" s="358" t="s">
        <v>3022</v>
      </c>
      <c r="B365" s="255" t="s">
        <v>594</v>
      </c>
      <c r="C365" s="6"/>
      <c r="D365" s="6"/>
    </row>
    <row r="366" spans="1:4" x14ac:dyDescent="0.25">
      <c r="A366" s="358" t="s">
        <v>3023</v>
      </c>
      <c r="B366" s="255" t="s">
        <v>594</v>
      </c>
      <c r="C366" s="6"/>
      <c r="D366" s="6"/>
    </row>
    <row r="367" spans="1:4" x14ac:dyDescent="0.25">
      <c r="A367" s="358" t="s">
        <v>3024</v>
      </c>
      <c r="B367" s="255" t="s">
        <v>594</v>
      </c>
      <c r="C367" s="6"/>
      <c r="D367" s="6"/>
    </row>
    <row r="368" spans="1:4" x14ac:dyDescent="0.25">
      <c r="A368" s="358" t="s">
        <v>3025</v>
      </c>
      <c r="B368" s="255" t="s">
        <v>594</v>
      </c>
      <c r="C368" s="6"/>
      <c r="D368" s="6"/>
    </row>
    <row r="369" spans="1:4" x14ac:dyDescent="0.25">
      <c r="A369" s="358" t="s">
        <v>3026</v>
      </c>
      <c r="B369" s="255" t="s">
        <v>594</v>
      </c>
      <c r="C369" s="6"/>
      <c r="D369" s="6"/>
    </row>
    <row r="370" spans="1:4" x14ac:dyDescent="0.25">
      <c r="A370" s="358" t="s">
        <v>3027</v>
      </c>
      <c r="B370" s="255" t="s">
        <v>594</v>
      </c>
      <c r="C370" s="6"/>
      <c r="D370" s="6"/>
    </row>
    <row r="371" spans="1:4" x14ac:dyDescent="0.25">
      <c r="A371" s="358" t="s">
        <v>3028</v>
      </c>
      <c r="B371" s="255" t="s">
        <v>594</v>
      </c>
      <c r="C371" s="6"/>
      <c r="D371" s="6"/>
    </row>
    <row r="372" spans="1:4" ht="30" x14ac:dyDescent="0.25">
      <c r="A372" s="359" t="s">
        <v>3029</v>
      </c>
      <c r="B372" s="255" t="s">
        <v>594</v>
      </c>
      <c r="C372" s="6"/>
      <c r="D372" s="6"/>
    </row>
    <row r="373" spans="1:4" x14ac:dyDescent="0.25">
      <c r="A373" s="358" t="s">
        <v>3030</v>
      </c>
      <c r="B373" s="255" t="s">
        <v>597</v>
      </c>
      <c r="C373" s="6"/>
      <c r="D373" s="6"/>
    </row>
    <row r="374" spans="1:4" x14ac:dyDescent="0.25">
      <c r="A374" s="358" t="s">
        <v>3031</v>
      </c>
      <c r="B374" s="255" t="s">
        <v>597</v>
      </c>
      <c r="C374" s="6"/>
      <c r="D374" s="6"/>
    </row>
    <row r="375" spans="1:4" x14ac:dyDescent="0.25">
      <c r="A375" s="358" t="s">
        <v>3032</v>
      </c>
      <c r="B375" s="255" t="s">
        <v>597</v>
      </c>
      <c r="C375" s="6"/>
      <c r="D375" s="6"/>
    </row>
    <row r="376" spans="1:4" x14ac:dyDescent="0.25">
      <c r="A376" s="358" t="s">
        <v>3033</v>
      </c>
      <c r="B376" s="255" t="s">
        <v>597</v>
      </c>
      <c r="C376" s="6"/>
      <c r="D376" s="6"/>
    </row>
    <row r="377" spans="1:4" x14ac:dyDescent="0.25">
      <c r="A377" s="358" t="s">
        <v>3034</v>
      </c>
      <c r="B377" s="255" t="s">
        <v>597</v>
      </c>
      <c r="C377" s="6"/>
      <c r="D377" s="6"/>
    </row>
    <row r="378" spans="1:4" x14ac:dyDescent="0.25">
      <c r="A378" s="358" t="s">
        <v>3035</v>
      </c>
      <c r="B378" s="255" t="s">
        <v>3036</v>
      </c>
      <c r="C378" s="6"/>
      <c r="D378" s="6"/>
    </row>
    <row r="379" spans="1:4" x14ac:dyDescent="0.25">
      <c r="A379" s="358" t="s">
        <v>3037</v>
      </c>
      <c r="B379" s="255" t="s">
        <v>3036</v>
      </c>
      <c r="C379" s="6"/>
      <c r="D379" s="6"/>
    </row>
    <row r="380" spans="1:4" ht="30" x14ac:dyDescent="0.25">
      <c r="A380" s="359" t="s">
        <v>3038</v>
      </c>
      <c r="B380" s="255" t="s">
        <v>597</v>
      </c>
      <c r="C380" s="6"/>
      <c r="D380" s="6"/>
    </row>
    <row r="381" spans="1:4" x14ac:dyDescent="0.25">
      <c r="A381" s="358" t="s">
        <v>3039</v>
      </c>
      <c r="B381" s="255" t="s">
        <v>597</v>
      </c>
      <c r="C381" s="6"/>
      <c r="D381" s="6"/>
    </row>
    <row r="382" spans="1:4" x14ac:dyDescent="0.25">
      <c r="A382" s="358" t="s">
        <v>3040</v>
      </c>
      <c r="B382" s="255" t="s">
        <v>597</v>
      </c>
      <c r="C382" s="6"/>
      <c r="D382" s="6"/>
    </row>
    <row r="383" spans="1:4" x14ac:dyDescent="0.25">
      <c r="A383" s="358" t="s">
        <v>3041</v>
      </c>
      <c r="B383" s="255" t="s">
        <v>597</v>
      </c>
      <c r="C383" s="6"/>
      <c r="D383" s="6"/>
    </row>
    <row r="384" spans="1:4" x14ac:dyDescent="0.25">
      <c r="A384" s="358" t="s">
        <v>3042</v>
      </c>
      <c r="B384" s="255" t="s">
        <v>3036</v>
      </c>
      <c r="C384" s="6"/>
      <c r="D384" s="6"/>
    </row>
    <row r="385" spans="1:4" x14ac:dyDescent="0.25">
      <c r="A385" s="358" t="s">
        <v>3043</v>
      </c>
      <c r="B385" s="255" t="s">
        <v>597</v>
      </c>
      <c r="C385" s="6"/>
      <c r="D385" s="6"/>
    </row>
    <row r="386" spans="1:4" ht="30" x14ac:dyDescent="0.25">
      <c r="A386" s="359" t="s">
        <v>3044</v>
      </c>
      <c r="B386" s="255" t="s">
        <v>597</v>
      </c>
      <c r="C386" s="6"/>
      <c r="D386" s="6"/>
    </row>
    <row r="387" spans="1:4" x14ac:dyDescent="0.25">
      <c r="A387" s="358" t="s">
        <v>3045</v>
      </c>
      <c r="B387" s="255" t="s">
        <v>597</v>
      </c>
      <c r="C387" s="6"/>
      <c r="D387" s="6"/>
    </row>
    <row r="388" spans="1:4" x14ac:dyDescent="0.25">
      <c r="A388" s="358" t="s">
        <v>3046</v>
      </c>
      <c r="B388" s="255" t="s">
        <v>597</v>
      </c>
      <c r="C388" s="6"/>
      <c r="D388" s="6"/>
    </row>
    <row r="389" spans="1:4" ht="30" x14ac:dyDescent="0.25">
      <c r="A389" s="359" t="s">
        <v>3047</v>
      </c>
      <c r="B389" s="255" t="s">
        <v>597</v>
      </c>
      <c r="C389" s="6"/>
      <c r="D389" s="6"/>
    </row>
    <row r="390" spans="1:4" x14ac:dyDescent="0.25">
      <c r="A390" s="358" t="s">
        <v>3048</v>
      </c>
      <c r="B390" s="255" t="s">
        <v>597</v>
      </c>
      <c r="C390" s="6"/>
      <c r="D390" s="6"/>
    </row>
    <row r="391" spans="1:4" x14ac:dyDescent="0.25">
      <c r="A391" s="358" t="s">
        <v>3049</v>
      </c>
      <c r="B391" s="255" t="s">
        <v>597</v>
      </c>
      <c r="C391" s="6"/>
      <c r="D391" s="6"/>
    </row>
    <row r="392" spans="1:4" x14ac:dyDescent="0.25">
      <c r="A392" s="358" t="s">
        <v>3050</v>
      </c>
      <c r="B392" s="255" t="s">
        <v>597</v>
      </c>
      <c r="C392" s="6"/>
      <c r="D392" s="6"/>
    </row>
    <row r="393" spans="1:4" ht="30" x14ac:dyDescent="0.25">
      <c r="A393" s="359" t="s">
        <v>3051</v>
      </c>
      <c r="B393" s="255" t="s">
        <v>597</v>
      </c>
      <c r="C393" s="6"/>
      <c r="D393" s="6"/>
    </row>
    <row r="394" spans="1:4" x14ac:dyDescent="0.25">
      <c r="A394" s="358" t="s">
        <v>3052</v>
      </c>
      <c r="B394" s="255" t="s">
        <v>597</v>
      </c>
      <c r="C394" s="6"/>
      <c r="D394" s="6"/>
    </row>
    <row r="395" spans="1:4" x14ac:dyDescent="0.25">
      <c r="A395" s="358" t="s">
        <v>3053</v>
      </c>
      <c r="B395" s="255" t="s">
        <v>597</v>
      </c>
      <c r="C395" s="6"/>
      <c r="D395" s="6"/>
    </row>
    <row r="396" spans="1:4" x14ac:dyDescent="0.25">
      <c r="A396" s="358" t="s">
        <v>3054</v>
      </c>
      <c r="B396" s="255" t="s">
        <v>597</v>
      </c>
      <c r="C396" s="6"/>
      <c r="D396" s="6"/>
    </row>
    <row r="397" spans="1:4" x14ac:dyDescent="0.25">
      <c r="A397" s="358" t="s">
        <v>3055</v>
      </c>
      <c r="B397" s="255" t="s">
        <v>597</v>
      </c>
      <c r="C397" s="6"/>
      <c r="D397" s="6"/>
    </row>
    <row r="398" spans="1:4" x14ac:dyDescent="0.25">
      <c r="A398" s="358" t="s">
        <v>3056</v>
      </c>
      <c r="B398" s="255" t="s">
        <v>597</v>
      </c>
      <c r="C398" s="6"/>
      <c r="D398" s="6"/>
    </row>
    <row r="399" spans="1:4" x14ac:dyDescent="0.25">
      <c r="A399" s="358" t="s">
        <v>3057</v>
      </c>
      <c r="B399" s="255" t="s">
        <v>597</v>
      </c>
      <c r="C399" s="6"/>
      <c r="D399" s="6"/>
    </row>
    <row r="400" spans="1:4" ht="30" x14ac:dyDescent="0.25">
      <c r="A400" s="359" t="s">
        <v>3058</v>
      </c>
      <c r="B400" s="255" t="s">
        <v>597</v>
      </c>
      <c r="C400" s="6"/>
      <c r="D400" s="6"/>
    </row>
    <row r="401" spans="1:4" x14ac:dyDescent="0.25">
      <c r="A401" s="358" t="s">
        <v>3059</v>
      </c>
      <c r="B401" s="255" t="s">
        <v>597</v>
      </c>
      <c r="C401" s="6"/>
      <c r="D401" s="6"/>
    </row>
    <row r="402" spans="1:4" x14ac:dyDescent="0.25">
      <c r="A402" s="358" t="s">
        <v>3060</v>
      </c>
      <c r="B402" s="255" t="s">
        <v>597</v>
      </c>
      <c r="C402" s="6"/>
      <c r="D402" s="6"/>
    </row>
    <row r="403" spans="1:4" x14ac:dyDescent="0.25">
      <c r="A403" s="358" t="s">
        <v>3061</v>
      </c>
      <c r="B403" s="255" t="s">
        <v>597</v>
      </c>
      <c r="C403" s="6"/>
      <c r="D403" s="6"/>
    </row>
    <row r="404" spans="1:4" x14ac:dyDescent="0.25">
      <c r="A404" s="358" t="s">
        <v>3062</v>
      </c>
      <c r="B404" s="255" t="s">
        <v>597</v>
      </c>
      <c r="C404" s="6"/>
      <c r="D404" s="6"/>
    </row>
    <row r="405" spans="1:4" x14ac:dyDescent="0.25">
      <c r="A405" s="358" t="s">
        <v>3063</v>
      </c>
      <c r="B405" s="255" t="s">
        <v>597</v>
      </c>
      <c r="C405" s="6"/>
      <c r="D405" s="6"/>
    </row>
    <row r="406" spans="1:4" x14ac:dyDescent="0.25">
      <c r="A406" s="358" t="s">
        <v>3064</v>
      </c>
      <c r="B406" s="255" t="s">
        <v>597</v>
      </c>
      <c r="C406" s="6"/>
      <c r="D406" s="6"/>
    </row>
    <row r="407" spans="1:4" x14ac:dyDescent="0.25">
      <c r="A407" s="358" t="s">
        <v>3065</v>
      </c>
      <c r="B407" s="255" t="s">
        <v>597</v>
      </c>
      <c r="C407" s="6"/>
      <c r="D407" s="6"/>
    </row>
    <row r="408" spans="1:4" x14ac:dyDescent="0.25">
      <c r="A408" s="358" t="s">
        <v>3066</v>
      </c>
      <c r="B408" s="255" t="s">
        <v>597</v>
      </c>
      <c r="C408" s="6"/>
      <c r="D408" s="6"/>
    </row>
    <row r="409" spans="1:4" ht="30" x14ac:dyDescent="0.25">
      <c r="A409" s="359" t="s">
        <v>3067</v>
      </c>
      <c r="B409" s="255" t="s">
        <v>597</v>
      </c>
      <c r="C409" s="6"/>
      <c r="D409" s="6"/>
    </row>
    <row r="410" spans="1:4" ht="30" x14ac:dyDescent="0.25">
      <c r="A410" s="359" t="s">
        <v>3068</v>
      </c>
      <c r="B410" s="255" t="s">
        <v>597</v>
      </c>
      <c r="C410" s="6"/>
      <c r="D410" s="6"/>
    </row>
    <row r="411" spans="1:4" x14ac:dyDescent="0.25">
      <c r="A411" s="358" t="s">
        <v>3069</v>
      </c>
      <c r="B411" s="255" t="s">
        <v>597</v>
      </c>
      <c r="C411" s="6"/>
      <c r="D411" s="6"/>
    </row>
    <row r="412" spans="1:4" ht="30" x14ac:dyDescent="0.25">
      <c r="A412" s="359" t="s">
        <v>3070</v>
      </c>
      <c r="B412" s="255" t="s">
        <v>597</v>
      </c>
      <c r="C412" s="6"/>
      <c r="D412" s="6"/>
    </row>
    <row r="413" spans="1:4" x14ac:dyDescent="0.25">
      <c r="A413" s="358" t="s">
        <v>3071</v>
      </c>
      <c r="B413" s="255" t="s">
        <v>597</v>
      </c>
      <c r="C413" s="6"/>
      <c r="D413" s="6"/>
    </row>
    <row r="414" spans="1:4" x14ac:dyDescent="0.25">
      <c r="A414" s="358" t="s">
        <v>3072</v>
      </c>
      <c r="B414" s="255" t="s">
        <v>597</v>
      </c>
      <c r="C414" s="6"/>
      <c r="D414" s="6"/>
    </row>
    <row r="415" spans="1:4" x14ac:dyDescent="0.25">
      <c r="A415" s="358" t="s">
        <v>3073</v>
      </c>
      <c r="B415" s="255" t="s">
        <v>597</v>
      </c>
      <c r="C415" s="6"/>
      <c r="D415" s="6"/>
    </row>
    <row r="416" spans="1:4" x14ac:dyDescent="0.25">
      <c r="A416" s="358" t="s">
        <v>3074</v>
      </c>
      <c r="B416" s="255" t="s">
        <v>597</v>
      </c>
      <c r="C416" s="6"/>
      <c r="D416" s="6"/>
    </row>
    <row r="417" spans="1:4" ht="30" x14ac:dyDescent="0.25">
      <c r="A417" s="359" t="s">
        <v>3075</v>
      </c>
      <c r="B417" s="255" t="s">
        <v>597</v>
      </c>
      <c r="C417" s="6"/>
      <c r="D417" s="6"/>
    </row>
    <row r="418" spans="1:4" x14ac:dyDescent="0.25">
      <c r="A418" s="358" t="s">
        <v>3076</v>
      </c>
      <c r="B418" s="255" t="s">
        <v>597</v>
      </c>
      <c r="C418" s="6"/>
      <c r="D418" s="6"/>
    </row>
    <row r="419" spans="1:4" x14ac:dyDescent="0.25">
      <c r="A419" s="358" t="s">
        <v>3077</v>
      </c>
      <c r="B419" s="255" t="s">
        <v>597</v>
      </c>
      <c r="C419" s="6"/>
      <c r="D419" s="6"/>
    </row>
    <row r="420" spans="1:4" x14ac:dyDescent="0.25">
      <c r="A420" s="358" t="s">
        <v>3078</v>
      </c>
      <c r="B420" s="255" t="s">
        <v>597</v>
      </c>
      <c r="C420" s="6"/>
      <c r="D420" s="6"/>
    </row>
    <row r="421" spans="1:4" x14ac:dyDescent="0.25">
      <c r="A421" s="358" t="s">
        <v>3079</v>
      </c>
      <c r="B421" s="255" t="s">
        <v>597</v>
      </c>
      <c r="C421" s="6"/>
      <c r="D421" s="6"/>
    </row>
    <row r="422" spans="1:4" x14ac:dyDescent="0.25">
      <c r="A422" s="358" t="s">
        <v>3080</v>
      </c>
      <c r="B422" s="255" t="s">
        <v>597</v>
      </c>
      <c r="C422" s="6"/>
      <c r="D422" s="6"/>
    </row>
    <row r="423" spans="1:4" x14ac:dyDescent="0.25">
      <c r="A423" s="358" t="s">
        <v>3081</v>
      </c>
      <c r="B423" s="255" t="s">
        <v>597</v>
      </c>
      <c r="C423" s="6"/>
      <c r="D423" s="6"/>
    </row>
    <row r="424" spans="1:4" x14ac:dyDescent="0.25">
      <c r="A424" s="358" t="s">
        <v>3082</v>
      </c>
      <c r="B424" s="255" t="s">
        <v>597</v>
      </c>
      <c r="C424" s="6"/>
      <c r="D424" s="6"/>
    </row>
    <row r="425" spans="1:4" x14ac:dyDescent="0.25">
      <c r="A425" s="358" t="s">
        <v>3083</v>
      </c>
      <c r="B425" s="255" t="s">
        <v>597</v>
      </c>
      <c r="C425" s="6"/>
      <c r="D425" s="6"/>
    </row>
    <row r="426" spans="1:4" x14ac:dyDescent="0.25">
      <c r="A426" s="358" t="s">
        <v>3084</v>
      </c>
      <c r="B426" s="255" t="s">
        <v>597</v>
      </c>
      <c r="C426" s="6"/>
      <c r="D426" s="6"/>
    </row>
    <row r="427" spans="1:4" x14ac:dyDescent="0.25">
      <c r="A427" s="358" t="s">
        <v>3085</v>
      </c>
      <c r="B427" s="255" t="s">
        <v>597</v>
      </c>
      <c r="C427" s="6"/>
      <c r="D427" s="6"/>
    </row>
    <row r="428" spans="1:4" x14ac:dyDescent="0.25">
      <c r="A428" s="358" t="s">
        <v>3086</v>
      </c>
      <c r="B428" s="255" t="s">
        <v>597</v>
      </c>
      <c r="C428" s="6"/>
      <c r="D428" s="6"/>
    </row>
    <row r="429" spans="1:4" x14ac:dyDescent="0.25">
      <c r="A429" s="358" t="s">
        <v>3087</v>
      </c>
      <c r="B429" s="255" t="s">
        <v>597</v>
      </c>
      <c r="C429" s="6"/>
      <c r="D429" s="6"/>
    </row>
    <row r="430" spans="1:4" x14ac:dyDescent="0.25">
      <c r="A430" s="358" t="s">
        <v>3088</v>
      </c>
      <c r="B430" s="255" t="s">
        <v>597</v>
      </c>
      <c r="C430" s="6"/>
      <c r="D430" s="6"/>
    </row>
    <row r="431" spans="1:4" x14ac:dyDescent="0.25">
      <c r="A431" s="358" t="s">
        <v>3089</v>
      </c>
      <c r="B431" s="255" t="s">
        <v>597</v>
      </c>
      <c r="C431" s="6"/>
      <c r="D431" s="6"/>
    </row>
    <row r="432" spans="1:4" x14ac:dyDescent="0.25">
      <c r="A432" s="358" t="s">
        <v>3090</v>
      </c>
      <c r="B432" s="255" t="s">
        <v>597</v>
      </c>
      <c r="C432" s="6"/>
      <c r="D432" s="6"/>
    </row>
    <row r="433" spans="1:4" x14ac:dyDescent="0.25">
      <c r="A433" s="358" t="s">
        <v>3091</v>
      </c>
      <c r="B433" s="255" t="s">
        <v>597</v>
      </c>
      <c r="C433" s="6"/>
      <c r="D433" s="6"/>
    </row>
    <row r="434" spans="1:4" x14ac:dyDescent="0.25">
      <c r="A434" s="358" t="s">
        <v>3092</v>
      </c>
      <c r="B434" s="255" t="s">
        <v>597</v>
      </c>
      <c r="C434" s="6"/>
      <c r="D434" s="6"/>
    </row>
    <row r="435" spans="1:4" x14ac:dyDescent="0.25">
      <c r="A435" s="358" t="s">
        <v>3093</v>
      </c>
      <c r="B435" s="255" t="s">
        <v>597</v>
      </c>
      <c r="C435" s="6"/>
      <c r="D435" s="6"/>
    </row>
    <row r="436" spans="1:4" x14ac:dyDescent="0.25">
      <c r="A436" s="358" t="s">
        <v>3094</v>
      </c>
      <c r="B436" s="255" t="s">
        <v>597</v>
      </c>
      <c r="C436" s="6"/>
      <c r="D436" s="6"/>
    </row>
    <row r="437" spans="1:4" x14ac:dyDescent="0.25">
      <c r="A437" s="358" t="s">
        <v>3095</v>
      </c>
      <c r="B437" s="255" t="s">
        <v>597</v>
      </c>
      <c r="C437" s="6"/>
      <c r="D437" s="6"/>
    </row>
    <row r="438" spans="1:4" x14ac:dyDescent="0.25">
      <c r="A438" s="358" t="s">
        <v>3096</v>
      </c>
      <c r="B438" s="255" t="s">
        <v>597</v>
      </c>
      <c r="C438" s="6"/>
      <c r="D438" s="6"/>
    </row>
    <row r="439" spans="1:4" x14ac:dyDescent="0.25">
      <c r="A439" s="358" t="s">
        <v>3097</v>
      </c>
      <c r="B439" s="255" t="s">
        <v>597</v>
      </c>
      <c r="C439" s="6"/>
      <c r="D439" s="6"/>
    </row>
    <row r="440" spans="1:4" x14ac:dyDescent="0.25">
      <c r="A440" s="358" t="s">
        <v>3098</v>
      </c>
      <c r="B440" s="255" t="s">
        <v>597</v>
      </c>
      <c r="C440" s="6"/>
      <c r="D440" s="6"/>
    </row>
    <row r="441" spans="1:4" x14ac:dyDescent="0.25">
      <c r="A441" s="358" t="s">
        <v>3099</v>
      </c>
      <c r="B441" s="255" t="s">
        <v>597</v>
      </c>
      <c r="C441" s="6"/>
      <c r="D441" s="6"/>
    </row>
    <row r="442" spans="1:4" x14ac:dyDescent="0.25">
      <c r="A442" s="358" t="s">
        <v>3100</v>
      </c>
      <c r="B442" s="255" t="s">
        <v>597</v>
      </c>
      <c r="C442" s="6"/>
      <c r="D442" s="6"/>
    </row>
    <row r="443" spans="1:4" x14ac:dyDescent="0.25">
      <c r="A443" s="358" t="s">
        <v>3101</v>
      </c>
      <c r="B443" s="255" t="s">
        <v>597</v>
      </c>
      <c r="C443" s="6"/>
      <c r="D443" s="6"/>
    </row>
    <row r="444" spans="1:4" x14ac:dyDescent="0.25">
      <c r="A444" s="358" t="s">
        <v>3102</v>
      </c>
      <c r="B444" s="255" t="s">
        <v>597</v>
      </c>
      <c r="C444" s="6"/>
      <c r="D444" s="6"/>
    </row>
    <row r="445" spans="1:4" x14ac:dyDescent="0.25">
      <c r="A445" s="358" t="s">
        <v>3103</v>
      </c>
      <c r="B445" s="255" t="s">
        <v>597</v>
      </c>
      <c r="C445" s="6"/>
      <c r="D445" s="6"/>
    </row>
    <row r="446" spans="1:4" x14ac:dyDescent="0.25">
      <c r="A446" s="358" t="s">
        <v>3104</v>
      </c>
      <c r="B446" s="255" t="s">
        <v>597</v>
      </c>
      <c r="C446" s="6"/>
      <c r="D446" s="6"/>
    </row>
    <row r="447" spans="1:4" ht="30" x14ac:dyDescent="0.25">
      <c r="A447" s="359" t="s">
        <v>3105</v>
      </c>
      <c r="B447" s="255" t="s">
        <v>600</v>
      </c>
      <c r="C447" s="6"/>
      <c r="D447" s="6"/>
    </row>
    <row r="448" spans="1:4" x14ac:dyDescent="0.25">
      <c r="A448" s="358" t="s">
        <v>3106</v>
      </c>
      <c r="B448" s="255" t="s">
        <v>600</v>
      </c>
      <c r="C448" s="6"/>
      <c r="D448" s="6"/>
    </row>
    <row r="449" spans="1:4" x14ac:dyDescent="0.25">
      <c r="A449" s="358" t="s">
        <v>3107</v>
      </c>
      <c r="B449" s="255" t="s">
        <v>600</v>
      </c>
      <c r="C449" s="6"/>
      <c r="D449" s="6"/>
    </row>
    <row r="450" spans="1:4" x14ac:dyDescent="0.25">
      <c r="A450" s="358" t="s">
        <v>3108</v>
      </c>
      <c r="B450" s="255" t="s">
        <v>600</v>
      </c>
      <c r="C450" s="6"/>
      <c r="D450" s="6"/>
    </row>
    <row r="451" spans="1:4" x14ac:dyDescent="0.25">
      <c r="A451" s="358" t="s">
        <v>3109</v>
      </c>
      <c r="B451" s="255" t="s">
        <v>600</v>
      </c>
      <c r="C451" s="6"/>
      <c r="D451" s="6"/>
    </row>
    <row r="452" spans="1:4" x14ac:dyDescent="0.25">
      <c r="A452" s="358" t="s">
        <v>3110</v>
      </c>
      <c r="B452" s="255" t="s">
        <v>600</v>
      </c>
      <c r="C452" s="6"/>
      <c r="D452" s="6"/>
    </row>
    <row r="453" spans="1:4" x14ac:dyDescent="0.25">
      <c r="A453" s="358" t="s">
        <v>3111</v>
      </c>
      <c r="B453" s="255" t="s">
        <v>600</v>
      </c>
      <c r="C453" s="6"/>
      <c r="D453" s="6"/>
    </row>
    <row r="454" spans="1:4" x14ac:dyDescent="0.25">
      <c r="A454" s="358" t="s">
        <v>3112</v>
      </c>
      <c r="B454" s="255" t="s">
        <v>600</v>
      </c>
      <c r="C454" s="6"/>
      <c r="D454" s="6"/>
    </row>
    <row r="455" spans="1:4" x14ac:dyDescent="0.25">
      <c r="A455" s="358" t="s">
        <v>3113</v>
      </c>
      <c r="B455" s="255" t="s">
        <v>600</v>
      </c>
      <c r="C455" s="6"/>
      <c r="D455" s="6"/>
    </row>
    <row r="456" spans="1:4" ht="45" x14ac:dyDescent="0.25">
      <c r="A456" s="359" t="s">
        <v>3114</v>
      </c>
      <c r="B456" s="255" t="s">
        <v>600</v>
      </c>
      <c r="C456" s="6"/>
      <c r="D456" s="6"/>
    </row>
    <row r="457" spans="1:4" x14ac:dyDescent="0.25">
      <c r="A457" s="358" t="s">
        <v>3115</v>
      </c>
      <c r="B457" s="255" t="s">
        <v>600</v>
      </c>
      <c r="C457" s="6"/>
      <c r="D457" s="6"/>
    </row>
    <row r="458" spans="1:4" ht="30" x14ac:dyDescent="0.25">
      <c r="A458" s="359" t="s">
        <v>3116</v>
      </c>
      <c r="B458" s="255" t="s">
        <v>600</v>
      </c>
      <c r="C458" s="6"/>
      <c r="D458" s="6"/>
    </row>
    <row r="459" spans="1:4" x14ac:dyDescent="0.25">
      <c r="A459" s="358" t="s">
        <v>3117</v>
      </c>
      <c r="B459" s="255" t="s">
        <v>600</v>
      </c>
      <c r="C459" s="6"/>
      <c r="D459" s="6"/>
    </row>
    <row r="460" spans="1:4" x14ac:dyDescent="0.25">
      <c r="A460" s="358" t="s">
        <v>3118</v>
      </c>
      <c r="B460" s="255" t="s">
        <v>600</v>
      </c>
      <c r="C460" s="6"/>
      <c r="D460" s="6"/>
    </row>
    <row r="461" spans="1:4" x14ac:dyDescent="0.25">
      <c r="A461" s="358" t="s">
        <v>3119</v>
      </c>
      <c r="B461" s="255" t="s">
        <v>600</v>
      </c>
      <c r="C461" s="6"/>
      <c r="D461" s="6"/>
    </row>
    <row r="462" spans="1:4" ht="30" x14ac:dyDescent="0.25">
      <c r="A462" s="359" t="s">
        <v>3120</v>
      </c>
      <c r="B462" s="255" t="s">
        <v>600</v>
      </c>
      <c r="C462" s="6"/>
      <c r="D462" s="6"/>
    </row>
    <row r="463" spans="1:4" x14ac:dyDescent="0.25">
      <c r="A463" s="358" t="s">
        <v>3121</v>
      </c>
      <c r="B463" s="255" t="s">
        <v>600</v>
      </c>
      <c r="C463" s="6"/>
      <c r="D463" s="6"/>
    </row>
    <row r="464" spans="1:4" x14ac:dyDescent="0.25">
      <c r="A464" s="358" t="s">
        <v>3122</v>
      </c>
      <c r="B464" s="255" t="s">
        <v>600</v>
      </c>
      <c r="C464" s="6"/>
      <c r="D464" s="6"/>
    </row>
    <row r="465" spans="1:4" x14ac:dyDescent="0.25">
      <c r="A465" s="358" t="s">
        <v>3123</v>
      </c>
      <c r="B465" s="255" t="s">
        <v>600</v>
      </c>
      <c r="C465" s="6"/>
      <c r="D465" s="6"/>
    </row>
    <row r="466" spans="1:4" x14ac:dyDescent="0.25">
      <c r="A466" s="358" t="s">
        <v>3124</v>
      </c>
      <c r="B466" s="255" t="s">
        <v>600</v>
      </c>
      <c r="C466" s="6"/>
      <c r="D466" s="6"/>
    </row>
    <row r="467" spans="1:4" x14ac:dyDescent="0.25">
      <c r="A467" s="358" t="s">
        <v>3125</v>
      </c>
      <c r="B467" s="255" t="s">
        <v>600</v>
      </c>
      <c r="C467" s="6"/>
      <c r="D467" s="6"/>
    </row>
    <row r="468" spans="1:4" x14ac:dyDescent="0.25">
      <c r="A468" s="358" t="s">
        <v>3126</v>
      </c>
      <c r="B468" s="255" t="s">
        <v>600</v>
      </c>
      <c r="C468" s="6"/>
      <c r="D468" s="6"/>
    </row>
    <row r="469" spans="1:4" x14ac:dyDescent="0.25">
      <c r="A469" s="358" t="s">
        <v>3127</v>
      </c>
      <c r="B469" s="255" t="s">
        <v>603</v>
      </c>
      <c r="C469" s="6"/>
      <c r="D469" s="6"/>
    </row>
    <row r="470" spans="1:4" x14ac:dyDescent="0.25">
      <c r="A470" s="358" t="s">
        <v>3128</v>
      </c>
      <c r="B470" s="255" t="s">
        <v>603</v>
      </c>
      <c r="C470" s="6"/>
      <c r="D470" s="6"/>
    </row>
    <row r="471" spans="1:4" x14ac:dyDescent="0.25">
      <c r="A471" s="358" t="s">
        <v>3129</v>
      </c>
      <c r="B471" s="255" t="s">
        <v>603</v>
      </c>
      <c r="C471" s="6"/>
      <c r="D471" s="6"/>
    </row>
    <row r="472" spans="1:4" x14ac:dyDescent="0.25">
      <c r="A472" s="358" t="s">
        <v>3130</v>
      </c>
      <c r="B472" s="255" t="s">
        <v>603</v>
      </c>
      <c r="C472" s="6"/>
      <c r="D472" s="6"/>
    </row>
    <row r="473" spans="1:4" x14ac:dyDescent="0.25">
      <c r="A473" s="358" t="s">
        <v>3131</v>
      </c>
      <c r="B473" s="255" t="s">
        <v>603</v>
      </c>
      <c r="C473" s="6"/>
      <c r="D473" s="6"/>
    </row>
    <row r="474" spans="1:4" x14ac:dyDescent="0.25">
      <c r="A474" s="358" t="s">
        <v>3132</v>
      </c>
      <c r="B474" s="255" t="s">
        <v>603</v>
      </c>
      <c r="C474" s="6"/>
      <c r="D474" s="6"/>
    </row>
    <row r="475" spans="1:4" x14ac:dyDescent="0.25">
      <c r="A475" s="358" t="s">
        <v>3133</v>
      </c>
      <c r="B475" s="255" t="s">
        <v>603</v>
      </c>
      <c r="C475" s="6"/>
      <c r="D475" s="6"/>
    </row>
    <row r="476" spans="1:4" x14ac:dyDescent="0.25">
      <c r="A476" s="358" t="s">
        <v>3134</v>
      </c>
      <c r="B476" s="255" t="s">
        <v>603</v>
      </c>
      <c r="C476" s="6"/>
      <c r="D476" s="6"/>
    </row>
    <row r="477" spans="1:4" ht="30" x14ac:dyDescent="0.25">
      <c r="A477" s="359" t="s">
        <v>2469</v>
      </c>
      <c r="B477" s="255" t="s">
        <v>603</v>
      </c>
      <c r="C477" s="6"/>
      <c r="D477" s="6"/>
    </row>
    <row r="478" spans="1:4" x14ac:dyDescent="0.25">
      <c r="A478" s="358" t="s">
        <v>3135</v>
      </c>
      <c r="B478" s="255" t="s">
        <v>603</v>
      </c>
      <c r="C478" s="6"/>
      <c r="D478" s="6"/>
    </row>
    <row r="479" spans="1:4" x14ac:dyDescent="0.25">
      <c r="A479" s="358" t="s">
        <v>3136</v>
      </c>
      <c r="B479" s="255" t="s">
        <v>603</v>
      </c>
      <c r="C479" s="6"/>
      <c r="D479" s="6"/>
    </row>
    <row r="480" spans="1:4" ht="30" x14ac:dyDescent="0.25">
      <c r="A480" s="359" t="s">
        <v>3137</v>
      </c>
      <c r="B480" s="255" t="s">
        <v>603</v>
      </c>
      <c r="C480" s="6"/>
      <c r="D480" s="6"/>
    </row>
    <row r="481" spans="1:4" x14ac:dyDescent="0.25">
      <c r="A481" s="358" t="s">
        <v>3138</v>
      </c>
      <c r="B481" s="255" t="s">
        <v>603</v>
      </c>
      <c r="C481" s="6"/>
      <c r="D481" s="6"/>
    </row>
    <row r="482" spans="1:4" ht="30" x14ac:dyDescent="0.25">
      <c r="A482" s="359" t="s">
        <v>3139</v>
      </c>
      <c r="B482" s="255" t="s">
        <v>603</v>
      </c>
      <c r="C482" s="6"/>
      <c r="D482" s="6"/>
    </row>
    <row r="483" spans="1:4" x14ac:dyDescent="0.25">
      <c r="A483" s="358" t="s">
        <v>3140</v>
      </c>
      <c r="B483" s="255" t="s">
        <v>603</v>
      </c>
      <c r="C483" s="6"/>
      <c r="D483" s="6"/>
    </row>
    <row r="484" spans="1:4" x14ac:dyDescent="0.25">
      <c r="A484" s="358" t="s">
        <v>3141</v>
      </c>
      <c r="B484" s="255" t="s">
        <v>603</v>
      </c>
      <c r="C484" s="6"/>
      <c r="D484" s="6"/>
    </row>
    <row r="485" spans="1:4" ht="30" x14ac:dyDescent="0.25">
      <c r="A485" s="359" t="s">
        <v>3142</v>
      </c>
      <c r="B485" s="255" t="s">
        <v>603</v>
      </c>
      <c r="C485" s="6"/>
      <c r="D485" s="6"/>
    </row>
    <row r="486" spans="1:4" x14ac:dyDescent="0.25">
      <c r="A486" s="358" t="s">
        <v>3143</v>
      </c>
      <c r="B486" s="255" t="s">
        <v>603</v>
      </c>
      <c r="C486" s="6"/>
      <c r="D486" s="6"/>
    </row>
    <row r="487" spans="1:4" ht="30" x14ac:dyDescent="0.25">
      <c r="A487" s="359" t="s">
        <v>3144</v>
      </c>
      <c r="B487" s="255" t="s">
        <v>603</v>
      </c>
      <c r="C487" s="6"/>
      <c r="D487" s="6"/>
    </row>
    <row r="488" spans="1:4" x14ac:dyDescent="0.25">
      <c r="A488" s="358" t="s">
        <v>3145</v>
      </c>
      <c r="B488" s="255" t="s">
        <v>603</v>
      </c>
      <c r="C488" s="6"/>
      <c r="D488" s="6"/>
    </row>
    <row r="489" spans="1:4" x14ac:dyDescent="0.25">
      <c r="A489" s="358" t="s">
        <v>3146</v>
      </c>
      <c r="B489" s="255" t="s">
        <v>603</v>
      </c>
      <c r="C489" s="6"/>
      <c r="D489" s="6"/>
    </row>
    <row r="490" spans="1:4" x14ac:dyDescent="0.25">
      <c r="A490" s="358" t="s">
        <v>3147</v>
      </c>
      <c r="B490" s="255" t="s">
        <v>603</v>
      </c>
      <c r="C490" s="6"/>
      <c r="D490" s="6"/>
    </row>
    <row r="491" spans="1:4" x14ac:dyDescent="0.25">
      <c r="A491" s="358" t="s">
        <v>2443</v>
      </c>
      <c r="B491" s="255" t="s">
        <v>603</v>
      </c>
      <c r="C491" s="6"/>
      <c r="D491" s="6"/>
    </row>
    <row r="492" spans="1:4" x14ac:dyDescent="0.25">
      <c r="A492" s="358" t="s">
        <v>3148</v>
      </c>
      <c r="B492" s="255" t="s">
        <v>603</v>
      </c>
      <c r="C492" s="6"/>
      <c r="D492" s="6"/>
    </row>
    <row r="493" spans="1:4" x14ac:dyDescent="0.25">
      <c r="A493" s="358" t="s">
        <v>3149</v>
      </c>
      <c r="B493" s="255" t="s">
        <v>603</v>
      </c>
      <c r="C493" s="6"/>
      <c r="D493" s="6"/>
    </row>
    <row r="494" spans="1:4" ht="30" x14ac:dyDescent="0.25">
      <c r="A494" s="359" t="s">
        <v>3150</v>
      </c>
      <c r="B494" s="255" t="s">
        <v>603</v>
      </c>
      <c r="C494" s="6"/>
      <c r="D494" s="6"/>
    </row>
    <row r="495" spans="1:4" x14ac:dyDescent="0.25">
      <c r="A495" s="358" t="s">
        <v>3151</v>
      </c>
      <c r="B495" s="255" t="s">
        <v>603</v>
      </c>
      <c r="C495" s="6"/>
      <c r="D495" s="6"/>
    </row>
    <row r="496" spans="1:4" ht="30" x14ac:dyDescent="0.25">
      <c r="A496" s="359" t="s">
        <v>3152</v>
      </c>
      <c r="B496" s="255" t="s">
        <v>603</v>
      </c>
      <c r="C496" s="6"/>
      <c r="D496" s="6"/>
    </row>
    <row r="497" spans="1:4" x14ac:dyDescent="0.25">
      <c r="A497" s="358" t="s">
        <v>3153</v>
      </c>
      <c r="B497" s="255" t="s">
        <v>606</v>
      </c>
      <c r="C497" s="6"/>
      <c r="D497" s="6"/>
    </row>
    <row r="498" spans="1:4" x14ac:dyDescent="0.25">
      <c r="A498" s="358" t="s">
        <v>3154</v>
      </c>
      <c r="B498" s="255" t="s">
        <v>606</v>
      </c>
      <c r="C498" s="6"/>
      <c r="D498" s="6"/>
    </row>
    <row r="499" spans="1:4" x14ac:dyDescent="0.25">
      <c r="A499" s="358" t="s">
        <v>3155</v>
      </c>
      <c r="B499" s="255" t="s">
        <v>606</v>
      </c>
      <c r="C499" s="6"/>
      <c r="D499" s="6"/>
    </row>
    <row r="500" spans="1:4" x14ac:dyDescent="0.25">
      <c r="A500" s="358" t="s">
        <v>3156</v>
      </c>
      <c r="B500" s="255" t="s">
        <v>606</v>
      </c>
      <c r="C500" s="6"/>
      <c r="D500" s="6"/>
    </row>
    <row r="501" spans="1:4" x14ac:dyDescent="0.25">
      <c r="A501" s="358" t="s">
        <v>3157</v>
      </c>
      <c r="B501" s="255" t="s">
        <v>606</v>
      </c>
      <c r="C501" s="6"/>
      <c r="D501" s="6"/>
    </row>
    <row r="502" spans="1:4" ht="30" x14ac:dyDescent="0.25">
      <c r="A502" s="359" t="s">
        <v>3158</v>
      </c>
      <c r="B502" s="255" t="s">
        <v>606</v>
      </c>
      <c r="C502" s="6"/>
      <c r="D502" s="6"/>
    </row>
    <row r="503" spans="1:4" x14ac:dyDescent="0.25">
      <c r="A503" s="358" t="s">
        <v>3159</v>
      </c>
      <c r="B503" s="255" t="s">
        <v>606</v>
      </c>
      <c r="C503" s="6"/>
      <c r="D503" s="6"/>
    </row>
    <row r="504" spans="1:4" x14ac:dyDescent="0.25">
      <c r="A504" s="358" t="s">
        <v>3160</v>
      </c>
      <c r="B504" s="255" t="s">
        <v>606</v>
      </c>
      <c r="C504" s="6"/>
      <c r="D504" s="6"/>
    </row>
    <row r="505" spans="1:4" x14ac:dyDescent="0.25">
      <c r="A505" s="358" t="s">
        <v>3161</v>
      </c>
      <c r="B505" s="255" t="s">
        <v>606</v>
      </c>
      <c r="C505" s="6"/>
      <c r="D505" s="6"/>
    </row>
    <row r="506" spans="1:4" x14ac:dyDescent="0.25">
      <c r="A506" s="358" t="s">
        <v>3162</v>
      </c>
      <c r="B506" s="255" t="s">
        <v>606</v>
      </c>
      <c r="C506" s="6"/>
      <c r="D506" s="6"/>
    </row>
    <row r="507" spans="1:4" x14ac:dyDescent="0.25">
      <c r="A507" s="358" t="s">
        <v>3163</v>
      </c>
      <c r="B507" s="255" t="s">
        <v>606</v>
      </c>
      <c r="C507" s="6"/>
      <c r="D507" s="6"/>
    </row>
    <row r="508" spans="1:4" x14ac:dyDescent="0.25">
      <c r="A508" s="358" t="s">
        <v>3164</v>
      </c>
      <c r="B508" s="255" t="s">
        <v>606</v>
      </c>
      <c r="C508" s="6"/>
      <c r="D508" s="6"/>
    </row>
    <row r="509" spans="1:4" x14ac:dyDescent="0.25">
      <c r="A509" s="358" t="s">
        <v>3165</v>
      </c>
      <c r="B509" s="255" t="s">
        <v>606</v>
      </c>
      <c r="C509" s="6"/>
      <c r="D509" s="6"/>
    </row>
    <row r="510" spans="1:4" x14ac:dyDescent="0.25">
      <c r="A510" s="358" t="s">
        <v>3166</v>
      </c>
      <c r="B510" s="255" t="s">
        <v>606</v>
      </c>
      <c r="C510" s="6"/>
      <c r="D510" s="6"/>
    </row>
    <row r="511" spans="1:4" x14ac:dyDescent="0.25">
      <c r="A511" s="358" t="s">
        <v>3167</v>
      </c>
      <c r="B511" s="255" t="s">
        <v>606</v>
      </c>
      <c r="C511" s="6"/>
      <c r="D511" s="6"/>
    </row>
    <row r="512" spans="1:4" x14ac:dyDescent="0.25">
      <c r="A512" s="358" t="s">
        <v>3168</v>
      </c>
      <c r="B512" s="255" t="s">
        <v>606</v>
      </c>
      <c r="C512" s="6"/>
      <c r="D512" s="6"/>
    </row>
    <row r="513" spans="1:4" x14ac:dyDescent="0.25">
      <c r="A513" s="358" t="s">
        <v>3169</v>
      </c>
      <c r="B513" s="255" t="s">
        <v>606</v>
      </c>
      <c r="C513" s="6"/>
      <c r="D513" s="6"/>
    </row>
    <row r="514" spans="1:4" x14ac:dyDescent="0.25">
      <c r="A514" s="358" t="s">
        <v>3170</v>
      </c>
      <c r="B514" s="255" t="s">
        <v>606</v>
      </c>
      <c r="C514" s="6"/>
      <c r="D514" s="6"/>
    </row>
    <row r="515" spans="1:4" x14ac:dyDescent="0.25">
      <c r="A515" s="358" t="s">
        <v>3171</v>
      </c>
      <c r="B515" s="255" t="s">
        <v>606</v>
      </c>
      <c r="C515" s="6"/>
      <c r="D515" s="6"/>
    </row>
    <row r="516" spans="1:4" x14ac:dyDescent="0.25">
      <c r="A516" s="358" t="s">
        <v>3172</v>
      </c>
      <c r="B516" s="255" t="s">
        <v>606</v>
      </c>
      <c r="C516" s="6"/>
      <c r="D516" s="6"/>
    </row>
    <row r="517" spans="1:4" x14ac:dyDescent="0.25">
      <c r="A517" s="358" t="s">
        <v>3173</v>
      </c>
      <c r="B517" s="255" t="s">
        <v>3174</v>
      </c>
      <c r="C517" s="6"/>
      <c r="D517" s="6"/>
    </row>
    <row r="518" spans="1:4" ht="30" x14ac:dyDescent="0.25">
      <c r="A518" s="359" t="s">
        <v>3175</v>
      </c>
      <c r="B518" s="255" t="s">
        <v>606</v>
      </c>
      <c r="C518" s="6"/>
      <c r="D518" s="6"/>
    </row>
    <row r="519" spans="1:4" ht="30" x14ac:dyDescent="0.25">
      <c r="A519" s="359" t="s">
        <v>3176</v>
      </c>
      <c r="B519" s="255" t="s">
        <v>606</v>
      </c>
      <c r="C519" s="6"/>
      <c r="D519" s="6"/>
    </row>
    <row r="520" spans="1:4" x14ac:dyDescent="0.25">
      <c r="A520" s="358" t="s">
        <v>3177</v>
      </c>
      <c r="B520" s="255" t="s">
        <v>606</v>
      </c>
      <c r="C520" s="6"/>
      <c r="D520" s="6"/>
    </row>
    <row r="521" spans="1:4" x14ac:dyDescent="0.25">
      <c r="A521" s="358" t="s">
        <v>3178</v>
      </c>
      <c r="B521" s="255" t="s">
        <v>606</v>
      </c>
      <c r="C521" s="6"/>
      <c r="D521" s="6"/>
    </row>
    <row r="522" spans="1:4" x14ac:dyDescent="0.25">
      <c r="A522" s="358" t="s">
        <v>3179</v>
      </c>
      <c r="B522" s="255" t="s">
        <v>606</v>
      </c>
      <c r="C522" s="6"/>
      <c r="D522" s="6"/>
    </row>
    <row r="523" spans="1:4" x14ac:dyDescent="0.25">
      <c r="A523" s="358" t="s">
        <v>3180</v>
      </c>
      <c r="B523" s="255" t="s">
        <v>606</v>
      </c>
      <c r="C523" s="6"/>
      <c r="D523" s="6"/>
    </row>
    <row r="524" spans="1:4" x14ac:dyDescent="0.25">
      <c r="A524" s="358" t="s">
        <v>3181</v>
      </c>
      <c r="B524" s="255" t="s">
        <v>606</v>
      </c>
      <c r="C524" s="6"/>
      <c r="D524" s="6"/>
    </row>
    <row r="525" spans="1:4" x14ac:dyDescent="0.25">
      <c r="A525" s="358" t="s">
        <v>3182</v>
      </c>
      <c r="B525" s="255" t="s">
        <v>606</v>
      </c>
      <c r="C525" s="6"/>
      <c r="D525" s="6"/>
    </row>
    <row r="526" spans="1:4" x14ac:dyDescent="0.25">
      <c r="A526" s="358" t="s">
        <v>3183</v>
      </c>
      <c r="B526" s="255" t="s">
        <v>606</v>
      </c>
      <c r="C526" s="6"/>
      <c r="D526" s="6"/>
    </row>
    <row r="527" spans="1:4" x14ac:dyDescent="0.25">
      <c r="A527" s="358" t="s">
        <v>3184</v>
      </c>
      <c r="B527" s="255" t="s">
        <v>606</v>
      </c>
      <c r="C527" s="6"/>
      <c r="D527" s="6"/>
    </row>
    <row r="528" spans="1:4" x14ac:dyDescent="0.25">
      <c r="A528" s="358" t="s">
        <v>3185</v>
      </c>
      <c r="B528" s="255" t="s">
        <v>606</v>
      </c>
      <c r="C528" s="6"/>
      <c r="D528" s="6"/>
    </row>
    <row r="529" spans="1:4" x14ac:dyDescent="0.25">
      <c r="A529" s="358" t="s">
        <v>3186</v>
      </c>
      <c r="B529" s="255" t="s">
        <v>606</v>
      </c>
      <c r="C529" s="6"/>
      <c r="D529" s="6"/>
    </row>
    <row r="530" spans="1:4" x14ac:dyDescent="0.25">
      <c r="A530" s="358" t="s">
        <v>3187</v>
      </c>
      <c r="B530" s="255" t="s">
        <v>606</v>
      </c>
      <c r="C530" s="6"/>
      <c r="D530" s="6"/>
    </row>
    <row r="531" spans="1:4" x14ac:dyDescent="0.25">
      <c r="A531" s="358" t="s">
        <v>3188</v>
      </c>
      <c r="B531" s="255" t="s">
        <v>606</v>
      </c>
      <c r="C531" s="6"/>
      <c r="D531" s="6"/>
    </row>
    <row r="532" spans="1:4" x14ac:dyDescent="0.25">
      <c r="A532" s="358" t="s">
        <v>3189</v>
      </c>
      <c r="B532" s="255" t="s">
        <v>606</v>
      </c>
      <c r="C532" s="6"/>
      <c r="D532" s="6"/>
    </row>
    <row r="533" spans="1:4" ht="30" x14ac:dyDescent="0.25">
      <c r="A533" s="359" t="s">
        <v>3190</v>
      </c>
      <c r="B533" s="255" t="s">
        <v>606</v>
      </c>
      <c r="C533" s="6"/>
      <c r="D533" s="6"/>
    </row>
    <row r="534" spans="1:4" x14ac:dyDescent="0.25">
      <c r="A534" s="358" t="s">
        <v>3191</v>
      </c>
      <c r="B534" s="255" t="s">
        <v>606</v>
      </c>
      <c r="C534" s="6"/>
      <c r="D534" s="6"/>
    </row>
    <row r="535" spans="1:4" x14ac:dyDescent="0.25">
      <c r="A535" s="358" t="s">
        <v>3192</v>
      </c>
      <c r="B535" s="255" t="s">
        <v>606</v>
      </c>
      <c r="C535" s="6"/>
      <c r="D535" s="6"/>
    </row>
    <row r="536" spans="1:4" x14ac:dyDescent="0.25">
      <c r="A536" s="358" t="s">
        <v>3193</v>
      </c>
      <c r="B536" s="255" t="s">
        <v>606</v>
      </c>
      <c r="C536" s="6"/>
      <c r="D536" s="6"/>
    </row>
    <row r="537" spans="1:4" x14ac:dyDescent="0.25">
      <c r="A537" s="358" t="s">
        <v>3194</v>
      </c>
      <c r="B537" s="255" t="s">
        <v>606</v>
      </c>
      <c r="C537" s="6"/>
      <c r="D537" s="6"/>
    </row>
    <row r="538" spans="1:4" x14ac:dyDescent="0.25">
      <c r="A538" s="358" t="s">
        <v>3195</v>
      </c>
      <c r="B538" s="255" t="s">
        <v>606</v>
      </c>
      <c r="C538" s="6"/>
      <c r="D538" s="6"/>
    </row>
    <row r="539" spans="1:4" x14ac:dyDescent="0.25">
      <c r="A539" s="358" t="s">
        <v>3196</v>
      </c>
      <c r="B539" s="255" t="s">
        <v>606</v>
      </c>
      <c r="C539" s="6"/>
      <c r="D539" s="6"/>
    </row>
    <row r="540" spans="1:4" x14ac:dyDescent="0.25">
      <c r="A540" s="358" t="s">
        <v>3197</v>
      </c>
      <c r="B540" s="255" t="s">
        <v>606</v>
      </c>
      <c r="C540" s="6"/>
      <c r="D540" s="6"/>
    </row>
    <row r="541" spans="1:4" ht="30" x14ac:dyDescent="0.25">
      <c r="A541" s="359" t="s">
        <v>3198</v>
      </c>
      <c r="B541" s="255" t="s">
        <v>606</v>
      </c>
      <c r="C541" s="6"/>
      <c r="D541" s="6"/>
    </row>
    <row r="542" spans="1:4" x14ac:dyDescent="0.25">
      <c r="A542" s="358" t="s">
        <v>3199</v>
      </c>
      <c r="B542" s="255" t="s">
        <v>606</v>
      </c>
      <c r="C542" s="6"/>
      <c r="D542" s="6"/>
    </row>
    <row r="543" spans="1:4" x14ac:dyDescent="0.25">
      <c r="A543" s="358" t="s">
        <v>3200</v>
      </c>
      <c r="B543" s="255" t="s">
        <v>606</v>
      </c>
      <c r="C543" s="6"/>
      <c r="D543" s="6"/>
    </row>
    <row r="544" spans="1:4" x14ac:dyDescent="0.25">
      <c r="A544" s="358" t="s">
        <v>3201</v>
      </c>
      <c r="B544" s="255" t="s">
        <v>606</v>
      </c>
      <c r="C544" s="6"/>
      <c r="D544" s="6"/>
    </row>
    <row r="545" spans="1:4" x14ac:dyDescent="0.25">
      <c r="A545" s="358" t="s">
        <v>3202</v>
      </c>
      <c r="B545" s="255" t="s">
        <v>606</v>
      </c>
      <c r="C545" s="6"/>
      <c r="D545" s="6"/>
    </row>
    <row r="546" spans="1:4" x14ac:dyDescent="0.25">
      <c r="A546" s="358" t="s">
        <v>3203</v>
      </c>
      <c r="B546" s="255" t="s">
        <v>606</v>
      </c>
      <c r="C546" s="6"/>
      <c r="D546" s="6"/>
    </row>
    <row r="547" spans="1:4" x14ac:dyDescent="0.25">
      <c r="A547" s="358" t="s">
        <v>3204</v>
      </c>
      <c r="B547" s="255" t="s">
        <v>606</v>
      </c>
      <c r="C547" s="6"/>
      <c r="D547" s="6"/>
    </row>
    <row r="548" spans="1:4" x14ac:dyDescent="0.25">
      <c r="A548" s="358" t="s">
        <v>3205</v>
      </c>
      <c r="B548" s="255" t="s">
        <v>606</v>
      </c>
      <c r="C548" s="6"/>
      <c r="D548" s="6"/>
    </row>
    <row r="549" spans="1:4" x14ac:dyDescent="0.25">
      <c r="A549" s="358" t="s">
        <v>3206</v>
      </c>
      <c r="B549" s="255" t="s">
        <v>606</v>
      </c>
      <c r="C549" s="6"/>
      <c r="D549" s="6"/>
    </row>
    <row r="550" spans="1:4" x14ac:dyDescent="0.25">
      <c r="A550" s="358" t="s">
        <v>3207</v>
      </c>
      <c r="B550" s="255" t="s">
        <v>606</v>
      </c>
      <c r="C550" s="6"/>
      <c r="D550" s="6"/>
    </row>
    <row r="551" spans="1:4" x14ac:dyDescent="0.25">
      <c r="A551" s="358" t="s">
        <v>3208</v>
      </c>
      <c r="B551" s="255" t="s">
        <v>606</v>
      </c>
      <c r="C551" s="6"/>
      <c r="D551" s="6"/>
    </row>
    <row r="552" spans="1:4" x14ac:dyDescent="0.25">
      <c r="A552" s="358" t="s">
        <v>3209</v>
      </c>
      <c r="B552" s="255" t="s">
        <v>606</v>
      </c>
      <c r="C552" s="6"/>
      <c r="D552" s="6"/>
    </row>
    <row r="553" spans="1:4" x14ac:dyDescent="0.25">
      <c r="A553" s="358" t="s">
        <v>3210</v>
      </c>
      <c r="B553" s="255" t="s">
        <v>606</v>
      </c>
      <c r="C553" s="6"/>
      <c r="D553" s="6"/>
    </row>
    <row r="554" spans="1:4" x14ac:dyDescent="0.25">
      <c r="A554" s="358" t="s">
        <v>3211</v>
      </c>
      <c r="B554" s="255" t="s">
        <v>606</v>
      </c>
      <c r="C554" s="6"/>
      <c r="D554" s="6"/>
    </row>
    <row r="555" spans="1:4" x14ac:dyDescent="0.25">
      <c r="A555" s="358" t="s">
        <v>3212</v>
      </c>
      <c r="B555" s="255" t="s">
        <v>606</v>
      </c>
      <c r="C555" s="6"/>
      <c r="D555" s="6"/>
    </row>
    <row r="556" spans="1:4" x14ac:dyDescent="0.25">
      <c r="A556" s="358" t="s">
        <v>3213</v>
      </c>
      <c r="B556" s="255" t="s">
        <v>606</v>
      </c>
      <c r="C556" s="6"/>
      <c r="D556" s="6"/>
    </row>
    <row r="557" spans="1:4" x14ac:dyDescent="0.25">
      <c r="A557" s="358" t="s">
        <v>3214</v>
      </c>
      <c r="B557" s="255" t="s">
        <v>606</v>
      </c>
      <c r="C557" s="6"/>
      <c r="D557" s="6"/>
    </row>
    <row r="558" spans="1:4" x14ac:dyDescent="0.25">
      <c r="A558" s="358" t="s">
        <v>3215</v>
      </c>
      <c r="B558" s="255" t="s">
        <v>606</v>
      </c>
      <c r="C558" s="6"/>
      <c r="D558" s="6"/>
    </row>
    <row r="559" spans="1:4" x14ac:dyDescent="0.25">
      <c r="A559" s="358" t="s">
        <v>3216</v>
      </c>
      <c r="B559" s="255" t="s">
        <v>606</v>
      </c>
      <c r="C559" s="6"/>
      <c r="D559" s="6"/>
    </row>
    <row r="560" spans="1:4" x14ac:dyDescent="0.25">
      <c r="A560" s="358" t="s">
        <v>3217</v>
      </c>
      <c r="B560" s="255" t="s">
        <v>606</v>
      </c>
      <c r="C560" s="6"/>
      <c r="D560" s="6"/>
    </row>
    <row r="561" spans="1:4" x14ac:dyDescent="0.25">
      <c r="A561" s="358" t="s">
        <v>3218</v>
      </c>
      <c r="B561" s="255" t="s">
        <v>606</v>
      </c>
      <c r="C561" s="6"/>
      <c r="D561" s="6"/>
    </row>
    <row r="562" spans="1:4" x14ac:dyDescent="0.25">
      <c r="A562" s="358" t="s">
        <v>3219</v>
      </c>
      <c r="B562" s="255" t="s">
        <v>606</v>
      </c>
      <c r="C562" s="6"/>
      <c r="D562" s="6"/>
    </row>
    <row r="563" spans="1:4" x14ac:dyDescent="0.25">
      <c r="A563" s="358" t="s">
        <v>3220</v>
      </c>
      <c r="B563" s="255" t="s">
        <v>606</v>
      </c>
      <c r="C563" s="6"/>
      <c r="D563" s="6"/>
    </row>
    <row r="564" spans="1:4" ht="30" x14ac:dyDescent="0.25">
      <c r="A564" s="359" t="s">
        <v>3221</v>
      </c>
      <c r="B564" s="255" t="s">
        <v>606</v>
      </c>
      <c r="C564" s="6"/>
      <c r="D564" s="6"/>
    </row>
    <row r="565" spans="1:4" x14ac:dyDescent="0.25">
      <c r="A565" s="358" t="s">
        <v>3222</v>
      </c>
      <c r="B565" s="255" t="s">
        <v>606</v>
      </c>
      <c r="C565" s="6"/>
      <c r="D565" s="6"/>
    </row>
    <row r="566" spans="1:4" x14ac:dyDescent="0.25">
      <c r="A566" s="358" t="s">
        <v>3223</v>
      </c>
      <c r="B566" s="255" t="s">
        <v>606</v>
      </c>
      <c r="C566" s="6"/>
      <c r="D566" s="6"/>
    </row>
    <row r="567" spans="1:4" x14ac:dyDescent="0.25">
      <c r="A567" s="358" t="s">
        <v>3224</v>
      </c>
      <c r="B567" s="255" t="s">
        <v>606</v>
      </c>
      <c r="C567" s="6"/>
      <c r="D567" s="6"/>
    </row>
    <row r="568" spans="1:4" x14ac:dyDescent="0.25">
      <c r="A568" s="358" t="s">
        <v>3225</v>
      </c>
      <c r="B568" s="255" t="s">
        <v>606</v>
      </c>
      <c r="C568" s="6"/>
      <c r="D568" s="6"/>
    </row>
    <row r="569" spans="1:4" x14ac:dyDescent="0.25">
      <c r="A569" s="358" t="s">
        <v>3226</v>
      </c>
      <c r="B569" s="255" t="s">
        <v>606</v>
      </c>
      <c r="C569" s="6"/>
      <c r="D569" s="6"/>
    </row>
    <row r="570" spans="1:4" x14ac:dyDescent="0.25">
      <c r="A570" s="358" t="s">
        <v>3227</v>
      </c>
      <c r="B570" s="255" t="s">
        <v>606</v>
      </c>
      <c r="C570" s="6"/>
      <c r="D570" s="6"/>
    </row>
    <row r="571" spans="1:4" x14ac:dyDescent="0.25">
      <c r="A571" s="358" t="s">
        <v>3228</v>
      </c>
      <c r="B571" s="255" t="s">
        <v>606</v>
      </c>
      <c r="C571" s="6"/>
      <c r="D571" s="6"/>
    </row>
    <row r="572" spans="1:4" x14ac:dyDescent="0.25">
      <c r="A572" s="358" t="s">
        <v>3229</v>
      </c>
      <c r="B572" s="255" t="s">
        <v>606</v>
      </c>
      <c r="C572" s="6"/>
      <c r="D572" s="6"/>
    </row>
    <row r="573" spans="1:4" x14ac:dyDescent="0.25">
      <c r="A573" s="358" t="s">
        <v>3230</v>
      </c>
      <c r="B573" s="255" t="s">
        <v>606</v>
      </c>
      <c r="C573" s="6"/>
      <c r="D573" s="6"/>
    </row>
    <row r="574" spans="1:4" x14ac:dyDescent="0.25">
      <c r="A574" s="358" t="s">
        <v>3231</v>
      </c>
      <c r="B574" s="255" t="s">
        <v>606</v>
      </c>
      <c r="C574" s="6"/>
      <c r="D574" s="6"/>
    </row>
    <row r="575" spans="1:4" ht="30" x14ac:dyDescent="0.25">
      <c r="A575" s="359" t="s">
        <v>3232</v>
      </c>
      <c r="B575" s="255" t="s">
        <v>606</v>
      </c>
      <c r="C575" s="6"/>
      <c r="D575" s="6"/>
    </row>
    <row r="576" spans="1:4" x14ac:dyDescent="0.25">
      <c r="A576" s="358" t="s">
        <v>3233</v>
      </c>
      <c r="B576" s="255" t="s">
        <v>606</v>
      </c>
      <c r="C576" s="6"/>
      <c r="D576" s="6"/>
    </row>
    <row r="577" spans="1:4" x14ac:dyDescent="0.25">
      <c r="A577" s="358" t="s">
        <v>3234</v>
      </c>
      <c r="B577" s="255" t="s">
        <v>606</v>
      </c>
      <c r="C577" s="6"/>
      <c r="D577" s="6"/>
    </row>
    <row r="578" spans="1:4" x14ac:dyDescent="0.25">
      <c r="A578" s="358" t="s">
        <v>3235</v>
      </c>
      <c r="B578" s="255" t="s">
        <v>606</v>
      </c>
      <c r="C578" s="6"/>
      <c r="D578" s="6"/>
    </row>
    <row r="579" spans="1:4" x14ac:dyDescent="0.25">
      <c r="A579" s="358" t="s">
        <v>3236</v>
      </c>
      <c r="B579" s="255" t="s">
        <v>606</v>
      </c>
      <c r="C579" s="6"/>
      <c r="D579" s="6"/>
    </row>
    <row r="580" spans="1:4" x14ac:dyDescent="0.25">
      <c r="A580" s="358" t="s">
        <v>3237</v>
      </c>
      <c r="B580" s="255" t="s">
        <v>606</v>
      </c>
      <c r="C580" s="6"/>
      <c r="D580" s="6"/>
    </row>
    <row r="581" spans="1:4" ht="30" x14ac:dyDescent="0.25">
      <c r="A581" s="359" t="s">
        <v>3238</v>
      </c>
      <c r="B581" s="255" t="s">
        <v>606</v>
      </c>
      <c r="C581" s="6"/>
      <c r="D581" s="6"/>
    </row>
    <row r="582" spans="1:4" x14ac:dyDescent="0.25">
      <c r="A582" s="358" t="s">
        <v>3239</v>
      </c>
      <c r="B582" s="255" t="s">
        <v>606</v>
      </c>
      <c r="C582" s="6"/>
      <c r="D582" s="6"/>
    </row>
    <row r="583" spans="1:4" ht="30" x14ac:dyDescent="0.25">
      <c r="A583" s="359" t="s">
        <v>3240</v>
      </c>
      <c r="B583" s="255" t="s">
        <v>606</v>
      </c>
      <c r="C583" s="6"/>
      <c r="D583" s="6"/>
    </row>
    <row r="584" spans="1:4" x14ac:dyDescent="0.25">
      <c r="A584" s="358" t="s">
        <v>3241</v>
      </c>
      <c r="B584" s="255" t="s">
        <v>606</v>
      </c>
      <c r="C584" s="6"/>
      <c r="D584" s="6"/>
    </row>
    <row r="585" spans="1:4" x14ac:dyDescent="0.25">
      <c r="A585" s="358" t="s">
        <v>3242</v>
      </c>
      <c r="B585" s="255" t="s">
        <v>606</v>
      </c>
      <c r="C585" s="6"/>
      <c r="D585" s="6"/>
    </row>
    <row r="586" spans="1:4" x14ac:dyDescent="0.25">
      <c r="A586" s="358" t="s">
        <v>3243</v>
      </c>
      <c r="B586" s="255" t="s">
        <v>606</v>
      </c>
      <c r="C586" s="6"/>
      <c r="D586" s="6"/>
    </row>
    <row r="587" spans="1:4" ht="30" x14ac:dyDescent="0.25">
      <c r="A587" s="359" t="s">
        <v>3244</v>
      </c>
      <c r="B587" s="255" t="s">
        <v>606</v>
      </c>
      <c r="C587" s="6"/>
      <c r="D587" s="6"/>
    </row>
    <row r="588" spans="1:4" x14ac:dyDescent="0.25">
      <c r="A588" s="358" t="s">
        <v>3245</v>
      </c>
      <c r="B588" s="255" t="s">
        <v>606</v>
      </c>
      <c r="C588" s="6"/>
      <c r="D588" s="6"/>
    </row>
    <row r="589" spans="1:4" x14ac:dyDescent="0.25">
      <c r="A589" s="358" t="s">
        <v>3246</v>
      </c>
      <c r="B589" s="255" t="s">
        <v>606</v>
      </c>
      <c r="C589" s="6"/>
      <c r="D589" s="6"/>
    </row>
    <row r="590" spans="1:4" x14ac:dyDescent="0.25">
      <c r="A590" s="358" t="s">
        <v>3247</v>
      </c>
      <c r="B590" s="255" t="s">
        <v>606</v>
      </c>
      <c r="C590" s="6"/>
      <c r="D590" s="6"/>
    </row>
    <row r="591" spans="1:4" x14ac:dyDescent="0.25">
      <c r="A591" s="358" t="s">
        <v>3248</v>
      </c>
      <c r="B591" s="255" t="s">
        <v>606</v>
      </c>
      <c r="C591" s="6"/>
      <c r="D591" s="6"/>
    </row>
    <row r="592" spans="1:4" ht="30" x14ac:dyDescent="0.25">
      <c r="A592" s="359" t="s">
        <v>3249</v>
      </c>
      <c r="B592" s="255" t="s">
        <v>606</v>
      </c>
      <c r="C592" s="6"/>
      <c r="D592" s="6"/>
    </row>
    <row r="593" spans="1:4" ht="30" x14ac:dyDescent="0.25">
      <c r="A593" s="359" t="s">
        <v>3250</v>
      </c>
      <c r="B593" s="255" t="s">
        <v>606</v>
      </c>
      <c r="C593" s="6"/>
      <c r="D593" s="6"/>
    </row>
    <row r="594" spans="1:4" x14ac:dyDescent="0.25">
      <c r="A594" s="358" t="s">
        <v>3251</v>
      </c>
      <c r="B594" s="255" t="s">
        <v>606</v>
      </c>
      <c r="C594" s="6"/>
      <c r="D594" s="6"/>
    </row>
    <row r="595" spans="1:4" x14ac:dyDescent="0.25">
      <c r="A595" s="358" t="s">
        <v>3252</v>
      </c>
      <c r="B595" s="255" t="s">
        <v>606</v>
      </c>
      <c r="C595" s="6"/>
      <c r="D595" s="6"/>
    </row>
    <row r="596" spans="1:4" x14ac:dyDescent="0.25">
      <c r="A596" s="358" t="s">
        <v>3253</v>
      </c>
      <c r="B596" s="255" t="s">
        <v>606</v>
      </c>
      <c r="C596" s="6"/>
      <c r="D596" s="6"/>
    </row>
    <row r="597" spans="1:4" x14ac:dyDescent="0.25">
      <c r="A597" s="358" t="s">
        <v>3254</v>
      </c>
      <c r="B597" s="255" t="s">
        <v>606</v>
      </c>
      <c r="C597" s="6"/>
      <c r="D597" s="6"/>
    </row>
    <row r="598" spans="1:4" ht="30" x14ac:dyDescent="0.25">
      <c r="A598" s="359" t="s">
        <v>3255</v>
      </c>
      <c r="B598" s="255" t="s">
        <v>606</v>
      </c>
      <c r="C598" s="6"/>
      <c r="D598" s="6"/>
    </row>
    <row r="599" spans="1:4" x14ac:dyDescent="0.25">
      <c r="A599" s="358" t="s">
        <v>3256</v>
      </c>
      <c r="B599" s="255" t="s">
        <v>606</v>
      </c>
      <c r="C599" s="6"/>
      <c r="D599" s="6"/>
    </row>
    <row r="600" spans="1:4" x14ac:dyDescent="0.25">
      <c r="A600" s="358" t="s">
        <v>3257</v>
      </c>
      <c r="B600" s="255" t="s">
        <v>606</v>
      </c>
      <c r="C600" s="6"/>
      <c r="D600" s="6"/>
    </row>
    <row r="601" spans="1:4" x14ac:dyDescent="0.25">
      <c r="A601" s="358" t="s">
        <v>3258</v>
      </c>
      <c r="B601" s="255" t="s">
        <v>606</v>
      </c>
      <c r="C601" s="6"/>
      <c r="D601" s="6"/>
    </row>
    <row r="602" spans="1:4" x14ac:dyDescent="0.25">
      <c r="A602" s="358" t="s">
        <v>3259</v>
      </c>
      <c r="B602" s="255" t="s">
        <v>606</v>
      </c>
      <c r="C602" s="6"/>
      <c r="D602" s="6"/>
    </row>
    <row r="603" spans="1:4" x14ac:dyDescent="0.25">
      <c r="A603" s="358" t="s">
        <v>3260</v>
      </c>
      <c r="B603" s="255" t="s">
        <v>606</v>
      </c>
      <c r="C603" s="6"/>
      <c r="D603" s="6"/>
    </row>
    <row r="604" spans="1:4" x14ac:dyDescent="0.25">
      <c r="A604" s="358" t="s">
        <v>3261</v>
      </c>
      <c r="B604" s="255" t="s">
        <v>606</v>
      </c>
      <c r="C604" s="6"/>
      <c r="D604" s="6"/>
    </row>
    <row r="605" spans="1:4" x14ac:dyDescent="0.25">
      <c r="A605" s="358" t="s">
        <v>3262</v>
      </c>
      <c r="B605" s="255" t="s">
        <v>606</v>
      </c>
      <c r="C605" s="6"/>
      <c r="D605" s="6"/>
    </row>
    <row r="606" spans="1:4" x14ac:dyDescent="0.25">
      <c r="A606" s="358" t="s">
        <v>3263</v>
      </c>
      <c r="B606" s="255" t="s">
        <v>606</v>
      </c>
      <c r="C606" s="6"/>
      <c r="D606" s="6"/>
    </row>
    <row r="607" spans="1:4" x14ac:dyDescent="0.25">
      <c r="A607" s="358" t="s">
        <v>3264</v>
      </c>
      <c r="B607" s="255" t="s">
        <v>606</v>
      </c>
      <c r="C607" s="6"/>
      <c r="D607" s="6"/>
    </row>
    <row r="608" spans="1:4" x14ac:dyDescent="0.25">
      <c r="A608" s="358" t="s">
        <v>3265</v>
      </c>
      <c r="B608" s="255" t="s">
        <v>606</v>
      </c>
      <c r="C608" s="6"/>
      <c r="D608" s="6"/>
    </row>
    <row r="609" spans="1:4" x14ac:dyDescent="0.25">
      <c r="A609" s="358" t="s">
        <v>3266</v>
      </c>
      <c r="B609" s="255" t="s">
        <v>606</v>
      </c>
      <c r="C609" s="6"/>
      <c r="D609" s="6"/>
    </row>
    <row r="610" spans="1:4" x14ac:dyDescent="0.25">
      <c r="A610" s="358" t="s">
        <v>3267</v>
      </c>
      <c r="B610" s="255" t="s">
        <v>606</v>
      </c>
      <c r="C610" s="6"/>
      <c r="D610" s="6"/>
    </row>
    <row r="611" spans="1:4" x14ac:dyDescent="0.25">
      <c r="A611" s="358" t="s">
        <v>3268</v>
      </c>
      <c r="B611" s="255" t="s">
        <v>606</v>
      </c>
      <c r="C611" s="6"/>
      <c r="D611" s="6"/>
    </row>
    <row r="612" spans="1:4" ht="30" x14ac:dyDescent="0.25">
      <c r="A612" s="359" t="s">
        <v>3269</v>
      </c>
      <c r="B612" s="255" t="s">
        <v>606</v>
      </c>
      <c r="C612" s="6"/>
      <c r="D612" s="6"/>
    </row>
    <row r="613" spans="1:4" x14ac:dyDescent="0.25">
      <c r="A613" s="358" t="s">
        <v>3270</v>
      </c>
      <c r="B613" s="255" t="s">
        <v>606</v>
      </c>
      <c r="C613" s="6"/>
      <c r="D613" s="6"/>
    </row>
    <row r="614" spans="1:4" x14ac:dyDescent="0.25">
      <c r="A614" s="358" t="s">
        <v>3271</v>
      </c>
      <c r="B614" s="255" t="s">
        <v>606</v>
      </c>
      <c r="C614" s="6"/>
      <c r="D614" s="6"/>
    </row>
    <row r="615" spans="1:4" x14ac:dyDescent="0.25">
      <c r="A615" s="358" t="s">
        <v>3272</v>
      </c>
      <c r="B615" s="255" t="s">
        <v>606</v>
      </c>
      <c r="C615" s="6"/>
      <c r="D615" s="6"/>
    </row>
    <row r="616" spans="1:4" x14ac:dyDescent="0.25">
      <c r="A616" s="358" t="s">
        <v>3273</v>
      </c>
      <c r="B616" s="255" t="s">
        <v>606</v>
      </c>
      <c r="C616" s="6"/>
      <c r="D616" s="6"/>
    </row>
    <row r="617" spans="1:4" x14ac:dyDescent="0.25">
      <c r="A617" s="358" t="s">
        <v>3274</v>
      </c>
      <c r="B617" s="255" t="s">
        <v>606</v>
      </c>
      <c r="C617" s="6"/>
      <c r="D617" s="6"/>
    </row>
    <row r="618" spans="1:4" ht="30" x14ac:dyDescent="0.25">
      <c r="A618" s="359" t="s">
        <v>3275</v>
      </c>
      <c r="B618" s="255" t="s">
        <v>606</v>
      </c>
      <c r="C618" s="6"/>
      <c r="D618" s="6"/>
    </row>
    <row r="619" spans="1:4" ht="30" x14ac:dyDescent="0.25">
      <c r="A619" s="359" t="s">
        <v>3276</v>
      </c>
      <c r="B619" s="255" t="s">
        <v>606</v>
      </c>
      <c r="C619" s="6"/>
      <c r="D619" s="6"/>
    </row>
    <row r="620" spans="1:4" ht="30" x14ac:dyDescent="0.25">
      <c r="A620" s="359" t="s">
        <v>3277</v>
      </c>
      <c r="B620" s="255" t="s">
        <v>609</v>
      </c>
      <c r="C620" s="6"/>
      <c r="D620" s="6"/>
    </row>
    <row r="621" spans="1:4" x14ac:dyDescent="0.25">
      <c r="A621" s="358" t="s">
        <v>3278</v>
      </c>
      <c r="B621" s="255" t="s">
        <v>609</v>
      </c>
      <c r="C621" s="6"/>
      <c r="D621" s="6"/>
    </row>
    <row r="622" spans="1:4" ht="30" x14ac:dyDescent="0.25">
      <c r="A622" s="359" t="s">
        <v>3279</v>
      </c>
      <c r="B622" s="255" t="s">
        <v>609</v>
      </c>
      <c r="C622" s="6"/>
      <c r="D622" s="6"/>
    </row>
    <row r="623" spans="1:4" ht="30" x14ac:dyDescent="0.25">
      <c r="A623" s="359" t="s">
        <v>3280</v>
      </c>
      <c r="B623" s="255" t="s">
        <v>609</v>
      </c>
      <c r="C623" s="6"/>
      <c r="D623" s="6"/>
    </row>
    <row r="624" spans="1:4" x14ac:dyDescent="0.25">
      <c r="A624" s="358" t="s">
        <v>3281</v>
      </c>
      <c r="B624" s="255" t="s">
        <v>609</v>
      </c>
      <c r="C624" s="6"/>
      <c r="D624" s="6"/>
    </row>
    <row r="625" spans="1:4" x14ac:dyDescent="0.25">
      <c r="A625" s="358" t="s">
        <v>3282</v>
      </c>
      <c r="B625" s="255" t="s">
        <v>609</v>
      </c>
      <c r="C625" s="6"/>
      <c r="D625" s="6"/>
    </row>
    <row r="626" spans="1:4" x14ac:dyDescent="0.25">
      <c r="A626" s="358" t="s">
        <v>3283</v>
      </c>
      <c r="B626" s="255" t="s">
        <v>609</v>
      </c>
      <c r="C626" s="6"/>
      <c r="D626" s="6"/>
    </row>
    <row r="627" spans="1:4" x14ac:dyDescent="0.25">
      <c r="A627" s="358" t="s">
        <v>3284</v>
      </c>
      <c r="B627" s="255" t="s">
        <v>609</v>
      </c>
      <c r="C627" s="6"/>
      <c r="D627" s="6"/>
    </row>
    <row r="628" spans="1:4" x14ac:dyDescent="0.25">
      <c r="A628" s="358" t="s">
        <v>3285</v>
      </c>
      <c r="B628" s="255" t="s">
        <v>609</v>
      </c>
      <c r="C628" s="6"/>
      <c r="D628" s="6"/>
    </row>
    <row r="629" spans="1:4" x14ac:dyDescent="0.25">
      <c r="A629" s="358" t="s">
        <v>3286</v>
      </c>
      <c r="B629" s="255" t="s">
        <v>609</v>
      </c>
      <c r="C629" s="6"/>
      <c r="D629" s="6"/>
    </row>
    <row r="630" spans="1:4" x14ac:dyDescent="0.25">
      <c r="A630" s="358" t="s">
        <v>3287</v>
      </c>
      <c r="B630" s="255" t="s">
        <v>609</v>
      </c>
      <c r="C630" s="6"/>
      <c r="D630" s="6"/>
    </row>
    <row r="631" spans="1:4" x14ac:dyDescent="0.25">
      <c r="A631" s="358" t="s">
        <v>3288</v>
      </c>
      <c r="B631" s="255" t="s">
        <v>609</v>
      </c>
      <c r="C631" s="6"/>
      <c r="D631" s="6"/>
    </row>
    <row r="632" spans="1:4" ht="30" x14ac:dyDescent="0.25">
      <c r="A632" s="359" t="s">
        <v>3289</v>
      </c>
      <c r="B632" s="255" t="s">
        <v>609</v>
      </c>
      <c r="C632" s="6"/>
      <c r="D632" s="6"/>
    </row>
    <row r="633" spans="1:4" x14ac:dyDescent="0.25">
      <c r="A633" s="358" t="s">
        <v>3290</v>
      </c>
      <c r="B633" s="255" t="s">
        <v>609</v>
      </c>
      <c r="C633" s="6"/>
      <c r="D633" s="6"/>
    </row>
    <row r="634" spans="1:4" x14ac:dyDescent="0.25">
      <c r="A634" s="358" t="s">
        <v>3291</v>
      </c>
      <c r="B634" s="255" t="s">
        <v>609</v>
      </c>
      <c r="C634" s="6"/>
      <c r="D634" s="6"/>
    </row>
    <row r="635" spans="1:4" ht="30" x14ac:dyDescent="0.25">
      <c r="A635" s="359" t="s">
        <v>3292</v>
      </c>
      <c r="B635" s="255" t="s">
        <v>609</v>
      </c>
      <c r="C635" s="6"/>
      <c r="D635" s="6"/>
    </row>
    <row r="636" spans="1:4" x14ac:dyDescent="0.25">
      <c r="A636" s="358" t="s">
        <v>3293</v>
      </c>
      <c r="B636" s="255" t="s">
        <v>609</v>
      </c>
      <c r="C636" s="6"/>
      <c r="D636" s="6"/>
    </row>
    <row r="637" spans="1:4" x14ac:dyDescent="0.25">
      <c r="A637" s="358" t="s">
        <v>3294</v>
      </c>
      <c r="B637" s="255" t="s">
        <v>609</v>
      </c>
      <c r="C637" s="6"/>
      <c r="D637" s="6"/>
    </row>
    <row r="638" spans="1:4" x14ac:dyDescent="0.25">
      <c r="A638" s="358" t="s">
        <v>3295</v>
      </c>
      <c r="B638" s="255" t="s">
        <v>609</v>
      </c>
      <c r="C638" s="6"/>
      <c r="D638" s="6"/>
    </row>
    <row r="639" spans="1:4" x14ac:dyDescent="0.25">
      <c r="A639" s="358" t="s">
        <v>3296</v>
      </c>
      <c r="B639" s="255" t="s">
        <v>609</v>
      </c>
      <c r="C639" s="6"/>
      <c r="D639" s="6"/>
    </row>
    <row r="640" spans="1:4" ht="30" x14ac:dyDescent="0.25">
      <c r="A640" s="359" t="s">
        <v>3297</v>
      </c>
      <c r="B640" s="255" t="s">
        <v>609</v>
      </c>
      <c r="C640" s="6"/>
      <c r="D640" s="6"/>
    </row>
    <row r="641" spans="1:4" x14ac:dyDescent="0.25">
      <c r="A641" s="358" t="s">
        <v>3298</v>
      </c>
      <c r="B641" s="255" t="s">
        <v>609</v>
      </c>
      <c r="C641" s="6"/>
      <c r="D641" s="6"/>
    </row>
    <row r="642" spans="1:4" ht="30" x14ac:dyDescent="0.25">
      <c r="A642" s="359" t="s">
        <v>3299</v>
      </c>
      <c r="B642" s="255" t="s">
        <v>609</v>
      </c>
      <c r="C642" s="6"/>
      <c r="D642" s="6"/>
    </row>
    <row r="643" spans="1:4" x14ac:dyDescent="0.25">
      <c r="A643" s="358" t="s">
        <v>3300</v>
      </c>
      <c r="B643" s="255" t="s">
        <v>609</v>
      </c>
      <c r="C643" s="6"/>
      <c r="D643" s="6"/>
    </row>
    <row r="644" spans="1:4" ht="30" x14ac:dyDescent="0.25">
      <c r="A644" s="359" t="s">
        <v>3301</v>
      </c>
      <c r="B644" s="255" t="s">
        <v>609</v>
      </c>
      <c r="C644" s="6"/>
      <c r="D644" s="6"/>
    </row>
    <row r="645" spans="1:4" ht="30" x14ac:dyDescent="0.25">
      <c r="A645" s="359" t="s">
        <v>3302</v>
      </c>
      <c r="B645" s="255" t="s">
        <v>609</v>
      </c>
      <c r="C645" s="6"/>
      <c r="D645" s="6"/>
    </row>
    <row r="646" spans="1:4" ht="30" x14ac:dyDescent="0.25">
      <c r="A646" s="359" t="s">
        <v>3303</v>
      </c>
      <c r="B646" s="255" t="s">
        <v>609</v>
      </c>
      <c r="C646" s="6"/>
      <c r="D646" s="6"/>
    </row>
    <row r="647" spans="1:4" x14ac:dyDescent="0.25">
      <c r="A647" s="358" t="s">
        <v>3304</v>
      </c>
      <c r="B647" s="255" t="s">
        <v>609</v>
      </c>
      <c r="C647" s="6"/>
      <c r="D647" s="6"/>
    </row>
    <row r="648" spans="1:4" x14ac:dyDescent="0.25">
      <c r="A648" s="358" t="s">
        <v>3305</v>
      </c>
      <c r="B648" s="255" t="s">
        <v>609</v>
      </c>
      <c r="C648" s="6"/>
      <c r="D648" s="6"/>
    </row>
    <row r="649" spans="1:4" x14ac:dyDescent="0.25">
      <c r="A649" s="358" t="s">
        <v>3306</v>
      </c>
      <c r="B649" s="255" t="s">
        <v>609</v>
      </c>
      <c r="C649" s="6"/>
      <c r="D649" s="6"/>
    </row>
    <row r="650" spans="1:4" x14ac:dyDescent="0.25">
      <c r="A650" s="358" t="s">
        <v>3307</v>
      </c>
      <c r="B650" s="255" t="s">
        <v>609</v>
      </c>
      <c r="C650" s="6"/>
      <c r="D650" s="6"/>
    </row>
    <row r="651" spans="1:4" x14ac:dyDescent="0.25">
      <c r="A651" s="358" t="s">
        <v>3308</v>
      </c>
      <c r="B651" s="255" t="s">
        <v>609</v>
      </c>
      <c r="C651" s="6"/>
      <c r="D651" s="6"/>
    </row>
    <row r="652" spans="1:4" x14ac:dyDescent="0.25">
      <c r="A652" s="358" t="s">
        <v>3309</v>
      </c>
      <c r="B652" s="255" t="s">
        <v>609</v>
      </c>
      <c r="C652" s="6"/>
      <c r="D652" s="6"/>
    </row>
    <row r="653" spans="1:4" x14ac:dyDescent="0.25">
      <c r="A653" s="358" t="s">
        <v>3310</v>
      </c>
      <c r="B653" s="255" t="s">
        <v>609</v>
      </c>
      <c r="C653" s="6"/>
      <c r="D653" s="6"/>
    </row>
    <row r="654" spans="1:4" x14ac:dyDescent="0.25">
      <c r="A654" s="358" t="s">
        <v>3311</v>
      </c>
      <c r="B654" s="255" t="s">
        <v>609</v>
      </c>
      <c r="C654" s="6"/>
      <c r="D654" s="6"/>
    </row>
    <row r="655" spans="1:4" ht="30" x14ac:dyDescent="0.25">
      <c r="A655" s="359" t="s">
        <v>3312</v>
      </c>
      <c r="B655" s="255" t="s">
        <v>609</v>
      </c>
      <c r="C655" s="6"/>
      <c r="D655" s="6"/>
    </row>
    <row r="656" spans="1:4" x14ac:dyDescent="0.25">
      <c r="A656" s="358" t="s">
        <v>3313</v>
      </c>
      <c r="B656" s="255" t="s">
        <v>609</v>
      </c>
      <c r="C656" s="6"/>
      <c r="D656" s="6"/>
    </row>
    <row r="657" spans="1:4" x14ac:dyDescent="0.25">
      <c r="A657" s="358" t="s">
        <v>3314</v>
      </c>
      <c r="B657" s="255" t="s">
        <v>609</v>
      </c>
      <c r="C657" s="6"/>
      <c r="D657" s="6"/>
    </row>
    <row r="658" spans="1:4" ht="30" x14ac:dyDescent="0.25">
      <c r="A658" s="359" t="s">
        <v>3315</v>
      </c>
      <c r="B658" s="255" t="s">
        <v>609</v>
      </c>
      <c r="C658" s="6"/>
      <c r="D658" s="6"/>
    </row>
    <row r="659" spans="1:4" x14ac:dyDescent="0.25">
      <c r="A659" s="358" t="s">
        <v>3316</v>
      </c>
      <c r="B659" s="255" t="s">
        <v>609</v>
      </c>
      <c r="C659" s="6"/>
      <c r="D659" s="6"/>
    </row>
    <row r="660" spans="1:4" x14ac:dyDescent="0.25">
      <c r="A660" s="358" t="s">
        <v>3317</v>
      </c>
      <c r="B660" s="255" t="s">
        <v>609</v>
      </c>
      <c r="C660" s="6"/>
      <c r="D660" s="6"/>
    </row>
    <row r="661" spans="1:4" x14ac:dyDescent="0.25">
      <c r="A661" s="358" t="s">
        <v>3318</v>
      </c>
      <c r="B661" s="255" t="s">
        <v>609</v>
      </c>
      <c r="C661" s="6"/>
      <c r="D661" s="6"/>
    </row>
    <row r="662" spans="1:4" ht="30" x14ac:dyDescent="0.25">
      <c r="A662" s="359" t="s">
        <v>3319</v>
      </c>
      <c r="B662" s="255" t="s">
        <v>609</v>
      </c>
      <c r="C662" s="6"/>
      <c r="D662" s="6"/>
    </row>
    <row r="663" spans="1:4" x14ac:dyDescent="0.25">
      <c r="A663" s="358" t="s">
        <v>3320</v>
      </c>
      <c r="B663" s="255" t="s">
        <v>609</v>
      </c>
      <c r="C663" s="6"/>
      <c r="D663" s="6"/>
    </row>
    <row r="664" spans="1:4" x14ac:dyDescent="0.25">
      <c r="A664" s="358" t="s">
        <v>3321</v>
      </c>
      <c r="B664" s="255" t="s">
        <v>609</v>
      </c>
      <c r="C664" s="6"/>
      <c r="D664" s="6"/>
    </row>
    <row r="665" spans="1:4" x14ac:dyDescent="0.25">
      <c r="A665" s="358" t="s">
        <v>3322</v>
      </c>
      <c r="B665" s="255" t="s">
        <v>609</v>
      </c>
      <c r="C665" s="6"/>
      <c r="D665" s="6"/>
    </row>
    <row r="666" spans="1:4" x14ac:dyDescent="0.25">
      <c r="A666" s="358" t="s">
        <v>3323</v>
      </c>
      <c r="B666" s="255" t="s">
        <v>609</v>
      </c>
      <c r="C666" s="6"/>
      <c r="D666" s="6"/>
    </row>
    <row r="667" spans="1:4" x14ac:dyDescent="0.25">
      <c r="A667" s="358" t="s">
        <v>3324</v>
      </c>
      <c r="B667" s="255" t="s">
        <v>609</v>
      </c>
      <c r="C667" s="6"/>
      <c r="D667" s="6"/>
    </row>
    <row r="668" spans="1:4" x14ac:dyDescent="0.25">
      <c r="A668" s="358" t="s">
        <v>3325</v>
      </c>
      <c r="B668" s="255" t="s">
        <v>609</v>
      </c>
      <c r="C668" s="6"/>
      <c r="D668" s="6"/>
    </row>
    <row r="669" spans="1:4" x14ac:dyDescent="0.25">
      <c r="A669" s="358" t="s">
        <v>3326</v>
      </c>
      <c r="B669" s="255" t="s">
        <v>609</v>
      </c>
      <c r="C669" s="6"/>
      <c r="D669" s="6"/>
    </row>
    <row r="670" spans="1:4" ht="30" x14ac:dyDescent="0.25">
      <c r="A670" s="359" t="s">
        <v>3327</v>
      </c>
      <c r="B670" s="255" t="s">
        <v>609</v>
      </c>
      <c r="C670" s="6"/>
      <c r="D670" s="6"/>
    </row>
    <row r="671" spans="1:4" x14ac:dyDescent="0.25">
      <c r="A671" s="358" t="s">
        <v>3328</v>
      </c>
      <c r="B671" s="255" t="s">
        <v>609</v>
      </c>
      <c r="C671" s="6"/>
      <c r="D671" s="6"/>
    </row>
    <row r="672" spans="1:4" x14ac:dyDescent="0.25">
      <c r="A672" s="358" t="s">
        <v>3329</v>
      </c>
      <c r="B672" s="255" t="s">
        <v>609</v>
      </c>
      <c r="C672" s="6"/>
      <c r="D672" s="6"/>
    </row>
    <row r="673" spans="1:4" x14ac:dyDescent="0.25">
      <c r="A673" s="358" t="s">
        <v>3330</v>
      </c>
      <c r="B673" s="255" t="s">
        <v>609</v>
      </c>
      <c r="C673" s="6"/>
      <c r="D673" s="6"/>
    </row>
    <row r="674" spans="1:4" x14ac:dyDescent="0.25">
      <c r="A674" s="358" t="s">
        <v>3331</v>
      </c>
      <c r="B674" s="255" t="s">
        <v>609</v>
      </c>
      <c r="C674" s="6"/>
      <c r="D674" s="6"/>
    </row>
    <row r="675" spans="1:4" x14ac:dyDescent="0.25">
      <c r="A675" s="358" t="s">
        <v>3332</v>
      </c>
      <c r="B675" s="255" t="s">
        <v>609</v>
      </c>
      <c r="C675" s="6"/>
      <c r="D675" s="6"/>
    </row>
    <row r="676" spans="1:4" ht="30" x14ac:dyDescent="0.25">
      <c r="A676" s="359" t="s">
        <v>3333</v>
      </c>
      <c r="B676" s="255" t="s">
        <v>609</v>
      </c>
      <c r="C676" s="6"/>
      <c r="D676" s="6"/>
    </row>
    <row r="677" spans="1:4" x14ac:dyDescent="0.25">
      <c r="A677" s="358" t="s">
        <v>3334</v>
      </c>
      <c r="B677" s="255" t="s">
        <v>609</v>
      </c>
      <c r="C677" s="6"/>
      <c r="D677" s="6"/>
    </row>
    <row r="678" spans="1:4" x14ac:dyDescent="0.25">
      <c r="A678" s="358" t="s">
        <v>3335</v>
      </c>
      <c r="B678" s="255" t="s">
        <v>609</v>
      </c>
      <c r="C678" s="6"/>
      <c r="D678" s="6"/>
    </row>
    <row r="679" spans="1:4" x14ac:dyDescent="0.25">
      <c r="A679" s="358" t="s">
        <v>3336</v>
      </c>
      <c r="B679" s="255" t="s">
        <v>609</v>
      </c>
      <c r="C679" s="6"/>
      <c r="D679" s="6"/>
    </row>
    <row r="680" spans="1:4" x14ac:dyDescent="0.25">
      <c r="A680" s="358" t="s">
        <v>3337</v>
      </c>
      <c r="B680" s="255" t="s">
        <v>609</v>
      </c>
      <c r="C680" s="6"/>
      <c r="D680" s="6"/>
    </row>
    <row r="681" spans="1:4" x14ac:dyDescent="0.25">
      <c r="A681" s="358" t="s">
        <v>3338</v>
      </c>
      <c r="B681" s="255" t="s">
        <v>609</v>
      </c>
      <c r="C681" s="6"/>
      <c r="D681" s="6"/>
    </row>
    <row r="682" spans="1:4" x14ac:dyDescent="0.25">
      <c r="A682" s="358" t="s">
        <v>3339</v>
      </c>
      <c r="B682" s="255" t="s">
        <v>609</v>
      </c>
      <c r="C682" s="6"/>
      <c r="D682" s="6"/>
    </row>
    <row r="683" spans="1:4" x14ac:dyDescent="0.25">
      <c r="A683" s="358" t="s">
        <v>3340</v>
      </c>
      <c r="B683" s="255" t="s">
        <v>609</v>
      </c>
      <c r="C683" s="6"/>
      <c r="D683" s="6"/>
    </row>
    <row r="684" spans="1:4" x14ac:dyDescent="0.25">
      <c r="A684" s="358" t="s">
        <v>3341</v>
      </c>
      <c r="B684" s="255" t="s">
        <v>609</v>
      </c>
      <c r="C684" s="6"/>
      <c r="D684" s="6"/>
    </row>
    <row r="685" spans="1:4" ht="30" x14ac:dyDescent="0.25">
      <c r="A685" s="359" t="s">
        <v>3342</v>
      </c>
      <c r="B685" s="255" t="s">
        <v>609</v>
      </c>
      <c r="C685" s="6"/>
      <c r="D685" s="6"/>
    </row>
    <row r="686" spans="1:4" ht="30" x14ac:dyDescent="0.25">
      <c r="A686" s="359" t="s">
        <v>3343</v>
      </c>
      <c r="B686" s="255" t="s">
        <v>609</v>
      </c>
      <c r="C686" s="6"/>
      <c r="D686" s="6"/>
    </row>
    <row r="687" spans="1:4" x14ac:dyDescent="0.25">
      <c r="A687" s="358" t="s">
        <v>3344</v>
      </c>
      <c r="B687" s="255" t="s">
        <v>609</v>
      </c>
      <c r="C687" s="6"/>
      <c r="D687" s="6"/>
    </row>
    <row r="688" spans="1:4" x14ac:dyDescent="0.25">
      <c r="A688" s="358" t="s">
        <v>3345</v>
      </c>
      <c r="B688" s="255" t="s">
        <v>609</v>
      </c>
      <c r="C688" s="6"/>
      <c r="D688" s="6"/>
    </row>
    <row r="689" spans="1:4" ht="30" x14ac:dyDescent="0.25">
      <c r="A689" s="359" t="s">
        <v>3346</v>
      </c>
      <c r="B689" s="255" t="s">
        <v>609</v>
      </c>
      <c r="C689" s="6"/>
      <c r="D689" s="6"/>
    </row>
    <row r="690" spans="1:4" x14ac:dyDescent="0.25">
      <c r="A690" s="358" t="s">
        <v>3347</v>
      </c>
      <c r="B690" s="255" t="s">
        <v>609</v>
      </c>
      <c r="C690" s="6"/>
      <c r="D690" s="6"/>
    </row>
    <row r="691" spans="1:4" ht="30" x14ac:dyDescent="0.25">
      <c r="A691" s="359" t="s">
        <v>3348</v>
      </c>
      <c r="B691" s="255" t="s">
        <v>609</v>
      </c>
      <c r="C691" s="6"/>
      <c r="D691" s="6"/>
    </row>
    <row r="692" spans="1:4" x14ac:dyDescent="0.25">
      <c r="A692" s="358" t="s">
        <v>3349</v>
      </c>
      <c r="B692" s="255" t="s">
        <v>609</v>
      </c>
      <c r="C692" s="6"/>
      <c r="D692" s="6"/>
    </row>
    <row r="693" spans="1:4" x14ac:dyDescent="0.25">
      <c r="A693" s="358" t="s">
        <v>3350</v>
      </c>
      <c r="B693" s="255" t="s">
        <v>609</v>
      </c>
      <c r="C693" s="6"/>
      <c r="D693" s="6"/>
    </row>
    <row r="694" spans="1:4" ht="30" x14ac:dyDescent="0.25">
      <c r="A694" s="359" t="s">
        <v>3351</v>
      </c>
      <c r="B694" s="255" t="s">
        <v>609</v>
      </c>
      <c r="C694" s="6"/>
      <c r="D694" s="6"/>
    </row>
    <row r="695" spans="1:4" x14ac:dyDescent="0.25">
      <c r="A695" s="358" t="s">
        <v>3352</v>
      </c>
      <c r="B695" s="255" t="s">
        <v>609</v>
      </c>
      <c r="C695" s="6"/>
      <c r="D695" s="6"/>
    </row>
    <row r="696" spans="1:4" x14ac:dyDescent="0.25">
      <c r="A696" s="358" t="s">
        <v>3353</v>
      </c>
      <c r="B696" s="255" t="s">
        <v>609</v>
      </c>
      <c r="C696" s="6"/>
      <c r="D696" s="6"/>
    </row>
    <row r="697" spans="1:4" x14ac:dyDescent="0.25">
      <c r="A697" s="358" t="s">
        <v>3354</v>
      </c>
      <c r="B697" s="255" t="s">
        <v>609</v>
      </c>
      <c r="C697" s="6"/>
      <c r="D697" s="6"/>
    </row>
    <row r="698" spans="1:4" x14ac:dyDescent="0.25">
      <c r="A698" s="358" t="s">
        <v>3355</v>
      </c>
      <c r="B698" s="255" t="s">
        <v>609</v>
      </c>
      <c r="C698" s="6"/>
      <c r="D698" s="6"/>
    </row>
    <row r="699" spans="1:4" x14ac:dyDescent="0.25">
      <c r="A699" s="358" t="s">
        <v>3356</v>
      </c>
      <c r="B699" s="255" t="s">
        <v>609</v>
      </c>
      <c r="C699" s="6"/>
      <c r="D699" s="6"/>
    </row>
    <row r="700" spans="1:4" ht="30" x14ac:dyDescent="0.25">
      <c r="A700" s="359" t="s">
        <v>3357</v>
      </c>
      <c r="B700" s="255" t="s">
        <v>609</v>
      </c>
      <c r="C700" s="6"/>
      <c r="D700" s="6"/>
    </row>
    <row r="701" spans="1:4" x14ac:dyDescent="0.25">
      <c r="A701" s="358" t="s">
        <v>3358</v>
      </c>
      <c r="B701" s="255" t="s">
        <v>609</v>
      </c>
      <c r="C701" s="6"/>
      <c r="D701" s="6"/>
    </row>
    <row r="702" spans="1:4" ht="30" x14ac:dyDescent="0.25">
      <c r="A702" s="359" t="s">
        <v>3359</v>
      </c>
      <c r="B702" s="255" t="s">
        <v>609</v>
      </c>
      <c r="C702" s="6"/>
      <c r="D702" s="6"/>
    </row>
    <row r="703" spans="1:4" x14ac:dyDescent="0.25">
      <c r="A703" s="358" t="s">
        <v>3360</v>
      </c>
      <c r="B703" s="255" t="s">
        <v>609</v>
      </c>
      <c r="C703" s="6"/>
      <c r="D703" s="6"/>
    </row>
    <row r="704" spans="1:4" x14ac:dyDescent="0.25">
      <c r="A704" s="358" t="s">
        <v>3361</v>
      </c>
      <c r="B704" s="255" t="s">
        <v>609</v>
      </c>
      <c r="C704" s="6"/>
      <c r="D704" s="6"/>
    </row>
    <row r="705" spans="1:4" x14ac:dyDescent="0.25">
      <c r="A705" s="358" t="s">
        <v>3362</v>
      </c>
      <c r="B705" s="255" t="s">
        <v>609</v>
      </c>
      <c r="C705" s="6"/>
      <c r="D705" s="6"/>
    </row>
    <row r="706" spans="1:4" ht="30" x14ac:dyDescent="0.25">
      <c r="A706" s="359" t="s">
        <v>3363</v>
      </c>
      <c r="B706" s="255" t="s">
        <v>609</v>
      </c>
      <c r="C706" s="6"/>
      <c r="D706" s="6"/>
    </row>
    <row r="707" spans="1:4" ht="30" x14ac:dyDescent="0.25">
      <c r="A707" s="359" t="s">
        <v>3364</v>
      </c>
      <c r="B707" s="255" t="s">
        <v>609</v>
      </c>
      <c r="C707" s="6"/>
      <c r="D707" s="6"/>
    </row>
    <row r="708" spans="1:4" x14ac:dyDescent="0.25">
      <c r="A708" s="358" t="s">
        <v>3365</v>
      </c>
      <c r="B708" s="255" t="s">
        <v>609</v>
      </c>
      <c r="C708" s="6"/>
      <c r="D708" s="6"/>
    </row>
    <row r="709" spans="1:4" ht="30" x14ac:dyDescent="0.25">
      <c r="A709" s="359" t="s">
        <v>3366</v>
      </c>
      <c r="B709" s="255" t="s">
        <v>609</v>
      </c>
      <c r="C709" s="6"/>
      <c r="D709" s="6"/>
    </row>
    <row r="710" spans="1:4" x14ac:dyDescent="0.25">
      <c r="A710" s="358" t="s">
        <v>3367</v>
      </c>
      <c r="B710" s="255" t="s">
        <v>609</v>
      </c>
      <c r="C710" s="6"/>
      <c r="D710" s="6"/>
    </row>
    <row r="711" spans="1:4" x14ac:dyDescent="0.25">
      <c r="A711" s="358" t="s">
        <v>3368</v>
      </c>
      <c r="B711" s="255" t="s">
        <v>609</v>
      </c>
      <c r="C711" s="6"/>
      <c r="D711" s="6"/>
    </row>
    <row r="712" spans="1:4" x14ac:dyDescent="0.25">
      <c r="A712" s="358" t="s">
        <v>3369</v>
      </c>
      <c r="B712" s="255" t="s">
        <v>609</v>
      </c>
      <c r="C712" s="6"/>
      <c r="D712" s="6"/>
    </row>
    <row r="713" spans="1:4" ht="30" x14ac:dyDescent="0.25">
      <c r="A713" s="359" t="s">
        <v>3370</v>
      </c>
      <c r="B713" s="255" t="s">
        <v>609</v>
      </c>
      <c r="C713" s="6"/>
      <c r="D713" s="6"/>
    </row>
    <row r="714" spans="1:4" ht="30" x14ac:dyDescent="0.25">
      <c r="A714" s="359" t="s">
        <v>3371</v>
      </c>
      <c r="B714" s="255" t="s">
        <v>609</v>
      </c>
      <c r="C714" s="6"/>
      <c r="D714" s="6"/>
    </row>
    <row r="715" spans="1:4" x14ac:dyDescent="0.25">
      <c r="A715" s="358" t="s">
        <v>3372</v>
      </c>
      <c r="B715" s="255" t="s">
        <v>609</v>
      </c>
      <c r="C715" s="6"/>
      <c r="D715" s="6"/>
    </row>
    <row r="716" spans="1:4" ht="30" x14ac:dyDescent="0.25">
      <c r="A716" s="359" t="s">
        <v>3373</v>
      </c>
      <c r="B716" s="255" t="s">
        <v>609</v>
      </c>
      <c r="C716" s="6"/>
      <c r="D716" s="6"/>
    </row>
    <row r="717" spans="1:4" x14ac:dyDescent="0.25">
      <c r="A717" s="358" t="s">
        <v>3374</v>
      </c>
      <c r="B717" s="255" t="s">
        <v>609</v>
      </c>
      <c r="C717" s="6"/>
      <c r="D717" s="6"/>
    </row>
    <row r="718" spans="1:4" x14ac:dyDescent="0.25">
      <c r="A718" s="358" t="s">
        <v>3375</v>
      </c>
      <c r="B718" s="255" t="s">
        <v>609</v>
      </c>
      <c r="C718" s="6"/>
      <c r="D718" s="6"/>
    </row>
    <row r="719" spans="1:4" x14ac:dyDescent="0.25">
      <c r="A719" s="358" t="s">
        <v>3376</v>
      </c>
      <c r="B719" s="255" t="s">
        <v>609</v>
      </c>
      <c r="C719" s="6"/>
      <c r="D719" s="6"/>
    </row>
    <row r="720" spans="1:4" x14ac:dyDescent="0.25">
      <c r="A720" s="358" t="s">
        <v>3377</v>
      </c>
      <c r="B720" s="255" t="s">
        <v>609</v>
      </c>
      <c r="C720" s="6"/>
      <c r="D720" s="6"/>
    </row>
    <row r="721" spans="1:4" ht="30" x14ac:dyDescent="0.25">
      <c r="A721" s="359" t="s">
        <v>3378</v>
      </c>
      <c r="B721" s="255" t="s">
        <v>609</v>
      </c>
      <c r="C721" s="6"/>
      <c r="D721" s="6"/>
    </row>
    <row r="722" spans="1:4" x14ac:dyDescent="0.25">
      <c r="A722" s="358" t="s">
        <v>3379</v>
      </c>
      <c r="B722" s="255" t="s">
        <v>609</v>
      </c>
      <c r="C722" s="6"/>
      <c r="D722" s="6"/>
    </row>
    <row r="723" spans="1:4" x14ac:dyDescent="0.25">
      <c r="A723" s="358" t="s">
        <v>3380</v>
      </c>
      <c r="B723" s="255" t="s">
        <v>609</v>
      </c>
      <c r="C723" s="6"/>
      <c r="D723" s="6"/>
    </row>
    <row r="724" spans="1:4" x14ac:dyDescent="0.25">
      <c r="A724" s="358" t="s">
        <v>3381</v>
      </c>
      <c r="B724" s="255" t="s">
        <v>609</v>
      </c>
      <c r="C724" s="6"/>
      <c r="D724" s="6"/>
    </row>
    <row r="725" spans="1:4" x14ac:dyDescent="0.25">
      <c r="A725" s="358" t="s">
        <v>3382</v>
      </c>
      <c r="B725" s="255" t="s">
        <v>609</v>
      </c>
      <c r="C725" s="6"/>
      <c r="D725" s="6"/>
    </row>
    <row r="726" spans="1:4" x14ac:dyDescent="0.25">
      <c r="A726" s="358" t="s">
        <v>3383</v>
      </c>
      <c r="B726" s="255" t="s">
        <v>609</v>
      </c>
      <c r="C726" s="6"/>
      <c r="D726" s="6"/>
    </row>
    <row r="727" spans="1:4" x14ac:dyDescent="0.25">
      <c r="A727" s="358" t="s">
        <v>3384</v>
      </c>
      <c r="B727" s="255" t="s">
        <v>609</v>
      </c>
      <c r="C727" s="6"/>
      <c r="D727" s="6"/>
    </row>
    <row r="728" spans="1:4" ht="30" x14ac:dyDescent="0.25">
      <c r="A728" s="359" t="s">
        <v>3385</v>
      </c>
      <c r="B728" s="255" t="s">
        <v>609</v>
      </c>
      <c r="C728" s="6"/>
      <c r="D728" s="6"/>
    </row>
    <row r="729" spans="1:4" x14ac:dyDescent="0.25">
      <c r="A729" s="358" t="s">
        <v>3386</v>
      </c>
      <c r="B729" s="255" t="s">
        <v>609</v>
      </c>
      <c r="C729" s="6"/>
      <c r="D729" s="6"/>
    </row>
    <row r="730" spans="1:4" ht="30" x14ac:dyDescent="0.25">
      <c r="A730" s="359" t="s">
        <v>3387</v>
      </c>
      <c r="B730" s="255" t="s">
        <v>609</v>
      </c>
      <c r="C730" s="6"/>
      <c r="D730" s="6"/>
    </row>
    <row r="731" spans="1:4" x14ac:dyDescent="0.25">
      <c r="A731" s="358" t="s">
        <v>3388</v>
      </c>
      <c r="B731" s="255" t="s">
        <v>609</v>
      </c>
      <c r="C731" s="6"/>
      <c r="D731" s="6"/>
    </row>
    <row r="732" spans="1:4" x14ac:dyDescent="0.25">
      <c r="A732" s="358" t="s">
        <v>3389</v>
      </c>
      <c r="B732" s="255" t="s">
        <v>609</v>
      </c>
      <c r="C732" s="6"/>
      <c r="D732" s="6"/>
    </row>
    <row r="733" spans="1:4" ht="30" x14ac:dyDescent="0.25">
      <c r="A733" s="359" t="s">
        <v>3390</v>
      </c>
      <c r="B733" s="255" t="s">
        <v>609</v>
      </c>
      <c r="C733" s="6"/>
      <c r="D733" s="6"/>
    </row>
    <row r="734" spans="1:4" ht="30" x14ac:dyDescent="0.25">
      <c r="A734" s="359" t="s">
        <v>3391</v>
      </c>
      <c r="B734" s="255" t="s">
        <v>609</v>
      </c>
      <c r="C734" s="6"/>
      <c r="D734" s="6"/>
    </row>
    <row r="735" spans="1:4" ht="30" x14ac:dyDescent="0.25">
      <c r="A735" s="359" t="s">
        <v>3392</v>
      </c>
      <c r="B735" s="255" t="s">
        <v>609</v>
      </c>
      <c r="C735" s="6"/>
      <c r="D735" s="6"/>
    </row>
    <row r="736" spans="1:4" x14ac:dyDescent="0.25">
      <c r="A736" s="358" t="s">
        <v>3393</v>
      </c>
      <c r="B736" s="255" t="s">
        <v>609</v>
      </c>
      <c r="C736" s="6"/>
      <c r="D736" s="6"/>
    </row>
    <row r="737" spans="1:4" x14ac:dyDescent="0.25">
      <c r="A737" s="358" t="s">
        <v>3394</v>
      </c>
      <c r="B737" s="255" t="s">
        <v>609</v>
      </c>
      <c r="C737" s="6"/>
      <c r="D737" s="6"/>
    </row>
    <row r="738" spans="1:4" x14ac:dyDescent="0.25">
      <c r="A738" s="358" t="s">
        <v>3395</v>
      </c>
      <c r="B738" s="255" t="s">
        <v>612</v>
      </c>
      <c r="C738" s="6"/>
      <c r="D738" s="6"/>
    </row>
    <row r="739" spans="1:4" x14ac:dyDescent="0.25">
      <c r="A739" s="358" t="s">
        <v>3396</v>
      </c>
      <c r="B739" s="255" t="s">
        <v>612</v>
      </c>
      <c r="C739" s="6"/>
      <c r="D739" s="6"/>
    </row>
    <row r="740" spans="1:4" x14ac:dyDescent="0.25">
      <c r="A740" s="358" t="s">
        <v>3397</v>
      </c>
      <c r="B740" s="255" t="s">
        <v>1513</v>
      </c>
      <c r="C740" s="6"/>
      <c r="D740" s="6"/>
    </row>
    <row r="741" spans="1:4" x14ac:dyDescent="0.25">
      <c r="A741" s="358" t="s">
        <v>3398</v>
      </c>
      <c r="B741" s="255" t="s">
        <v>1513</v>
      </c>
      <c r="C741" s="6"/>
      <c r="D741" s="6"/>
    </row>
    <row r="742" spans="1:4" ht="30" x14ac:dyDescent="0.25">
      <c r="A742" s="359" t="s">
        <v>3399</v>
      </c>
      <c r="B742" s="255" t="s">
        <v>1513</v>
      </c>
      <c r="C742" s="6"/>
      <c r="D742" s="6"/>
    </row>
    <row r="743" spans="1:4" x14ac:dyDescent="0.25">
      <c r="A743" s="358" t="s">
        <v>3400</v>
      </c>
      <c r="B743" s="255" t="s">
        <v>1513</v>
      </c>
      <c r="C743" s="6"/>
      <c r="D743" s="6"/>
    </row>
    <row r="744" spans="1:4" ht="30" x14ac:dyDescent="0.25">
      <c r="A744" s="359" t="s">
        <v>3401</v>
      </c>
      <c r="B744" s="255" t="s">
        <v>1513</v>
      </c>
      <c r="C744" s="6"/>
      <c r="D744" s="6"/>
    </row>
    <row r="745" spans="1:4" x14ac:dyDescent="0.25">
      <c r="A745" s="358" t="s">
        <v>3402</v>
      </c>
      <c r="B745" s="255" t="s">
        <v>1513</v>
      </c>
      <c r="C745" s="6"/>
      <c r="D745" s="6"/>
    </row>
    <row r="746" spans="1:4" x14ac:dyDescent="0.25">
      <c r="A746" s="358" t="s">
        <v>3403</v>
      </c>
      <c r="B746" s="255" t="s">
        <v>1513</v>
      </c>
      <c r="C746" s="6"/>
      <c r="D746" s="6"/>
    </row>
    <row r="747" spans="1:4" x14ac:dyDescent="0.25">
      <c r="A747" s="358" t="s">
        <v>3404</v>
      </c>
      <c r="B747" s="255" t="s">
        <v>1513</v>
      </c>
      <c r="C747" s="6"/>
      <c r="D747" s="6"/>
    </row>
    <row r="748" spans="1:4" x14ac:dyDescent="0.25">
      <c r="A748" s="358" t="s">
        <v>3405</v>
      </c>
      <c r="B748" s="255" t="s">
        <v>1513</v>
      </c>
      <c r="C748" s="6"/>
      <c r="D748" s="6"/>
    </row>
    <row r="749" spans="1:4" x14ac:dyDescent="0.25">
      <c r="A749" s="358" t="s">
        <v>3406</v>
      </c>
      <c r="B749" s="255" t="s">
        <v>1513</v>
      </c>
      <c r="C749" s="6"/>
      <c r="D749" s="6"/>
    </row>
    <row r="750" spans="1:4" x14ac:dyDescent="0.25">
      <c r="A750" s="358" t="s">
        <v>3407</v>
      </c>
      <c r="B750" s="255" t="s">
        <v>1513</v>
      </c>
      <c r="C750" s="6"/>
      <c r="D750" s="6"/>
    </row>
    <row r="751" spans="1:4" x14ac:dyDescent="0.25">
      <c r="A751" s="358" t="s">
        <v>3408</v>
      </c>
      <c r="B751" s="255" t="s">
        <v>1513</v>
      </c>
      <c r="C751" s="6"/>
      <c r="D751" s="6"/>
    </row>
    <row r="752" spans="1:4" x14ac:dyDescent="0.25">
      <c r="A752" s="358" t="s">
        <v>3409</v>
      </c>
      <c r="B752" s="255" t="s">
        <v>1513</v>
      </c>
      <c r="C752" s="6"/>
      <c r="D752" s="6"/>
    </row>
    <row r="753" spans="1:4" ht="30" x14ac:dyDescent="0.25">
      <c r="A753" s="359" t="s">
        <v>3410</v>
      </c>
      <c r="B753" s="255" t="s">
        <v>1513</v>
      </c>
      <c r="C753" s="6"/>
      <c r="D753" s="6"/>
    </row>
    <row r="754" spans="1:4" x14ac:dyDescent="0.25">
      <c r="A754" s="358" t="s">
        <v>3411</v>
      </c>
      <c r="B754" s="255" t="s">
        <v>1513</v>
      </c>
      <c r="C754" s="6"/>
      <c r="D754" s="6"/>
    </row>
    <row r="755" spans="1:4" x14ac:dyDescent="0.25">
      <c r="A755" s="358" t="s">
        <v>3412</v>
      </c>
      <c r="B755" s="255" t="s">
        <v>1513</v>
      </c>
      <c r="C755" s="6"/>
      <c r="D755" s="6"/>
    </row>
    <row r="756" spans="1:4" ht="30" x14ac:dyDescent="0.25">
      <c r="A756" s="359" t="s">
        <v>3413</v>
      </c>
      <c r="B756" s="255" t="s">
        <v>1513</v>
      </c>
      <c r="C756" s="6"/>
      <c r="D756" s="6"/>
    </row>
    <row r="757" spans="1:4" ht="30" x14ac:dyDescent="0.25">
      <c r="A757" s="359" t="s">
        <v>3414</v>
      </c>
      <c r="B757" s="255" t="s">
        <v>1513</v>
      </c>
      <c r="C757" s="6"/>
      <c r="D757" s="6"/>
    </row>
    <row r="758" spans="1:4" x14ac:dyDescent="0.25">
      <c r="A758" s="358" t="s">
        <v>3415</v>
      </c>
      <c r="B758" s="255" t="s">
        <v>1513</v>
      </c>
      <c r="C758" s="6"/>
      <c r="D758" s="6"/>
    </row>
    <row r="759" spans="1:4" x14ac:dyDescent="0.25">
      <c r="A759" s="358" t="s">
        <v>3416</v>
      </c>
      <c r="B759" s="255" t="s">
        <v>1513</v>
      </c>
      <c r="C759" s="6"/>
      <c r="D759" s="6"/>
    </row>
    <row r="760" spans="1:4" x14ac:dyDescent="0.25">
      <c r="A760" s="358" t="s">
        <v>3417</v>
      </c>
      <c r="B760" s="255" t="s">
        <v>1514</v>
      </c>
      <c r="C760" s="6"/>
      <c r="D760" s="6"/>
    </row>
    <row r="761" spans="1:4" x14ac:dyDescent="0.25">
      <c r="A761" s="358" t="s">
        <v>3418</v>
      </c>
      <c r="B761" s="255" t="s">
        <v>1514</v>
      </c>
      <c r="C761" s="6"/>
      <c r="D761" s="6"/>
    </row>
    <row r="762" spans="1:4" x14ac:dyDescent="0.25">
      <c r="A762" s="358" t="s">
        <v>3419</v>
      </c>
      <c r="B762" s="255" t="s">
        <v>1514</v>
      </c>
      <c r="C762" s="6"/>
      <c r="D762" s="6"/>
    </row>
    <row r="763" spans="1:4" x14ac:dyDescent="0.25">
      <c r="A763" s="358" t="s">
        <v>3420</v>
      </c>
      <c r="B763" s="255" t="s">
        <v>1514</v>
      </c>
      <c r="C763" s="6"/>
      <c r="D763" s="6"/>
    </row>
    <row r="764" spans="1:4" x14ac:dyDescent="0.25">
      <c r="A764" s="358" t="s">
        <v>3421</v>
      </c>
      <c r="B764" s="255" t="s">
        <v>1514</v>
      </c>
      <c r="C764" s="6"/>
      <c r="D764" s="6"/>
    </row>
    <row r="765" spans="1:4" x14ac:dyDescent="0.25">
      <c r="A765" s="358" t="s">
        <v>3422</v>
      </c>
      <c r="B765" s="255" t="s">
        <v>1514</v>
      </c>
      <c r="C765" s="6"/>
      <c r="D765" s="6"/>
    </row>
    <row r="766" spans="1:4" x14ac:dyDescent="0.25">
      <c r="A766" s="358" t="s">
        <v>3423</v>
      </c>
      <c r="B766" s="255" t="s">
        <v>1514</v>
      </c>
      <c r="C766" s="6"/>
      <c r="D766" s="6"/>
    </row>
    <row r="767" spans="1:4" x14ac:dyDescent="0.25">
      <c r="A767" s="358" t="s">
        <v>3424</v>
      </c>
      <c r="B767" s="255" t="s">
        <v>1514</v>
      </c>
      <c r="C767" s="6"/>
      <c r="D767" s="6"/>
    </row>
    <row r="768" spans="1:4" x14ac:dyDescent="0.25">
      <c r="A768" s="358" t="s">
        <v>3425</v>
      </c>
      <c r="B768" s="255" t="s">
        <v>1514</v>
      </c>
      <c r="C768" s="6"/>
      <c r="D768" s="6"/>
    </row>
    <row r="769" spans="1:4" x14ac:dyDescent="0.25">
      <c r="A769" s="358" t="s">
        <v>3426</v>
      </c>
      <c r="B769" s="255" t="s">
        <v>1514</v>
      </c>
      <c r="C769" s="6"/>
      <c r="D769" s="6"/>
    </row>
    <row r="770" spans="1:4" x14ac:dyDescent="0.25">
      <c r="A770" s="358" t="s">
        <v>3427</v>
      </c>
      <c r="B770" s="255" t="s">
        <v>1514</v>
      </c>
      <c r="C770" s="6"/>
      <c r="D770" s="6"/>
    </row>
    <row r="771" spans="1:4" x14ac:dyDescent="0.25">
      <c r="A771" s="358" t="s">
        <v>3428</v>
      </c>
      <c r="B771" s="255" t="s">
        <v>1514</v>
      </c>
      <c r="C771" s="6"/>
      <c r="D771" s="6"/>
    </row>
    <row r="772" spans="1:4" x14ac:dyDescent="0.25">
      <c r="A772" s="358" t="s">
        <v>3429</v>
      </c>
      <c r="B772" s="255" t="s">
        <v>1514</v>
      </c>
      <c r="C772" s="6"/>
      <c r="D772" s="6"/>
    </row>
    <row r="773" spans="1:4" x14ac:dyDescent="0.25">
      <c r="A773" s="358" t="s">
        <v>3430</v>
      </c>
      <c r="B773" s="255" t="s">
        <v>1514</v>
      </c>
      <c r="C773" s="6"/>
      <c r="D773" s="6"/>
    </row>
    <row r="774" spans="1:4" x14ac:dyDescent="0.25">
      <c r="A774" s="358" t="s">
        <v>3431</v>
      </c>
      <c r="B774" s="255" t="s">
        <v>1514</v>
      </c>
      <c r="C774" s="6"/>
      <c r="D774" s="6"/>
    </row>
    <row r="775" spans="1:4" x14ac:dyDescent="0.25">
      <c r="A775" s="358" t="s">
        <v>3432</v>
      </c>
      <c r="B775" s="255" t="s">
        <v>1514</v>
      </c>
      <c r="C775" s="6"/>
      <c r="D775" s="6"/>
    </row>
    <row r="776" spans="1:4" x14ac:dyDescent="0.25">
      <c r="A776" s="358" t="s">
        <v>3433</v>
      </c>
      <c r="B776" s="255" t="s">
        <v>1514</v>
      </c>
      <c r="C776" s="6"/>
      <c r="D776" s="6"/>
    </row>
    <row r="777" spans="1:4" x14ac:dyDescent="0.25">
      <c r="A777" s="358" t="s">
        <v>3434</v>
      </c>
      <c r="B777" s="255" t="s">
        <v>1514</v>
      </c>
      <c r="C777" s="6"/>
      <c r="D777" s="6"/>
    </row>
    <row r="778" spans="1:4" x14ac:dyDescent="0.25">
      <c r="A778" s="358" t="s">
        <v>3435</v>
      </c>
      <c r="B778" s="255" t="s">
        <v>1514</v>
      </c>
      <c r="C778" s="6"/>
      <c r="D778" s="6"/>
    </row>
    <row r="779" spans="1:4" x14ac:dyDescent="0.25">
      <c r="A779" s="358" t="s">
        <v>3436</v>
      </c>
      <c r="B779" s="255" t="s">
        <v>1514</v>
      </c>
      <c r="C779" s="6"/>
      <c r="D779" s="6"/>
    </row>
    <row r="780" spans="1:4" x14ac:dyDescent="0.25">
      <c r="A780" s="358" t="s">
        <v>3437</v>
      </c>
      <c r="B780" s="255" t="s">
        <v>1514</v>
      </c>
      <c r="C780" s="6"/>
      <c r="D780" s="6"/>
    </row>
    <row r="781" spans="1:4" x14ac:dyDescent="0.25">
      <c r="A781" s="358" t="s">
        <v>3438</v>
      </c>
      <c r="B781" s="255" t="s">
        <v>1514</v>
      </c>
      <c r="C781" s="6"/>
      <c r="D781" s="6"/>
    </row>
    <row r="782" spans="1:4" x14ac:dyDescent="0.25">
      <c r="A782" s="358" t="s">
        <v>3439</v>
      </c>
      <c r="B782" s="255" t="s">
        <v>1514</v>
      </c>
      <c r="C782" s="6"/>
      <c r="D782" s="6"/>
    </row>
    <row r="783" spans="1:4" x14ac:dyDescent="0.25">
      <c r="A783" s="358" t="s">
        <v>3440</v>
      </c>
      <c r="B783" s="255" t="s">
        <v>1514</v>
      </c>
      <c r="C783" s="6"/>
      <c r="D783" s="6"/>
    </row>
    <row r="784" spans="1:4" x14ac:dyDescent="0.25">
      <c r="A784" s="358" t="s">
        <v>3441</v>
      </c>
      <c r="B784" s="255" t="s">
        <v>1514</v>
      </c>
      <c r="C784" s="6"/>
      <c r="D784" s="6"/>
    </row>
    <row r="785" spans="1:4" x14ac:dyDescent="0.25">
      <c r="A785" s="358" t="s">
        <v>3442</v>
      </c>
      <c r="B785" s="255" t="s">
        <v>1514</v>
      </c>
      <c r="C785" s="6"/>
      <c r="D785" s="6"/>
    </row>
    <row r="786" spans="1:4" x14ac:dyDescent="0.25">
      <c r="A786" s="358" t="s">
        <v>3443</v>
      </c>
      <c r="B786" s="255" t="s">
        <v>1514</v>
      </c>
      <c r="C786" s="6"/>
      <c r="D786" s="6"/>
    </row>
    <row r="787" spans="1:4" ht="30" x14ac:dyDescent="0.25">
      <c r="A787" s="359" t="s">
        <v>3444</v>
      </c>
      <c r="B787" s="255" t="s">
        <v>1514</v>
      </c>
      <c r="C787" s="6"/>
      <c r="D787" s="6"/>
    </row>
    <row r="788" spans="1:4" x14ac:dyDescent="0.25">
      <c r="A788" s="358" t="s">
        <v>3445</v>
      </c>
      <c r="B788" s="255" t="s">
        <v>1514</v>
      </c>
      <c r="C788" s="6"/>
      <c r="D788" s="6"/>
    </row>
    <row r="789" spans="1:4" x14ac:dyDescent="0.25">
      <c r="A789" s="358" t="s">
        <v>3446</v>
      </c>
      <c r="B789" s="255" t="s">
        <v>1514</v>
      </c>
      <c r="C789" s="6"/>
      <c r="D789" s="6"/>
    </row>
    <row r="790" spans="1:4" x14ac:dyDescent="0.25">
      <c r="A790" s="358" t="s">
        <v>3447</v>
      </c>
      <c r="B790" s="255" t="s">
        <v>1514</v>
      </c>
      <c r="C790" s="6"/>
      <c r="D790" s="6"/>
    </row>
    <row r="791" spans="1:4" x14ac:dyDescent="0.25">
      <c r="A791" s="358" t="s">
        <v>3448</v>
      </c>
      <c r="B791" s="255" t="s">
        <v>1514</v>
      </c>
      <c r="C791" s="6"/>
      <c r="D791" s="6"/>
    </row>
    <row r="792" spans="1:4" x14ac:dyDescent="0.25">
      <c r="A792" s="358" t="s">
        <v>3449</v>
      </c>
      <c r="B792" s="255" t="s">
        <v>1514</v>
      </c>
      <c r="C792" s="6"/>
      <c r="D792" s="6"/>
    </row>
    <row r="793" spans="1:4" x14ac:dyDescent="0.25">
      <c r="A793" s="358" t="s">
        <v>3450</v>
      </c>
      <c r="B793" s="255" t="s">
        <v>1514</v>
      </c>
      <c r="C793" s="6"/>
      <c r="D793" s="6"/>
    </row>
    <row r="794" spans="1:4" x14ac:dyDescent="0.25">
      <c r="A794" s="358" t="s">
        <v>3451</v>
      </c>
      <c r="B794" s="255" t="s">
        <v>1514</v>
      </c>
      <c r="C794" s="6"/>
      <c r="D794" s="6"/>
    </row>
    <row r="795" spans="1:4" x14ac:dyDescent="0.25">
      <c r="A795" s="358" t="s">
        <v>3452</v>
      </c>
      <c r="B795" s="255" t="s">
        <v>1514</v>
      </c>
      <c r="C795" s="6"/>
      <c r="D795" s="6"/>
    </row>
    <row r="796" spans="1:4" x14ac:dyDescent="0.25">
      <c r="A796" s="358" t="s">
        <v>3453</v>
      </c>
      <c r="B796" s="255" t="s">
        <v>1514</v>
      </c>
      <c r="C796" s="6"/>
      <c r="D796" s="6"/>
    </row>
    <row r="797" spans="1:4" x14ac:dyDescent="0.25">
      <c r="A797" s="358" t="s">
        <v>3454</v>
      </c>
      <c r="B797" s="255" t="s">
        <v>1514</v>
      </c>
      <c r="C797" s="6"/>
      <c r="D797" s="6"/>
    </row>
    <row r="798" spans="1:4" x14ac:dyDescent="0.25">
      <c r="A798" s="358" t="s">
        <v>3455</v>
      </c>
      <c r="B798" s="255" t="s">
        <v>1514</v>
      </c>
      <c r="C798" s="6"/>
      <c r="D798" s="6"/>
    </row>
    <row r="799" spans="1:4" x14ac:dyDescent="0.25">
      <c r="A799" s="358" t="s">
        <v>3456</v>
      </c>
      <c r="B799" s="255" t="s">
        <v>1514</v>
      </c>
      <c r="C799" s="6"/>
      <c r="D799" s="6"/>
    </row>
    <row r="800" spans="1:4" ht="30" x14ac:dyDescent="0.25">
      <c r="A800" s="359" t="s">
        <v>3457</v>
      </c>
      <c r="B800" s="255" t="s">
        <v>1514</v>
      </c>
      <c r="C800" s="6"/>
      <c r="D800" s="6"/>
    </row>
    <row r="801" spans="1:4" ht="30" x14ac:dyDescent="0.25">
      <c r="A801" s="359" t="s">
        <v>3458</v>
      </c>
      <c r="B801" s="255" t="s">
        <v>1514</v>
      </c>
      <c r="C801" s="6"/>
      <c r="D801" s="6"/>
    </row>
    <row r="802" spans="1:4" x14ac:dyDescent="0.25">
      <c r="A802" s="358" t="s">
        <v>3459</v>
      </c>
      <c r="B802" s="255" t="s">
        <v>1514</v>
      </c>
      <c r="C802" s="6"/>
      <c r="D802" s="6"/>
    </row>
    <row r="803" spans="1:4" ht="30" x14ac:dyDescent="0.25">
      <c r="A803" s="359" t="s">
        <v>3460</v>
      </c>
      <c r="B803" s="255" t="s">
        <v>1514</v>
      </c>
      <c r="C803" s="6"/>
      <c r="D803" s="6"/>
    </row>
    <row r="804" spans="1:4" ht="30" x14ac:dyDescent="0.25">
      <c r="A804" s="359" t="s">
        <v>3461</v>
      </c>
      <c r="B804" s="255" t="s">
        <v>1514</v>
      </c>
      <c r="C804" s="6"/>
      <c r="D804" s="6"/>
    </row>
    <row r="805" spans="1:4" x14ac:dyDescent="0.25">
      <c r="A805" s="358" t="s">
        <v>3462</v>
      </c>
      <c r="B805" s="255" t="s">
        <v>1514</v>
      </c>
      <c r="C805" s="6"/>
      <c r="D805" s="6"/>
    </row>
    <row r="806" spans="1:4" x14ac:dyDescent="0.25">
      <c r="A806" s="358" t="s">
        <v>3463</v>
      </c>
      <c r="B806" s="255" t="s">
        <v>1514</v>
      </c>
      <c r="C806" s="6"/>
      <c r="D806" s="6"/>
    </row>
    <row r="807" spans="1:4" ht="30" x14ac:dyDescent="0.25">
      <c r="A807" s="359" t="s">
        <v>3464</v>
      </c>
      <c r="B807" s="255" t="s">
        <v>1514</v>
      </c>
      <c r="C807" s="6"/>
      <c r="D807" s="6"/>
    </row>
    <row r="808" spans="1:4" x14ac:dyDescent="0.25">
      <c r="A808" s="358" t="s">
        <v>3465</v>
      </c>
      <c r="B808" s="255" t="s">
        <v>1514</v>
      </c>
      <c r="C808" s="6"/>
      <c r="D808" s="6"/>
    </row>
    <row r="809" spans="1:4" x14ac:dyDescent="0.25">
      <c r="A809" s="358" t="s">
        <v>3466</v>
      </c>
      <c r="B809" s="255" t="s">
        <v>1514</v>
      </c>
      <c r="C809" s="6"/>
      <c r="D809" s="6"/>
    </row>
    <row r="810" spans="1:4" x14ac:dyDescent="0.25">
      <c r="A810" s="358" t="s">
        <v>3467</v>
      </c>
      <c r="B810" s="255" t="s">
        <v>1514</v>
      </c>
      <c r="C810" s="6"/>
      <c r="D810" s="6"/>
    </row>
    <row r="811" spans="1:4" ht="30" x14ac:dyDescent="0.25">
      <c r="A811" s="359" t="s">
        <v>3468</v>
      </c>
      <c r="B811" s="255" t="s">
        <v>1514</v>
      </c>
      <c r="C811" s="6"/>
      <c r="D811" s="6"/>
    </row>
    <row r="812" spans="1:4" x14ac:dyDescent="0.25">
      <c r="A812" s="358" t="s">
        <v>3469</v>
      </c>
      <c r="B812" s="255" t="s">
        <v>1514</v>
      </c>
      <c r="C812" s="6"/>
      <c r="D812" s="6"/>
    </row>
    <row r="813" spans="1:4" x14ac:dyDescent="0.25">
      <c r="A813" s="358" t="s">
        <v>3470</v>
      </c>
      <c r="B813" s="255" t="s">
        <v>1514</v>
      </c>
      <c r="C813" s="6"/>
      <c r="D813" s="6"/>
    </row>
    <row r="814" spans="1:4" x14ac:dyDescent="0.25">
      <c r="A814" s="358" t="s">
        <v>3471</v>
      </c>
      <c r="B814" s="255" t="s">
        <v>1514</v>
      </c>
      <c r="C814" s="6"/>
      <c r="D814" s="6"/>
    </row>
    <row r="815" spans="1:4" x14ac:dyDescent="0.25">
      <c r="A815" s="358" t="s">
        <v>3472</v>
      </c>
      <c r="B815" s="255" t="s">
        <v>1514</v>
      </c>
      <c r="C815" s="6"/>
      <c r="D815" s="6"/>
    </row>
    <row r="816" spans="1:4" x14ac:dyDescent="0.25">
      <c r="A816" s="358" t="s">
        <v>3473</v>
      </c>
      <c r="B816" s="255" t="s">
        <v>1514</v>
      </c>
      <c r="C816" s="6"/>
      <c r="D816" s="6"/>
    </row>
    <row r="817" spans="1:4" ht="30" x14ac:dyDescent="0.25">
      <c r="A817" s="359" t="s">
        <v>3474</v>
      </c>
      <c r="B817" s="255" t="s">
        <v>1514</v>
      </c>
      <c r="C817" s="6"/>
      <c r="D817" s="6"/>
    </row>
    <row r="818" spans="1:4" x14ac:dyDescent="0.25">
      <c r="A818" s="358" t="s">
        <v>3475</v>
      </c>
      <c r="B818" s="255" t="s">
        <v>1514</v>
      </c>
      <c r="C818" s="6"/>
      <c r="D818" s="6"/>
    </row>
    <row r="819" spans="1:4" x14ac:dyDescent="0.25">
      <c r="A819" s="358" t="s">
        <v>3476</v>
      </c>
      <c r="B819" s="255" t="s">
        <v>1514</v>
      </c>
      <c r="C819" s="6"/>
      <c r="D819" s="6"/>
    </row>
    <row r="820" spans="1:4" x14ac:dyDescent="0.25">
      <c r="A820" s="358" t="s">
        <v>3477</v>
      </c>
      <c r="B820" s="255" t="s">
        <v>1514</v>
      </c>
      <c r="C820" s="6"/>
      <c r="D820" s="6"/>
    </row>
    <row r="821" spans="1:4" x14ac:dyDescent="0.25">
      <c r="A821" s="358" t="s">
        <v>3478</v>
      </c>
      <c r="B821" s="255" t="s">
        <v>1514</v>
      </c>
      <c r="C821" s="6"/>
      <c r="D821" s="6"/>
    </row>
    <row r="822" spans="1:4" x14ac:dyDescent="0.25">
      <c r="A822" s="358" t="s">
        <v>3479</v>
      </c>
      <c r="B822" s="255" t="s">
        <v>1514</v>
      </c>
      <c r="C822" s="6"/>
      <c r="D822" s="6"/>
    </row>
    <row r="823" spans="1:4" x14ac:dyDescent="0.25">
      <c r="A823" s="358" t="s">
        <v>3480</v>
      </c>
      <c r="B823" s="255" t="s">
        <v>1514</v>
      </c>
      <c r="C823" s="6"/>
      <c r="D823" s="6"/>
    </row>
    <row r="824" spans="1:4" x14ac:dyDescent="0.25">
      <c r="A824" s="358" t="s">
        <v>3481</v>
      </c>
      <c r="B824" s="255" t="s">
        <v>1514</v>
      </c>
      <c r="C824" s="6"/>
      <c r="D824" s="6"/>
    </row>
    <row r="825" spans="1:4" x14ac:dyDescent="0.25">
      <c r="A825" s="358" t="s">
        <v>3482</v>
      </c>
      <c r="B825" s="255" t="s">
        <v>1514</v>
      </c>
      <c r="C825" s="6"/>
      <c r="D825" s="6"/>
    </row>
    <row r="826" spans="1:4" ht="30" x14ac:dyDescent="0.25">
      <c r="A826" s="359" t="s">
        <v>3483</v>
      </c>
      <c r="B826" s="255" t="s">
        <v>1514</v>
      </c>
      <c r="C826" s="6"/>
      <c r="D826" s="6"/>
    </row>
    <row r="827" spans="1:4" x14ac:dyDescent="0.25">
      <c r="A827" s="358" t="s">
        <v>3484</v>
      </c>
      <c r="B827" s="255" t="s">
        <v>1514</v>
      </c>
      <c r="C827" s="6"/>
      <c r="D827" s="6"/>
    </row>
    <row r="828" spans="1:4" x14ac:dyDescent="0.25">
      <c r="A828" s="358" t="s">
        <v>3485</v>
      </c>
      <c r="B828" s="255" t="s">
        <v>1514</v>
      </c>
      <c r="C828" s="6"/>
      <c r="D828" s="6"/>
    </row>
    <row r="829" spans="1:4" x14ac:dyDescent="0.25">
      <c r="A829" s="358" t="s">
        <v>3486</v>
      </c>
      <c r="B829" s="255" t="s">
        <v>1514</v>
      </c>
      <c r="C829" s="6"/>
      <c r="D829" s="6"/>
    </row>
    <row r="830" spans="1:4" x14ac:dyDescent="0.25">
      <c r="A830" s="358" t="s">
        <v>3487</v>
      </c>
      <c r="B830" s="255" t="s">
        <v>1514</v>
      </c>
      <c r="C830" s="6"/>
      <c r="D830" s="6"/>
    </row>
    <row r="831" spans="1:4" x14ac:dyDescent="0.25">
      <c r="A831" s="358" t="s">
        <v>3488</v>
      </c>
      <c r="B831" s="255" t="s">
        <v>1514</v>
      </c>
      <c r="C831" s="6"/>
      <c r="D831" s="6"/>
    </row>
    <row r="832" spans="1:4" x14ac:dyDescent="0.25">
      <c r="A832" s="358" t="s">
        <v>3489</v>
      </c>
      <c r="B832" s="255" t="s">
        <v>1514</v>
      </c>
      <c r="C832" s="6"/>
      <c r="D832" s="6"/>
    </row>
    <row r="833" spans="1:4" x14ac:dyDescent="0.25">
      <c r="A833" s="358" t="s">
        <v>3490</v>
      </c>
      <c r="B833" s="255" t="s">
        <v>1514</v>
      </c>
      <c r="C833" s="6"/>
      <c r="D833" s="6"/>
    </row>
    <row r="834" spans="1:4" x14ac:dyDescent="0.25">
      <c r="A834" s="358" t="s">
        <v>3491</v>
      </c>
      <c r="B834" s="255" t="s">
        <v>1514</v>
      </c>
      <c r="C834" s="6"/>
      <c r="D834" s="6"/>
    </row>
    <row r="835" spans="1:4" x14ac:dyDescent="0.25">
      <c r="A835" s="358" t="s">
        <v>3492</v>
      </c>
      <c r="B835" s="255" t="s">
        <v>1514</v>
      </c>
      <c r="C835" s="6"/>
      <c r="D835" s="6"/>
    </row>
    <row r="836" spans="1:4" x14ac:dyDescent="0.25">
      <c r="A836" s="358" t="s">
        <v>3493</v>
      </c>
      <c r="B836" s="255" t="s">
        <v>1514</v>
      </c>
      <c r="C836" s="6"/>
      <c r="D836" s="6"/>
    </row>
    <row r="837" spans="1:4" x14ac:dyDescent="0.25">
      <c r="A837" s="358" t="s">
        <v>3494</v>
      </c>
      <c r="B837" s="255" t="s">
        <v>1514</v>
      </c>
      <c r="C837" s="6"/>
      <c r="D837" s="6"/>
    </row>
    <row r="838" spans="1:4" x14ac:dyDescent="0.25">
      <c r="A838" s="358" t="s">
        <v>3495</v>
      </c>
      <c r="B838" s="255" t="s">
        <v>1514</v>
      </c>
      <c r="C838" s="6"/>
      <c r="D838" s="6"/>
    </row>
    <row r="839" spans="1:4" x14ac:dyDescent="0.25">
      <c r="A839" s="358" t="s">
        <v>3496</v>
      </c>
      <c r="B839" s="255" t="s">
        <v>1514</v>
      </c>
      <c r="C839" s="6"/>
      <c r="D839" s="6"/>
    </row>
    <row r="840" spans="1:4" x14ac:dyDescent="0.25">
      <c r="A840" s="358" t="s">
        <v>3497</v>
      </c>
      <c r="B840" s="255" t="s">
        <v>1514</v>
      </c>
      <c r="C840" s="6"/>
      <c r="D840" s="6"/>
    </row>
    <row r="841" spans="1:4" x14ac:dyDescent="0.25">
      <c r="A841" s="358" t="s">
        <v>3498</v>
      </c>
      <c r="B841" s="255" t="s">
        <v>1514</v>
      </c>
      <c r="C841" s="6"/>
      <c r="D841" s="6"/>
    </row>
    <row r="842" spans="1:4" x14ac:dyDescent="0.25">
      <c r="A842" s="358" t="s">
        <v>3499</v>
      </c>
      <c r="B842" s="255" t="s">
        <v>1514</v>
      </c>
      <c r="C842" s="6"/>
      <c r="D842" s="6"/>
    </row>
    <row r="843" spans="1:4" x14ac:dyDescent="0.25">
      <c r="A843" s="358" t="s">
        <v>3500</v>
      </c>
      <c r="B843" s="255" t="s">
        <v>1514</v>
      </c>
      <c r="C843" s="6"/>
      <c r="D843" s="6"/>
    </row>
    <row r="844" spans="1:4" x14ac:dyDescent="0.25">
      <c r="A844" s="358" t="s">
        <v>3501</v>
      </c>
      <c r="B844" s="255" t="s">
        <v>1514</v>
      </c>
      <c r="C844" s="6"/>
      <c r="D844" s="6"/>
    </row>
    <row r="845" spans="1:4" x14ac:dyDescent="0.25">
      <c r="A845" s="358" t="s">
        <v>3502</v>
      </c>
      <c r="B845" s="255" t="s">
        <v>1514</v>
      </c>
      <c r="C845" s="6"/>
      <c r="D845" s="6"/>
    </row>
    <row r="846" spans="1:4" x14ac:dyDescent="0.25">
      <c r="A846" s="358" t="s">
        <v>3503</v>
      </c>
      <c r="B846" s="255" t="s">
        <v>1514</v>
      </c>
      <c r="C846" s="6"/>
      <c r="D846" s="6"/>
    </row>
    <row r="847" spans="1:4" x14ac:dyDescent="0.25">
      <c r="A847" s="358" t="s">
        <v>3504</v>
      </c>
      <c r="B847" s="255" t="s">
        <v>1514</v>
      </c>
      <c r="C847" s="6"/>
      <c r="D847" s="6"/>
    </row>
    <row r="848" spans="1:4" x14ac:dyDescent="0.25">
      <c r="A848" s="358" t="s">
        <v>3505</v>
      </c>
      <c r="B848" s="255" t="s">
        <v>1514</v>
      </c>
      <c r="C848" s="6"/>
      <c r="D848" s="6"/>
    </row>
    <row r="849" spans="1:4" x14ac:dyDescent="0.25">
      <c r="A849" s="358" t="s">
        <v>3506</v>
      </c>
      <c r="B849" s="255" t="s">
        <v>1514</v>
      </c>
      <c r="C849" s="6"/>
      <c r="D849" s="6"/>
    </row>
    <row r="850" spans="1:4" x14ac:dyDescent="0.25">
      <c r="A850" s="358" t="s">
        <v>3507</v>
      </c>
      <c r="B850" s="255" t="s">
        <v>1514</v>
      </c>
      <c r="C850" s="6"/>
      <c r="D850" s="6"/>
    </row>
    <row r="851" spans="1:4" x14ac:dyDescent="0.25">
      <c r="A851" s="358" t="s">
        <v>3508</v>
      </c>
      <c r="B851" s="255" t="s">
        <v>1514</v>
      </c>
      <c r="C851" s="6"/>
      <c r="D851" s="6"/>
    </row>
    <row r="852" spans="1:4" x14ac:dyDescent="0.25">
      <c r="A852" s="358" t="s">
        <v>3509</v>
      </c>
      <c r="B852" s="255" t="s">
        <v>1514</v>
      </c>
      <c r="C852" s="6"/>
      <c r="D852" s="6"/>
    </row>
    <row r="853" spans="1:4" x14ac:dyDescent="0.25">
      <c r="A853" s="358" t="s">
        <v>3510</v>
      </c>
      <c r="B853" s="255" t="s">
        <v>1514</v>
      </c>
      <c r="C853" s="6"/>
      <c r="D853" s="6"/>
    </row>
    <row r="854" spans="1:4" x14ac:dyDescent="0.25">
      <c r="A854" s="358" t="s">
        <v>3511</v>
      </c>
      <c r="B854" s="255" t="s">
        <v>1514</v>
      </c>
      <c r="C854" s="6"/>
      <c r="D854" s="6"/>
    </row>
    <row r="855" spans="1:4" x14ac:dyDescent="0.25">
      <c r="A855" s="358" t="s">
        <v>3512</v>
      </c>
      <c r="B855" s="255" t="s">
        <v>1514</v>
      </c>
      <c r="C855" s="6"/>
      <c r="D855" s="6"/>
    </row>
    <row r="856" spans="1:4" x14ac:dyDescent="0.25">
      <c r="A856" s="358" t="s">
        <v>3513</v>
      </c>
      <c r="B856" s="255" t="s">
        <v>1514</v>
      </c>
      <c r="C856" s="6"/>
      <c r="D856" s="6"/>
    </row>
    <row r="857" spans="1:4" ht="30" x14ac:dyDescent="0.25">
      <c r="A857" s="359" t="s">
        <v>3514</v>
      </c>
      <c r="B857" s="255" t="s">
        <v>1514</v>
      </c>
      <c r="C857" s="6"/>
      <c r="D857" s="6"/>
    </row>
    <row r="858" spans="1:4" x14ac:dyDescent="0.25">
      <c r="A858" s="358" t="s">
        <v>3515</v>
      </c>
      <c r="B858" s="255" t="s">
        <v>1514</v>
      </c>
      <c r="C858" s="6"/>
      <c r="D858" s="6"/>
    </row>
    <row r="859" spans="1:4" x14ac:dyDescent="0.25">
      <c r="A859" s="358" t="s">
        <v>3516</v>
      </c>
      <c r="B859" s="255" t="s">
        <v>2680</v>
      </c>
      <c r="C859" s="6"/>
      <c r="D859" s="6"/>
    </row>
    <row r="860" spans="1:4" x14ac:dyDescent="0.25">
      <c r="A860" s="358" t="s">
        <v>3517</v>
      </c>
      <c r="B860" s="255" t="s">
        <v>2680</v>
      </c>
      <c r="C860" s="6"/>
      <c r="D860" s="6"/>
    </row>
    <row r="861" spans="1:4" x14ac:dyDescent="0.25">
      <c r="A861" s="358" t="s">
        <v>3518</v>
      </c>
      <c r="B861" s="255" t="s">
        <v>2680</v>
      </c>
      <c r="C861" s="6"/>
      <c r="D861" s="6"/>
    </row>
    <row r="862" spans="1:4" x14ac:dyDescent="0.25">
      <c r="A862" s="358" t="s">
        <v>3519</v>
      </c>
      <c r="B862" s="255" t="s">
        <v>2680</v>
      </c>
      <c r="C862" s="6"/>
      <c r="D862" s="6"/>
    </row>
    <row r="863" spans="1:4" x14ac:dyDescent="0.25">
      <c r="A863" s="358" t="s">
        <v>3520</v>
      </c>
      <c r="B863" s="255" t="s">
        <v>2680</v>
      </c>
      <c r="C863" s="6"/>
      <c r="D863" s="6"/>
    </row>
    <row r="864" spans="1:4" x14ac:dyDescent="0.25">
      <c r="A864" s="358" t="s">
        <v>3521</v>
      </c>
      <c r="B864" s="255" t="s">
        <v>2680</v>
      </c>
      <c r="C864" s="6"/>
      <c r="D864" s="6"/>
    </row>
    <row r="865" spans="1:4" x14ac:dyDescent="0.25">
      <c r="A865" s="358" t="s">
        <v>3522</v>
      </c>
      <c r="B865" s="255" t="s">
        <v>2680</v>
      </c>
      <c r="C865" s="6"/>
      <c r="D865" s="6"/>
    </row>
    <row r="866" spans="1:4" ht="30" x14ac:dyDescent="0.25">
      <c r="A866" s="359" t="s">
        <v>3523</v>
      </c>
      <c r="B866" s="255" t="s">
        <v>2680</v>
      </c>
      <c r="C866" s="6"/>
      <c r="D866" s="6"/>
    </row>
    <row r="867" spans="1:4" x14ac:dyDescent="0.25">
      <c r="A867" s="358" t="s">
        <v>3524</v>
      </c>
      <c r="B867" s="255" t="s">
        <v>2680</v>
      </c>
      <c r="C867" s="6"/>
      <c r="D867" s="6"/>
    </row>
    <row r="868" spans="1:4" ht="30" x14ac:dyDescent="0.25">
      <c r="A868" s="359" t="s">
        <v>3525</v>
      </c>
      <c r="B868" s="255" t="s">
        <v>2680</v>
      </c>
      <c r="C868" s="6"/>
      <c r="D868" s="6"/>
    </row>
    <row r="869" spans="1:4" ht="30" x14ac:dyDescent="0.25">
      <c r="A869" s="359" t="s">
        <v>3526</v>
      </c>
      <c r="B869" s="255" t="s">
        <v>2680</v>
      </c>
      <c r="C869" s="6"/>
      <c r="D869" s="6"/>
    </row>
    <row r="870" spans="1:4" x14ac:dyDescent="0.25">
      <c r="A870" s="358" t="s">
        <v>3527</v>
      </c>
      <c r="B870" s="255" t="s">
        <v>2680</v>
      </c>
      <c r="C870" s="6"/>
      <c r="D870" s="6"/>
    </row>
    <row r="871" spans="1:4" x14ac:dyDescent="0.25">
      <c r="A871" s="358" t="s">
        <v>3528</v>
      </c>
      <c r="B871" s="255" t="s">
        <v>2680</v>
      </c>
      <c r="C871" s="6"/>
      <c r="D871" s="6"/>
    </row>
    <row r="872" spans="1:4" ht="30" x14ac:dyDescent="0.25">
      <c r="A872" s="359" t="s">
        <v>3529</v>
      </c>
      <c r="B872" s="255" t="s">
        <v>2680</v>
      </c>
      <c r="C872" s="6"/>
      <c r="D872" s="6"/>
    </row>
    <row r="873" spans="1:4" x14ac:dyDescent="0.25">
      <c r="A873" s="358" t="s">
        <v>3530</v>
      </c>
      <c r="B873" s="255" t="s">
        <v>2680</v>
      </c>
      <c r="C873" s="6"/>
      <c r="D873" s="6"/>
    </row>
    <row r="874" spans="1:4" x14ac:dyDescent="0.25">
      <c r="A874" s="358" t="s">
        <v>3531</v>
      </c>
      <c r="B874" s="255" t="s">
        <v>2680</v>
      </c>
      <c r="C874" s="6"/>
      <c r="D874" s="6"/>
    </row>
    <row r="875" spans="1:4" x14ac:dyDescent="0.25">
      <c r="A875" s="358" t="s">
        <v>3532</v>
      </c>
      <c r="B875" s="255" t="s">
        <v>2680</v>
      </c>
      <c r="C875" s="6"/>
      <c r="D875" s="6"/>
    </row>
    <row r="876" spans="1:4" x14ac:dyDescent="0.25">
      <c r="A876" s="358" t="s">
        <v>2541</v>
      </c>
      <c r="B876" s="255" t="s">
        <v>2680</v>
      </c>
      <c r="C876" s="6"/>
      <c r="D876" s="6"/>
    </row>
    <row r="877" spans="1:4" x14ac:dyDescent="0.25">
      <c r="A877" s="358" t="s">
        <v>3533</v>
      </c>
      <c r="B877" s="255" t="s">
        <v>2680</v>
      </c>
      <c r="C877" s="6"/>
      <c r="D877" s="6"/>
    </row>
    <row r="878" spans="1:4" x14ac:dyDescent="0.25">
      <c r="A878" s="358" t="s">
        <v>3534</v>
      </c>
      <c r="B878" s="255" t="s">
        <v>2680</v>
      </c>
      <c r="C878" s="6"/>
      <c r="D878" s="6"/>
    </row>
    <row r="879" spans="1:4" x14ac:dyDescent="0.25">
      <c r="A879" s="358" t="s">
        <v>3535</v>
      </c>
      <c r="B879" s="255" t="s">
        <v>2680</v>
      </c>
      <c r="C879" s="6"/>
      <c r="D879" s="6"/>
    </row>
    <row r="880" spans="1:4" x14ac:dyDescent="0.25">
      <c r="A880" s="358" t="s">
        <v>3536</v>
      </c>
      <c r="B880" s="255" t="s">
        <v>2680</v>
      </c>
      <c r="C880" s="6"/>
      <c r="D880" s="6"/>
    </row>
    <row r="881" spans="1:7" ht="30" x14ac:dyDescent="0.25">
      <c r="A881" s="359" t="s">
        <v>3537</v>
      </c>
      <c r="B881" s="255" t="s">
        <v>2680</v>
      </c>
      <c r="C881" s="6"/>
      <c r="D881" s="6"/>
    </row>
    <row r="882" spans="1:7" ht="30" x14ac:dyDescent="0.25">
      <c r="A882" s="359" t="s">
        <v>3538</v>
      </c>
      <c r="B882" s="255" t="s">
        <v>2680</v>
      </c>
      <c r="C882" s="6"/>
      <c r="D882" s="6"/>
    </row>
    <row r="883" spans="1:7" x14ac:dyDescent="0.25">
      <c r="A883" s="358" t="s">
        <v>3539</v>
      </c>
      <c r="B883" s="255" t="s">
        <v>2680</v>
      </c>
      <c r="C883" s="6"/>
      <c r="D883" s="6"/>
    </row>
    <row r="884" spans="1:7" ht="30" x14ac:dyDescent="0.25">
      <c r="A884" s="359" t="s">
        <v>3540</v>
      </c>
      <c r="B884" s="255" t="s">
        <v>2680</v>
      </c>
      <c r="C884" s="6"/>
      <c r="D884" s="6"/>
    </row>
    <row r="885" spans="1:7" x14ac:dyDescent="0.25">
      <c r="A885" s="358" t="s">
        <v>3541</v>
      </c>
      <c r="B885" s="255" t="s">
        <v>2680</v>
      </c>
      <c r="C885" s="6"/>
      <c r="D885" s="6"/>
      <c r="G885" s="16"/>
    </row>
    <row r="886" spans="1:7" x14ac:dyDescent="0.25">
      <c r="A886" s="358" t="s">
        <v>3542</v>
      </c>
      <c r="B886" s="255" t="s">
        <v>3543</v>
      </c>
      <c r="C886" s="6"/>
      <c r="D886" s="6"/>
    </row>
    <row r="887" spans="1:7" x14ac:dyDescent="0.25">
      <c r="A887" s="358" t="s">
        <v>3544</v>
      </c>
      <c r="B887" s="255" t="s">
        <v>3543</v>
      </c>
      <c r="C887" s="6"/>
      <c r="D887" s="6"/>
    </row>
    <row r="888" spans="1:7" x14ac:dyDescent="0.25">
      <c r="A888" s="358" t="s">
        <v>3545</v>
      </c>
      <c r="B888" s="255" t="s">
        <v>2680</v>
      </c>
      <c r="C888" s="6"/>
      <c r="D888" s="6"/>
    </row>
    <row r="889" spans="1:7" ht="30" x14ac:dyDescent="0.25">
      <c r="A889" s="359" t="s">
        <v>3546</v>
      </c>
      <c r="B889" s="255" t="s">
        <v>2680</v>
      </c>
      <c r="C889" s="6"/>
      <c r="D889" s="6"/>
    </row>
    <row r="890" spans="1:7" x14ac:dyDescent="0.25">
      <c r="A890" s="358" t="s">
        <v>3547</v>
      </c>
      <c r="B890" s="255" t="s">
        <v>2680</v>
      </c>
      <c r="C890" s="6"/>
      <c r="D890" s="6"/>
    </row>
    <row r="891" spans="1:7" x14ac:dyDescent="0.25">
      <c r="A891" s="358" t="s">
        <v>3548</v>
      </c>
      <c r="B891" s="255" t="s">
        <v>2680</v>
      </c>
      <c r="C891" s="6"/>
      <c r="D891" s="6"/>
    </row>
    <row r="892" spans="1:7" x14ac:dyDescent="0.25">
      <c r="A892" s="358" t="s">
        <v>3549</v>
      </c>
      <c r="B892" s="255" t="s">
        <v>2680</v>
      </c>
      <c r="C892" s="6"/>
      <c r="D892" s="6"/>
    </row>
    <row r="893" spans="1:7" x14ac:dyDescent="0.25">
      <c r="A893" s="358" t="s">
        <v>3550</v>
      </c>
      <c r="B893" s="255" t="s">
        <v>2680</v>
      </c>
      <c r="C893" s="6"/>
      <c r="D893" s="6"/>
    </row>
    <row r="894" spans="1:7" x14ac:dyDescent="0.25">
      <c r="A894" s="358" t="s">
        <v>3551</v>
      </c>
      <c r="B894" s="255" t="s">
        <v>2680</v>
      </c>
      <c r="C894" s="6"/>
      <c r="D894" s="6"/>
    </row>
    <row r="895" spans="1:7" x14ac:dyDescent="0.25">
      <c r="A895" s="358" t="s">
        <v>3552</v>
      </c>
      <c r="B895" s="255" t="s">
        <v>2680</v>
      </c>
      <c r="C895" s="6"/>
      <c r="D895" s="6"/>
    </row>
    <row r="896" spans="1:7" ht="30" x14ac:dyDescent="0.25">
      <c r="A896" s="359" t="s">
        <v>3553</v>
      </c>
      <c r="B896" s="255" t="s">
        <v>2680</v>
      </c>
      <c r="C896" s="6"/>
      <c r="D896" s="6"/>
    </row>
    <row r="897" spans="1:4" x14ac:dyDescent="0.25">
      <c r="A897" s="358" t="s">
        <v>3554</v>
      </c>
      <c r="B897" s="255" t="s">
        <v>2680</v>
      </c>
      <c r="C897" s="6"/>
      <c r="D897" s="6"/>
    </row>
    <row r="898" spans="1:4" x14ac:dyDescent="0.25">
      <c r="A898" s="358" t="s">
        <v>3555</v>
      </c>
      <c r="B898" s="255" t="s">
        <v>2680</v>
      </c>
      <c r="C898" s="6"/>
      <c r="D898" s="6"/>
    </row>
    <row r="899" spans="1:4" x14ac:dyDescent="0.25">
      <c r="A899" s="358" t="s">
        <v>3556</v>
      </c>
      <c r="B899" s="255" t="s">
        <v>2680</v>
      </c>
      <c r="C899" s="6"/>
      <c r="D899" s="6"/>
    </row>
    <row r="900" spans="1:4" ht="30" x14ac:dyDescent="0.25">
      <c r="A900" s="359" t="s">
        <v>3557</v>
      </c>
      <c r="B900" s="255" t="s">
        <v>2680</v>
      </c>
      <c r="C900" s="6"/>
      <c r="D900" s="6"/>
    </row>
    <row r="901" spans="1:4" x14ac:dyDescent="0.25">
      <c r="A901" s="358" t="s">
        <v>3558</v>
      </c>
      <c r="B901" s="255" t="s">
        <v>2680</v>
      </c>
      <c r="C901" s="6"/>
      <c r="D901" s="6"/>
    </row>
    <row r="902" spans="1:4" x14ac:dyDescent="0.25">
      <c r="A902" s="358" t="s">
        <v>3559</v>
      </c>
      <c r="B902" s="255" t="s">
        <v>2680</v>
      </c>
      <c r="C902" s="6"/>
      <c r="D902" s="6"/>
    </row>
    <row r="903" spans="1:4" x14ac:dyDescent="0.25">
      <c r="A903" s="358" t="s">
        <v>3560</v>
      </c>
      <c r="B903" s="255" t="s">
        <v>2680</v>
      </c>
      <c r="C903" s="6"/>
      <c r="D903" s="6"/>
    </row>
    <row r="904" spans="1:4" x14ac:dyDescent="0.25">
      <c r="A904" s="358" t="s">
        <v>3561</v>
      </c>
      <c r="B904" s="255" t="s">
        <v>2680</v>
      </c>
      <c r="C904" s="6"/>
      <c r="D904" s="6"/>
    </row>
    <row r="905" spans="1:4" x14ac:dyDescent="0.25">
      <c r="A905" s="358" t="s">
        <v>3562</v>
      </c>
      <c r="B905" s="255" t="s">
        <v>2680</v>
      </c>
      <c r="C905" s="6"/>
      <c r="D905" s="6"/>
    </row>
    <row r="906" spans="1:4" ht="30" x14ac:dyDescent="0.25">
      <c r="A906" s="359" t="s">
        <v>3563</v>
      </c>
      <c r="B906" s="255" t="s">
        <v>2680</v>
      </c>
      <c r="C906" s="6"/>
      <c r="D906" s="6"/>
    </row>
    <row r="907" spans="1:4" x14ac:dyDescent="0.25">
      <c r="A907" s="358" t="s">
        <v>3564</v>
      </c>
      <c r="B907" s="255" t="s">
        <v>2680</v>
      </c>
      <c r="C907" s="6"/>
      <c r="D907" s="6"/>
    </row>
    <row r="908" spans="1:4" ht="30" x14ac:dyDescent="0.25">
      <c r="A908" s="359" t="s">
        <v>3565</v>
      </c>
      <c r="B908" s="255" t="s">
        <v>2680</v>
      </c>
      <c r="C908" s="6"/>
      <c r="D908" s="6"/>
    </row>
    <row r="909" spans="1:4" x14ac:dyDescent="0.25">
      <c r="A909" s="358" t="s">
        <v>3566</v>
      </c>
      <c r="B909" s="255" t="s">
        <v>2680</v>
      </c>
      <c r="C909" s="6"/>
      <c r="D909" s="6"/>
    </row>
    <row r="910" spans="1:4" ht="30" x14ac:dyDescent="0.25">
      <c r="A910" s="359" t="s">
        <v>3567</v>
      </c>
      <c r="B910" s="255" t="s">
        <v>2680</v>
      </c>
      <c r="C910" s="6"/>
      <c r="D910" s="6"/>
    </row>
    <row r="911" spans="1:4" x14ac:dyDescent="0.25">
      <c r="A911" s="358" t="s">
        <v>3568</v>
      </c>
      <c r="B911" s="255" t="s">
        <v>2680</v>
      </c>
      <c r="C911" s="6"/>
      <c r="D911" s="6"/>
    </row>
    <row r="912" spans="1:4" x14ac:dyDescent="0.25">
      <c r="A912" s="358" t="s">
        <v>3569</v>
      </c>
      <c r="B912" s="255" t="s">
        <v>2680</v>
      </c>
      <c r="C912" s="6"/>
      <c r="D912" s="6"/>
    </row>
    <row r="913" spans="1:4" x14ac:dyDescent="0.25">
      <c r="A913" s="358" t="s">
        <v>3570</v>
      </c>
      <c r="B913" s="255" t="s">
        <v>2680</v>
      </c>
      <c r="C913" s="6"/>
      <c r="D913" s="6"/>
    </row>
    <row r="914" spans="1:4" x14ac:dyDescent="0.25">
      <c r="A914" s="358" t="s">
        <v>3571</v>
      </c>
      <c r="B914" s="255" t="s">
        <v>2680</v>
      </c>
      <c r="C914" s="6"/>
      <c r="D914" s="6"/>
    </row>
    <row r="915" spans="1:4" x14ac:dyDescent="0.25">
      <c r="A915" s="358" t="s">
        <v>3572</v>
      </c>
      <c r="B915" s="255" t="s">
        <v>2680</v>
      </c>
      <c r="C915" s="6"/>
      <c r="D915" s="6"/>
    </row>
    <row r="916" spans="1:4" x14ac:dyDescent="0.25">
      <c r="A916" s="358" t="s">
        <v>3573</v>
      </c>
      <c r="B916" s="255" t="s">
        <v>2680</v>
      </c>
      <c r="C916" s="6"/>
      <c r="D916" s="6"/>
    </row>
    <row r="917" spans="1:4" x14ac:dyDescent="0.25">
      <c r="A917" s="358" t="s">
        <v>3574</v>
      </c>
      <c r="B917" s="255" t="s">
        <v>2680</v>
      </c>
      <c r="C917" s="6"/>
      <c r="D917" s="6"/>
    </row>
    <row r="918" spans="1:4" x14ac:dyDescent="0.25">
      <c r="A918" s="358" t="s">
        <v>3575</v>
      </c>
      <c r="B918" s="255" t="s">
        <v>2680</v>
      </c>
      <c r="C918" s="6"/>
      <c r="D918" s="6"/>
    </row>
    <row r="919" spans="1:4" x14ac:dyDescent="0.25">
      <c r="A919" s="358" t="s">
        <v>3576</v>
      </c>
      <c r="B919" s="255" t="s">
        <v>2680</v>
      </c>
      <c r="C919" s="6"/>
      <c r="D919" s="6"/>
    </row>
    <row r="920" spans="1:4" x14ac:dyDescent="0.25">
      <c r="A920" s="358" t="s">
        <v>3577</v>
      </c>
      <c r="B920" s="255" t="s">
        <v>2680</v>
      </c>
      <c r="C920" s="6"/>
      <c r="D920" s="6"/>
    </row>
    <row r="921" spans="1:4" x14ac:dyDescent="0.25">
      <c r="A921" s="358" t="s">
        <v>3578</v>
      </c>
      <c r="B921" s="255" t="s">
        <v>2680</v>
      </c>
      <c r="C921" s="6"/>
      <c r="D921" s="6"/>
    </row>
    <row r="922" spans="1:4" ht="30" x14ac:dyDescent="0.25">
      <c r="A922" s="359" t="s">
        <v>3579</v>
      </c>
      <c r="B922" s="255" t="s">
        <v>2680</v>
      </c>
      <c r="C922" s="6"/>
      <c r="D922" s="6"/>
    </row>
    <row r="923" spans="1:4" x14ac:dyDescent="0.25">
      <c r="A923" s="358" t="s">
        <v>3580</v>
      </c>
      <c r="B923" s="255" t="s">
        <v>2680</v>
      </c>
      <c r="C923" s="6"/>
      <c r="D923" s="6"/>
    </row>
    <row r="924" spans="1:4" ht="30" x14ac:dyDescent="0.25">
      <c r="A924" s="359" t="s">
        <v>3581</v>
      </c>
      <c r="B924" s="255" t="s">
        <v>2680</v>
      </c>
      <c r="C924" s="6"/>
      <c r="D924" s="6"/>
    </row>
    <row r="925" spans="1:4" x14ac:dyDescent="0.25">
      <c r="A925" s="358" t="s">
        <v>3582</v>
      </c>
      <c r="B925" s="255" t="s">
        <v>2680</v>
      </c>
      <c r="C925" s="6"/>
      <c r="D925" s="6"/>
    </row>
    <row r="926" spans="1:4" x14ac:dyDescent="0.25">
      <c r="A926" s="358" t="s">
        <v>3583</v>
      </c>
      <c r="B926" s="255" t="s">
        <v>2680</v>
      </c>
      <c r="C926" s="6"/>
      <c r="D926" s="6"/>
    </row>
    <row r="927" spans="1:4" ht="30" x14ac:dyDescent="0.25">
      <c r="A927" s="359" t="s">
        <v>3584</v>
      </c>
      <c r="B927" s="255" t="s">
        <v>2680</v>
      </c>
      <c r="C927" s="6"/>
      <c r="D927" s="6"/>
    </row>
    <row r="928" spans="1:4" x14ac:dyDescent="0.25">
      <c r="A928" s="358" t="s">
        <v>3585</v>
      </c>
      <c r="B928" s="255" t="s">
        <v>2680</v>
      </c>
      <c r="C928" s="6"/>
      <c r="D928" s="6"/>
    </row>
    <row r="929" spans="1:4" ht="30" x14ac:dyDescent="0.25">
      <c r="A929" s="359" t="s">
        <v>3586</v>
      </c>
      <c r="B929" s="255" t="s">
        <v>2680</v>
      </c>
      <c r="C929" s="6"/>
      <c r="D929" s="6"/>
    </row>
    <row r="930" spans="1:4" x14ac:dyDescent="0.25">
      <c r="A930" s="358" t="s">
        <v>3587</v>
      </c>
      <c r="B930" s="255" t="s">
        <v>2680</v>
      </c>
      <c r="C930" s="6"/>
      <c r="D930" s="6"/>
    </row>
    <row r="931" spans="1:4" x14ac:dyDescent="0.25">
      <c r="A931" s="358" t="s">
        <v>3588</v>
      </c>
      <c r="B931" s="255" t="s">
        <v>2680</v>
      </c>
      <c r="C931" s="6"/>
      <c r="D931" s="6"/>
    </row>
    <row r="932" spans="1:4" x14ac:dyDescent="0.25">
      <c r="A932" s="358" t="s">
        <v>3589</v>
      </c>
      <c r="B932" s="255" t="s">
        <v>2680</v>
      </c>
      <c r="C932" s="6"/>
      <c r="D932" s="6"/>
    </row>
    <row r="933" spans="1:4" x14ac:dyDescent="0.25">
      <c r="A933" s="358" t="s">
        <v>3590</v>
      </c>
      <c r="B933" s="255" t="s">
        <v>2680</v>
      </c>
      <c r="C933" s="6"/>
      <c r="D933" s="6"/>
    </row>
    <row r="934" spans="1:4" ht="30" x14ac:dyDescent="0.25">
      <c r="A934" s="359" t="s">
        <v>3591</v>
      </c>
      <c r="B934" s="255" t="s">
        <v>2680</v>
      </c>
      <c r="C934" s="6"/>
      <c r="D934" s="6"/>
    </row>
    <row r="935" spans="1:4" ht="30" x14ac:dyDescent="0.25">
      <c r="A935" s="359" t="s">
        <v>3592</v>
      </c>
      <c r="B935" s="255" t="s">
        <v>2680</v>
      </c>
      <c r="C935" s="6"/>
      <c r="D935" s="6"/>
    </row>
    <row r="936" spans="1:4" x14ac:dyDescent="0.25">
      <c r="A936" s="358" t="s">
        <v>3593</v>
      </c>
      <c r="B936" s="255" t="s">
        <v>2680</v>
      </c>
      <c r="C936" s="6"/>
      <c r="D936" s="6"/>
    </row>
    <row r="937" spans="1:4" ht="30" x14ac:dyDescent="0.25">
      <c r="A937" s="359" t="s">
        <v>3594</v>
      </c>
      <c r="B937" s="255" t="s">
        <v>2680</v>
      </c>
      <c r="C937" s="6"/>
      <c r="D937" s="6"/>
    </row>
    <row r="938" spans="1:4" ht="30" x14ac:dyDescent="0.25">
      <c r="A938" s="359" t="s">
        <v>3595</v>
      </c>
      <c r="B938" s="255" t="s">
        <v>2680</v>
      </c>
      <c r="C938" s="6"/>
      <c r="D938" s="6"/>
    </row>
    <row r="939" spans="1:4" x14ac:dyDescent="0.25">
      <c r="A939" s="358" t="s">
        <v>3596</v>
      </c>
      <c r="B939" s="255" t="s">
        <v>2680</v>
      </c>
      <c r="C939" s="6"/>
      <c r="D939" s="6"/>
    </row>
    <row r="940" spans="1:4" ht="30" x14ac:dyDescent="0.25">
      <c r="A940" s="359" t="s">
        <v>3597</v>
      </c>
      <c r="B940" s="255" t="s">
        <v>2680</v>
      </c>
      <c r="C940" s="6"/>
      <c r="D940" s="6"/>
    </row>
    <row r="941" spans="1:4" x14ac:dyDescent="0.25">
      <c r="A941" s="358" t="s">
        <v>3598</v>
      </c>
      <c r="B941" s="255" t="s">
        <v>2680</v>
      </c>
      <c r="C941" s="6"/>
      <c r="D941" s="6"/>
    </row>
    <row r="942" spans="1:4" x14ac:dyDescent="0.25">
      <c r="A942" s="358" t="s">
        <v>3599</v>
      </c>
      <c r="B942" s="255" t="s">
        <v>2680</v>
      </c>
      <c r="C942" s="6"/>
      <c r="D942" s="6"/>
    </row>
    <row r="943" spans="1:4" x14ac:dyDescent="0.25">
      <c r="A943" s="358" t="s">
        <v>3600</v>
      </c>
      <c r="B943" s="255" t="s">
        <v>2680</v>
      </c>
      <c r="C943" s="6"/>
      <c r="D943" s="6"/>
    </row>
    <row r="944" spans="1:4" x14ac:dyDescent="0.25">
      <c r="A944" s="358" t="s">
        <v>3601</v>
      </c>
      <c r="B944" s="255" t="s">
        <v>2680</v>
      </c>
      <c r="C944" s="6"/>
      <c r="D944" s="6"/>
    </row>
    <row r="945" spans="1:4" x14ac:dyDescent="0.25">
      <c r="A945" s="358" t="s">
        <v>3602</v>
      </c>
      <c r="B945" s="255" t="s">
        <v>2680</v>
      </c>
      <c r="C945" s="6"/>
      <c r="D945" s="6"/>
    </row>
    <row r="946" spans="1:4" x14ac:dyDescent="0.25">
      <c r="A946" s="358" t="s">
        <v>3603</v>
      </c>
      <c r="B946" s="255" t="s">
        <v>2680</v>
      </c>
      <c r="C946" s="6"/>
      <c r="D946" s="6"/>
    </row>
    <row r="947" spans="1:4" x14ac:dyDescent="0.25">
      <c r="A947" s="358" t="s">
        <v>3604</v>
      </c>
      <c r="B947" s="255" t="s">
        <v>2680</v>
      </c>
      <c r="C947" s="6"/>
      <c r="D947" s="6"/>
    </row>
    <row r="948" spans="1:4" x14ac:dyDescent="0.25">
      <c r="A948" s="358" t="s">
        <v>3605</v>
      </c>
      <c r="B948" s="255" t="s">
        <v>2680</v>
      </c>
      <c r="C948" s="6"/>
      <c r="D948" s="6"/>
    </row>
    <row r="949" spans="1:4" x14ac:dyDescent="0.25">
      <c r="A949" s="358" t="s">
        <v>3606</v>
      </c>
      <c r="B949" s="255" t="s">
        <v>2680</v>
      </c>
      <c r="C949" s="6"/>
      <c r="D949" s="6"/>
    </row>
    <row r="950" spans="1:4" ht="30" x14ac:dyDescent="0.25">
      <c r="A950" s="359" t="s">
        <v>3607</v>
      </c>
      <c r="B950" s="255" t="s">
        <v>2680</v>
      </c>
      <c r="C950" s="6"/>
      <c r="D950" s="6"/>
    </row>
    <row r="951" spans="1:4" x14ac:dyDescent="0.25">
      <c r="A951" s="358" t="s">
        <v>3608</v>
      </c>
      <c r="B951" s="255" t="s">
        <v>2680</v>
      </c>
      <c r="C951" s="6"/>
      <c r="D951" s="6"/>
    </row>
    <row r="952" spans="1:4" x14ac:dyDescent="0.25">
      <c r="A952" s="358" t="s">
        <v>3609</v>
      </c>
      <c r="B952" s="255" t="s">
        <v>2680</v>
      </c>
      <c r="C952" s="6"/>
      <c r="D952" s="6"/>
    </row>
    <row r="953" spans="1:4" x14ac:dyDescent="0.25">
      <c r="A953" s="358" t="s">
        <v>3610</v>
      </c>
      <c r="B953" s="255" t="s">
        <v>2680</v>
      </c>
      <c r="C953" s="6"/>
      <c r="D953" s="6"/>
    </row>
    <row r="954" spans="1:4" x14ac:dyDescent="0.25">
      <c r="A954" s="358" t="s">
        <v>3611</v>
      </c>
      <c r="B954" s="255" t="s">
        <v>2680</v>
      </c>
      <c r="C954" s="6"/>
      <c r="D954" s="6"/>
    </row>
    <row r="955" spans="1:4" x14ac:dyDescent="0.25">
      <c r="A955" s="358" t="s">
        <v>3612</v>
      </c>
      <c r="B955" s="255" t="s">
        <v>2680</v>
      </c>
      <c r="C955" s="6"/>
      <c r="D955" s="6"/>
    </row>
    <row r="956" spans="1:4" x14ac:dyDescent="0.25">
      <c r="A956" s="358" t="s">
        <v>3613</v>
      </c>
      <c r="B956" s="255" t="s">
        <v>2680</v>
      </c>
      <c r="C956" s="6"/>
      <c r="D956" s="6"/>
    </row>
    <row r="957" spans="1:4" x14ac:dyDescent="0.25">
      <c r="A957" s="358" t="s">
        <v>3614</v>
      </c>
      <c r="B957" s="255" t="s">
        <v>2680</v>
      </c>
      <c r="C957" s="6"/>
      <c r="D957" s="6"/>
    </row>
    <row r="958" spans="1:4" x14ac:dyDescent="0.25">
      <c r="A958" s="358" t="s">
        <v>3615</v>
      </c>
      <c r="B958" s="255" t="s">
        <v>2680</v>
      </c>
      <c r="C958" s="6"/>
      <c r="D958" s="6"/>
    </row>
    <row r="959" spans="1:4" x14ac:dyDescent="0.25">
      <c r="A959" s="358" t="s">
        <v>3616</v>
      </c>
      <c r="B959" s="255" t="s">
        <v>2680</v>
      </c>
      <c r="C959" s="6"/>
      <c r="D959" s="6"/>
    </row>
    <row r="960" spans="1:4" x14ac:dyDescent="0.25">
      <c r="A960" s="358" t="s">
        <v>3617</v>
      </c>
      <c r="B960" s="255" t="s">
        <v>2680</v>
      </c>
      <c r="C960" s="6"/>
      <c r="D960" s="6"/>
    </row>
    <row r="961" spans="1:4" x14ac:dyDescent="0.25">
      <c r="A961" s="358" t="s">
        <v>3618</v>
      </c>
      <c r="B961" s="255" t="s">
        <v>620</v>
      </c>
      <c r="C961" s="6"/>
      <c r="D961" s="6"/>
    </row>
    <row r="962" spans="1:4" x14ac:dyDescent="0.25">
      <c r="A962" s="358" t="s">
        <v>3619</v>
      </c>
      <c r="B962" s="255" t="s">
        <v>620</v>
      </c>
      <c r="C962" s="6"/>
      <c r="D962" s="6"/>
    </row>
    <row r="963" spans="1:4" x14ac:dyDescent="0.25">
      <c r="A963" s="358" t="s">
        <v>3620</v>
      </c>
      <c r="B963" s="255" t="s">
        <v>620</v>
      </c>
      <c r="C963" s="6"/>
      <c r="D963" s="6"/>
    </row>
    <row r="964" spans="1:4" ht="30" x14ac:dyDescent="0.25">
      <c r="A964" s="359" t="s">
        <v>3621</v>
      </c>
      <c r="B964" s="255" t="s">
        <v>620</v>
      </c>
      <c r="C964" s="6"/>
      <c r="D964" s="6"/>
    </row>
    <row r="965" spans="1:4" x14ac:dyDescent="0.25">
      <c r="A965" s="358" t="s">
        <v>3622</v>
      </c>
      <c r="B965" s="255" t="s">
        <v>620</v>
      </c>
      <c r="C965" s="6"/>
      <c r="D965" s="6"/>
    </row>
    <row r="966" spans="1:4" x14ac:dyDescent="0.25">
      <c r="A966" s="358" t="s">
        <v>3623</v>
      </c>
      <c r="B966" s="255" t="s">
        <v>620</v>
      </c>
      <c r="C966" s="6"/>
      <c r="D966" s="6"/>
    </row>
    <row r="967" spans="1:4" x14ac:dyDescent="0.25">
      <c r="A967" s="358" t="s">
        <v>3624</v>
      </c>
      <c r="B967" s="255" t="s">
        <v>620</v>
      </c>
      <c r="C967" s="6"/>
      <c r="D967" s="6"/>
    </row>
    <row r="968" spans="1:4" x14ac:dyDescent="0.25">
      <c r="A968" s="358" t="s">
        <v>3625</v>
      </c>
      <c r="B968" s="255" t="s">
        <v>620</v>
      </c>
      <c r="C968" s="6"/>
      <c r="D968" s="6"/>
    </row>
    <row r="969" spans="1:4" x14ac:dyDescent="0.25">
      <c r="A969" s="358" t="s">
        <v>3626</v>
      </c>
      <c r="B969" s="255" t="s">
        <v>620</v>
      </c>
      <c r="C969" s="6"/>
      <c r="D969" s="6"/>
    </row>
    <row r="970" spans="1:4" x14ac:dyDescent="0.25">
      <c r="A970" s="358" t="s">
        <v>3627</v>
      </c>
      <c r="B970" s="255" t="s">
        <v>620</v>
      </c>
      <c r="C970" s="6"/>
      <c r="D970" s="6"/>
    </row>
    <row r="971" spans="1:4" ht="30" x14ac:dyDescent="0.25">
      <c r="A971" s="359" t="s">
        <v>3628</v>
      </c>
      <c r="B971" s="255" t="s">
        <v>620</v>
      </c>
      <c r="C971" s="6"/>
      <c r="D971" s="6"/>
    </row>
    <row r="972" spans="1:4" x14ac:dyDescent="0.25">
      <c r="A972" s="358" t="s">
        <v>3629</v>
      </c>
      <c r="B972" s="255" t="s">
        <v>620</v>
      </c>
      <c r="C972" s="6"/>
      <c r="D972" s="6"/>
    </row>
    <row r="973" spans="1:4" x14ac:dyDescent="0.25">
      <c r="A973" s="358" t="s">
        <v>3630</v>
      </c>
      <c r="B973" s="255" t="s">
        <v>620</v>
      </c>
      <c r="C973" s="6"/>
      <c r="D973" s="6"/>
    </row>
    <row r="974" spans="1:4" x14ac:dyDescent="0.25">
      <c r="A974" s="358" t="s">
        <v>3631</v>
      </c>
      <c r="B974" s="255" t="s">
        <v>620</v>
      </c>
      <c r="C974" s="6"/>
      <c r="D974" s="6"/>
    </row>
    <row r="975" spans="1:4" x14ac:dyDescent="0.25">
      <c r="A975" s="358" t="s">
        <v>3632</v>
      </c>
      <c r="B975" s="255" t="s">
        <v>620</v>
      </c>
      <c r="C975" s="6"/>
      <c r="D975" s="6"/>
    </row>
    <row r="976" spans="1:4" x14ac:dyDescent="0.25">
      <c r="A976" s="358" t="s">
        <v>3633</v>
      </c>
      <c r="B976" s="255" t="s">
        <v>620</v>
      </c>
      <c r="C976" s="6"/>
      <c r="D976" s="6"/>
    </row>
    <row r="977" spans="1:4" x14ac:dyDescent="0.25">
      <c r="A977" s="358" t="s">
        <v>3634</v>
      </c>
      <c r="B977" s="255" t="s">
        <v>620</v>
      </c>
      <c r="C977" s="6"/>
      <c r="D977" s="6"/>
    </row>
    <row r="978" spans="1:4" x14ac:dyDescent="0.25">
      <c r="A978" s="358" t="s">
        <v>3635</v>
      </c>
      <c r="B978" s="255" t="s">
        <v>620</v>
      </c>
      <c r="C978" s="6"/>
      <c r="D978" s="6"/>
    </row>
    <row r="979" spans="1:4" x14ac:dyDescent="0.25">
      <c r="A979" s="358" t="s">
        <v>3636</v>
      </c>
      <c r="B979" s="255" t="s">
        <v>620</v>
      </c>
      <c r="C979" s="6"/>
      <c r="D979" s="6"/>
    </row>
    <row r="980" spans="1:4" x14ac:dyDescent="0.25">
      <c r="A980" s="358" t="s">
        <v>3637</v>
      </c>
      <c r="B980" s="255" t="s">
        <v>620</v>
      </c>
      <c r="C980" s="6"/>
      <c r="D980" s="6"/>
    </row>
    <row r="981" spans="1:4" x14ac:dyDescent="0.25">
      <c r="A981" s="358" t="s">
        <v>3638</v>
      </c>
      <c r="B981" s="255" t="s">
        <v>620</v>
      </c>
      <c r="C981" s="6"/>
      <c r="D981" s="6"/>
    </row>
    <row r="982" spans="1:4" x14ac:dyDescent="0.25">
      <c r="A982" s="358" t="s">
        <v>3639</v>
      </c>
      <c r="B982" s="255" t="s">
        <v>620</v>
      </c>
      <c r="C982" s="6"/>
      <c r="D982" s="6"/>
    </row>
    <row r="983" spans="1:4" x14ac:dyDescent="0.25">
      <c r="A983" s="358" t="s">
        <v>3640</v>
      </c>
      <c r="B983" s="255" t="s">
        <v>620</v>
      </c>
      <c r="C983" s="6"/>
      <c r="D983" s="6"/>
    </row>
    <row r="984" spans="1:4" x14ac:dyDescent="0.25">
      <c r="A984" s="358" t="s">
        <v>3641</v>
      </c>
      <c r="B984" s="255" t="s">
        <v>620</v>
      </c>
      <c r="C984" s="6"/>
      <c r="D984" s="6"/>
    </row>
    <row r="985" spans="1:4" ht="30" x14ac:dyDescent="0.25">
      <c r="A985" s="359" t="s">
        <v>3642</v>
      </c>
      <c r="B985" s="255" t="s">
        <v>620</v>
      </c>
      <c r="C985" s="6"/>
      <c r="D985" s="6"/>
    </row>
    <row r="986" spans="1:4" x14ac:dyDescent="0.25">
      <c r="A986" s="358" t="s">
        <v>3643</v>
      </c>
      <c r="B986" s="255" t="s">
        <v>620</v>
      </c>
      <c r="C986" s="6"/>
      <c r="D986" s="6"/>
    </row>
    <row r="987" spans="1:4" x14ac:dyDescent="0.25">
      <c r="A987" s="358" t="s">
        <v>3644</v>
      </c>
      <c r="B987" s="255" t="s">
        <v>620</v>
      </c>
      <c r="C987" s="6"/>
      <c r="D987" s="6"/>
    </row>
    <row r="988" spans="1:4" x14ac:dyDescent="0.25">
      <c r="A988" s="358" t="s">
        <v>3645</v>
      </c>
      <c r="B988" s="255" t="s">
        <v>620</v>
      </c>
      <c r="C988" s="6"/>
      <c r="D988" s="6"/>
    </row>
    <row r="989" spans="1:4" x14ac:dyDescent="0.25">
      <c r="A989" s="358" t="s">
        <v>3646</v>
      </c>
      <c r="B989" s="255" t="s">
        <v>620</v>
      </c>
      <c r="C989" s="6"/>
      <c r="D989" s="6"/>
    </row>
    <row r="990" spans="1:4" x14ac:dyDescent="0.25">
      <c r="A990" s="358" t="s">
        <v>3647</v>
      </c>
      <c r="B990" s="255" t="s">
        <v>620</v>
      </c>
      <c r="C990" s="6"/>
      <c r="D990" s="6"/>
    </row>
    <row r="991" spans="1:4" x14ac:dyDescent="0.25">
      <c r="A991" s="358" t="s">
        <v>3648</v>
      </c>
      <c r="B991" s="255" t="s">
        <v>620</v>
      </c>
      <c r="C991" s="6"/>
      <c r="D991" s="6"/>
    </row>
    <row r="992" spans="1:4" x14ac:dyDescent="0.25">
      <c r="A992" s="358" t="s">
        <v>3649</v>
      </c>
      <c r="B992" s="255" t="s">
        <v>620</v>
      </c>
      <c r="C992" s="6"/>
      <c r="D992" s="6"/>
    </row>
    <row r="993" spans="1:4" ht="30" x14ac:dyDescent="0.25">
      <c r="A993" s="359" t="s">
        <v>3650</v>
      </c>
      <c r="B993" s="255" t="s">
        <v>620</v>
      </c>
      <c r="C993" s="6"/>
      <c r="D993" s="6"/>
    </row>
    <row r="994" spans="1:4" ht="30" x14ac:dyDescent="0.25">
      <c r="A994" s="359" t="s">
        <v>3651</v>
      </c>
      <c r="B994" s="255" t="s">
        <v>620</v>
      </c>
      <c r="C994" s="6"/>
      <c r="D994" s="6"/>
    </row>
    <row r="995" spans="1:4" x14ac:dyDescent="0.25">
      <c r="A995" s="358" t="s">
        <v>3652</v>
      </c>
      <c r="B995" s="255" t="s">
        <v>620</v>
      </c>
      <c r="C995" s="6"/>
      <c r="D995" s="6"/>
    </row>
    <row r="996" spans="1:4" x14ac:dyDescent="0.25">
      <c r="A996" s="358" t="s">
        <v>3653</v>
      </c>
      <c r="B996" s="255" t="s">
        <v>620</v>
      </c>
      <c r="C996" s="6"/>
      <c r="D996" s="6"/>
    </row>
    <row r="997" spans="1:4" x14ac:dyDescent="0.25">
      <c r="A997" s="358" t="s">
        <v>3654</v>
      </c>
      <c r="B997" s="255" t="s">
        <v>620</v>
      </c>
      <c r="C997" s="6"/>
      <c r="D997" s="6"/>
    </row>
    <row r="998" spans="1:4" x14ac:dyDescent="0.25">
      <c r="A998" s="358" t="s">
        <v>3655</v>
      </c>
      <c r="B998" s="255" t="s">
        <v>620</v>
      </c>
      <c r="C998" s="6"/>
      <c r="D998" s="6"/>
    </row>
    <row r="999" spans="1:4" x14ac:dyDescent="0.25">
      <c r="A999" s="358" t="s">
        <v>3656</v>
      </c>
      <c r="B999" s="255" t="s">
        <v>620</v>
      </c>
      <c r="C999" s="6"/>
      <c r="D999" s="6"/>
    </row>
    <row r="1000" spans="1:4" ht="30" x14ac:dyDescent="0.25">
      <c r="A1000" s="359" t="s">
        <v>3657</v>
      </c>
      <c r="B1000" s="255" t="s">
        <v>620</v>
      </c>
      <c r="C1000" s="6"/>
      <c r="D1000" s="6"/>
    </row>
    <row r="1001" spans="1:4" x14ac:dyDescent="0.25">
      <c r="A1001" s="358" t="s">
        <v>3658</v>
      </c>
      <c r="B1001" s="255" t="s">
        <v>620</v>
      </c>
      <c r="C1001" s="6"/>
      <c r="D1001" s="6"/>
    </row>
    <row r="1002" spans="1:4" x14ac:dyDescent="0.25">
      <c r="A1002" s="358" t="s">
        <v>3659</v>
      </c>
      <c r="B1002" s="255" t="s">
        <v>620</v>
      </c>
      <c r="C1002" s="6"/>
      <c r="D1002" s="6"/>
    </row>
    <row r="1003" spans="1:4" x14ac:dyDescent="0.25">
      <c r="A1003" s="358" t="s">
        <v>3660</v>
      </c>
      <c r="B1003" s="255" t="s">
        <v>620</v>
      </c>
      <c r="C1003" s="6"/>
      <c r="D1003" s="6"/>
    </row>
    <row r="1004" spans="1:4" ht="30" x14ac:dyDescent="0.25">
      <c r="A1004" s="359" t="s">
        <v>3661</v>
      </c>
      <c r="B1004" s="255" t="s">
        <v>620</v>
      </c>
      <c r="C1004" s="6"/>
      <c r="D1004" s="6"/>
    </row>
    <row r="1005" spans="1:4" x14ac:dyDescent="0.25">
      <c r="A1005" s="358" t="s">
        <v>3662</v>
      </c>
      <c r="B1005" s="255" t="s">
        <v>620</v>
      </c>
      <c r="C1005" s="6"/>
      <c r="D1005" s="6"/>
    </row>
    <row r="1006" spans="1:4" x14ac:dyDescent="0.25">
      <c r="A1006" s="358" t="s">
        <v>3663</v>
      </c>
      <c r="B1006" s="255" t="s">
        <v>620</v>
      </c>
      <c r="C1006" s="6"/>
      <c r="D1006" s="6"/>
    </row>
    <row r="1007" spans="1:4" x14ac:dyDescent="0.25">
      <c r="A1007" s="358" t="s">
        <v>3664</v>
      </c>
      <c r="B1007" s="255" t="s">
        <v>620</v>
      </c>
      <c r="C1007" s="6"/>
      <c r="D1007" s="6"/>
    </row>
    <row r="1008" spans="1:4" x14ac:dyDescent="0.25">
      <c r="A1008" s="358" t="s">
        <v>3665</v>
      </c>
      <c r="B1008" s="255" t="s">
        <v>620</v>
      </c>
      <c r="C1008" s="6"/>
      <c r="D1008" s="6"/>
    </row>
    <row r="1009" spans="1:4" x14ac:dyDescent="0.25">
      <c r="A1009" s="358" t="s">
        <v>3666</v>
      </c>
      <c r="B1009" s="255" t="s">
        <v>620</v>
      </c>
      <c r="C1009" s="6"/>
      <c r="D1009" s="6"/>
    </row>
    <row r="1010" spans="1:4" x14ac:dyDescent="0.25">
      <c r="A1010" s="358" t="s">
        <v>3667</v>
      </c>
      <c r="B1010" s="255" t="s">
        <v>620</v>
      </c>
      <c r="C1010" s="6"/>
      <c r="D1010" s="6"/>
    </row>
    <row r="1011" spans="1:4" x14ac:dyDescent="0.25">
      <c r="A1011" s="358" t="s">
        <v>3668</v>
      </c>
      <c r="B1011" s="255" t="s">
        <v>620</v>
      </c>
      <c r="C1011" s="6"/>
      <c r="D1011" s="6"/>
    </row>
    <row r="1012" spans="1:4" x14ac:dyDescent="0.25">
      <c r="A1012" s="358" t="s">
        <v>3669</v>
      </c>
      <c r="B1012" s="255" t="s">
        <v>620</v>
      </c>
      <c r="C1012" s="6"/>
      <c r="D1012" s="6"/>
    </row>
    <row r="1013" spans="1:4" x14ac:dyDescent="0.25">
      <c r="A1013" s="358" t="s">
        <v>3670</v>
      </c>
      <c r="B1013" s="255" t="s">
        <v>623</v>
      </c>
      <c r="C1013" s="6"/>
      <c r="D1013" s="6"/>
    </row>
    <row r="1014" spans="1:4" x14ac:dyDescent="0.25">
      <c r="A1014" s="358" t="s">
        <v>3671</v>
      </c>
      <c r="B1014" s="255" t="s">
        <v>623</v>
      </c>
      <c r="C1014" s="6"/>
      <c r="D1014" s="6"/>
    </row>
  </sheetData>
  <pageMargins left="0.7" right="0.7" top="0.75" bottom="0.75" header="0.3" footer="0.3"/>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F1217"/>
  <sheetViews>
    <sheetView showGridLines="0" zoomScaleNormal="100" workbookViewId="0"/>
  </sheetViews>
  <sheetFormatPr baseColWidth="10" defaultRowHeight="15" x14ac:dyDescent="0.25"/>
  <cols>
    <col min="1" max="1" width="194.42578125" style="5" customWidth="1"/>
    <col min="2" max="2" width="9.5703125" style="25" customWidth="1"/>
    <col min="3" max="3" width="12.140625" style="25" customWidth="1"/>
    <col min="4" max="4" width="48.42578125" style="5" customWidth="1"/>
    <col min="5" max="16384" width="11.42578125" style="5"/>
  </cols>
  <sheetData>
    <row r="2" spans="2:4" x14ac:dyDescent="0.25">
      <c r="B2" s="263" t="s">
        <v>4917</v>
      </c>
      <c r="C2" s="264" t="s">
        <v>1508</v>
      </c>
      <c r="D2" s="306" t="s">
        <v>4921</v>
      </c>
    </row>
    <row r="3" spans="2:4" x14ac:dyDescent="0.25">
      <c r="B3" s="1" t="s">
        <v>594</v>
      </c>
      <c r="C3" s="307">
        <v>197</v>
      </c>
      <c r="D3" s="281" t="s">
        <v>5223</v>
      </c>
    </row>
    <row r="4" spans="2:4" ht="30" x14ac:dyDescent="0.25">
      <c r="B4" s="1" t="s">
        <v>597</v>
      </c>
      <c r="C4" s="307">
        <v>57</v>
      </c>
      <c r="D4" s="288" t="s">
        <v>5224</v>
      </c>
    </row>
    <row r="5" spans="2:4" ht="30" x14ac:dyDescent="0.25">
      <c r="B5" s="1" t="s">
        <v>600</v>
      </c>
      <c r="C5" s="307">
        <v>51</v>
      </c>
      <c r="D5" s="288" t="s">
        <v>5225</v>
      </c>
    </row>
    <row r="6" spans="2:4" ht="30" x14ac:dyDescent="0.25">
      <c r="B6" s="1" t="s">
        <v>3713</v>
      </c>
      <c r="C6" s="307">
        <v>219</v>
      </c>
      <c r="D6" s="288" t="s">
        <v>5226</v>
      </c>
    </row>
    <row r="7" spans="2:4" x14ac:dyDescent="0.25">
      <c r="B7" s="1" t="s">
        <v>620</v>
      </c>
      <c r="C7" s="307">
        <v>41</v>
      </c>
      <c r="D7" s="212" t="s">
        <v>5227</v>
      </c>
    </row>
    <row r="8" spans="2:4" x14ac:dyDescent="0.25">
      <c r="B8" s="1" t="s">
        <v>623</v>
      </c>
      <c r="C8" s="307">
        <v>31</v>
      </c>
      <c r="D8" s="212" t="s">
        <v>1515</v>
      </c>
    </row>
    <row r="9" spans="2:4" ht="60" x14ac:dyDescent="0.25">
      <c r="B9" s="1" t="s">
        <v>3721</v>
      </c>
      <c r="C9" s="307">
        <v>111</v>
      </c>
      <c r="D9" s="288" t="s">
        <v>5228</v>
      </c>
    </row>
    <row r="10" spans="2:4" x14ac:dyDescent="0.25">
      <c r="D10" s="306" t="s">
        <v>4911</v>
      </c>
    </row>
    <row r="11" spans="2:4" ht="30" x14ac:dyDescent="0.25">
      <c r="B11" s="1" t="s">
        <v>3723</v>
      </c>
      <c r="C11" s="307">
        <v>168</v>
      </c>
      <c r="D11" s="288" t="s">
        <v>5222</v>
      </c>
    </row>
    <row r="12" spans="2:4" ht="30" x14ac:dyDescent="0.25">
      <c r="B12" s="1" t="s">
        <v>3725</v>
      </c>
      <c r="C12" s="307">
        <v>32</v>
      </c>
      <c r="D12" s="288" t="s">
        <v>5221</v>
      </c>
    </row>
    <row r="13" spans="2:4" ht="30" x14ac:dyDescent="0.25">
      <c r="B13" s="1" t="s">
        <v>3727</v>
      </c>
      <c r="C13" s="307">
        <v>82</v>
      </c>
      <c r="D13" s="288" t="s">
        <v>5220</v>
      </c>
    </row>
    <row r="14" spans="2:4" ht="30" x14ac:dyDescent="0.25">
      <c r="B14" s="1" t="s">
        <v>3729</v>
      </c>
      <c r="C14" s="307">
        <v>177</v>
      </c>
      <c r="D14" s="288" t="s">
        <v>5219</v>
      </c>
    </row>
    <row r="16" spans="2:4" x14ac:dyDescent="0.25">
      <c r="B16" s="264" t="s">
        <v>4912</v>
      </c>
      <c r="C16" s="264" t="s">
        <v>1508</v>
      </c>
      <c r="D16" s="308" t="s">
        <v>4922</v>
      </c>
    </row>
    <row r="17" spans="1:4" x14ac:dyDescent="0.25">
      <c r="B17" s="357" t="s">
        <v>3707</v>
      </c>
      <c r="C17" s="307">
        <v>88</v>
      </c>
      <c r="D17" s="281" t="s">
        <v>4923</v>
      </c>
    </row>
    <row r="18" spans="1:4" x14ac:dyDescent="0.25">
      <c r="B18" s="360" t="s">
        <v>3736</v>
      </c>
      <c r="C18" s="310">
        <v>2</v>
      </c>
      <c r="D18" s="281" t="s">
        <v>4924</v>
      </c>
    </row>
    <row r="19" spans="1:4" x14ac:dyDescent="0.25">
      <c r="B19" s="360" t="s">
        <v>3716</v>
      </c>
      <c r="C19" s="310">
        <v>3</v>
      </c>
      <c r="D19" s="288" t="s">
        <v>4925</v>
      </c>
    </row>
    <row r="20" spans="1:4" ht="30" x14ac:dyDescent="0.25">
      <c r="B20" s="357" t="s">
        <v>3718</v>
      </c>
      <c r="C20" s="307">
        <v>17</v>
      </c>
      <c r="D20" s="288" t="s">
        <v>4926</v>
      </c>
    </row>
    <row r="24" spans="1:4" ht="15.75" x14ac:dyDescent="0.25">
      <c r="A24" s="294" t="s">
        <v>3705</v>
      </c>
      <c r="B24" s="263" t="s">
        <v>4917</v>
      </c>
      <c r="C24" s="353" t="s">
        <v>4912</v>
      </c>
    </row>
    <row r="25" spans="1:4" ht="30" x14ac:dyDescent="0.25">
      <c r="A25" s="254" t="s">
        <v>3706</v>
      </c>
      <c r="B25" s="1" t="s">
        <v>594</v>
      </c>
      <c r="C25" s="1"/>
    </row>
    <row r="26" spans="1:4" x14ac:dyDescent="0.25">
      <c r="A26" s="253" t="s">
        <v>3708</v>
      </c>
      <c r="B26" s="1" t="s">
        <v>594</v>
      </c>
      <c r="C26" s="1" t="s">
        <v>3707</v>
      </c>
    </row>
    <row r="27" spans="1:4" x14ac:dyDescent="0.25">
      <c r="A27" s="253" t="s">
        <v>3709</v>
      </c>
      <c r="B27" s="1" t="s">
        <v>594</v>
      </c>
      <c r="C27" s="1"/>
    </row>
    <row r="28" spans="1:4" ht="45" x14ac:dyDescent="0.25">
      <c r="A28" s="254" t="s">
        <v>3710</v>
      </c>
      <c r="B28" s="1" t="s">
        <v>594</v>
      </c>
      <c r="C28" s="1"/>
    </row>
    <row r="29" spans="1:4" x14ac:dyDescent="0.25">
      <c r="A29" s="253" t="s">
        <v>3711</v>
      </c>
      <c r="B29" s="1" t="s">
        <v>594</v>
      </c>
      <c r="C29" s="1"/>
    </row>
    <row r="30" spans="1:4" ht="45" x14ac:dyDescent="0.25">
      <c r="A30" s="254" t="s">
        <v>3712</v>
      </c>
      <c r="B30" s="1" t="s">
        <v>594</v>
      </c>
      <c r="C30" s="1"/>
    </row>
    <row r="31" spans="1:4" x14ac:dyDescent="0.25">
      <c r="A31" s="253" t="s">
        <v>3714</v>
      </c>
      <c r="B31" s="1" t="s">
        <v>594</v>
      </c>
      <c r="C31" s="1"/>
    </row>
    <row r="32" spans="1:4" ht="30" x14ac:dyDescent="0.25">
      <c r="A32" s="254" t="s">
        <v>3715</v>
      </c>
      <c r="B32" s="1" t="s">
        <v>594</v>
      </c>
      <c r="C32" s="1"/>
    </row>
    <row r="33" spans="1:6" ht="30" x14ac:dyDescent="0.25">
      <c r="A33" s="254" t="s">
        <v>3717</v>
      </c>
      <c r="B33" s="1" t="s">
        <v>594</v>
      </c>
      <c r="C33" s="1"/>
    </row>
    <row r="34" spans="1:6" x14ac:dyDescent="0.25">
      <c r="A34" s="253" t="s">
        <v>3719</v>
      </c>
      <c r="B34" s="1" t="s">
        <v>594</v>
      </c>
      <c r="C34" s="1"/>
    </row>
    <row r="35" spans="1:6" x14ac:dyDescent="0.25">
      <c r="A35" s="253" t="s">
        <v>3720</v>
      </c>
      <c r="B35" s="1" t="s">
        <v>594</v>
      </c>
      <c r="C35" s="1"/>
    </row>
    <row r="36" spans="1:6" ht="60" x14ac:dyDescent="0.25">
      <c r="A36" s="254" t="s">
        <v>3722</v>
      </c>
      <c r="B36" s="1" t="s">
        <v>594</v>
      </c>
      <c r="C36" s="1"/>
      <c r="F36" s="309" t="s">
        <v>250</v>
      </c>
    </row>
    <row r="37" spans="1:6" ht="60" x14ac:dyDescent="0.25">
      <c r="A37" s="254" t="s">
        <v>3724</v>
      </c>
      <c r="B37" s="1" t="s">
        <v>594</v>
      </c>
      <c r="C37" s="1"/>
    </row>
    <row r="38" spans="1:6" x14ac:dyDescent="0.25">
      <c r="A38" s="253" t="s">
        <v>3726</v>
      </c>
      <c r="B38" s="1" t="s">
        <v>594</v>
      </c>
      <c r="C38" s="1"/>
    </row>
    <row r="39" spans="1:6" ht="60" x14ac:dyDescent="0.25">
      <c r="A39" s="254" t="s">
        <v>3728</v>
      </c>
      <c r="B39" s="1" t="s">
        <v>594</v>
      </c>
      <c r="C39" s="1"/>
    </row>
    <row r="40" spans="1:6" ht="45" x14ac:dyDescent="0.25">
      <c r="A40" s="254" t="s">
        <v>3730</v>
      </c>
      <c r="B40" s="1" t="s">
        <v>594</v>
      </c>
      <c r="C40" s="1"/>
    </row>
    <row r="41" spans="1:6" ht="60" x14ac:dyDescent="0.25">
      <c r="A41" s="254" t="s">
        <v>3731</v>
      </c>
      <c r="B41" s="1" t="s">
        <v>594</v>
      </c>
      <c r="C41" s="1" t="s">
        <v>3707</v>
      </c>
    </row>
    <row r="42" spans="1:6" ht="60" x14ac:dyDescent="0.25">
      <c r="A42" s="254" t="s">
        <v>3732</v>
      </c>
      <c r="B42" s="1" t="s">
        <v>594</v>
      </c>
      <c r="C42" s="1"/>
    </row>
    <row r="43" spans="1:6" ht="30" x14ac:dyDescent="0.25">
      <c r="A43" s="254" t="s">
        <v>3733</v>
      </c>
      <c r="B43" s="1" t="s">
        <v>594</v>
      </c>
      <c r="C43" s="1"/>
    </row>
    <row r="44" spans="1:6" ht="30" x14ac:dyDescent="0.25">
      <c r="A44" s="254" t="s">
        <v>3734</v>
      </c>
      <c r="B44" s="1" t="s">
        <v>594</v>
      </c>
      <c r="C44" s="1"/>
    </row>
    <row r="45" spans="1:6" ht="45" x14ac:dyDescent="0.25">
      <c r="A45" s="254" t="s">
        <v>3735</v>
      </c>
      <c r="B45" s="1" t="s">
        <v>594</v>
      </c>
      <c r="C45" s="1" t="s">
        <v>3707</v>
      </c>
    </row>
    <row r="46" spans="1:6" ht="45" x14ac:dyDescent="0.25">
      <c r="A46" s="254" t="s">
        <v>3737</v>
      </c>
      <c r="B46" s="1" t="s">
        <v>594</v>
      </c>
      <c r="C46" s="1"/>
    </row>
    <row r="47" spans="1:6" ht="30" x14ac:dyDescent="0.25">
      <c r="A47" s="254" t="s">
        <v>3738</v>
      </c>
      <c r="B47" s="1" t="s">
        <v>594</v>
      </c>
      <c r="C47" s="1"/>
    </row>
    <row r="48" spans="1:6" x14ac:dyDescent="0.25">
      <c r="A48" s="253" t="s">
        <v>3739</v>
      </c>
      <c r="B48" s="1" t="s">
        <v>594</v>
      </c>
      <c r="C48" s="1" t="s">
        <v>3707</v>
      </c>
    </row>
    <row r="49" spans="1:3" x14ac:dyDescent="0.25">
      <c r="A49" s="253" t="s">
        <v>3740</v>
      </c>
      <c r="B49" s="1" t="s">
        <v>594</v>
      </c>
      <c r="C49" s="1"/>
    </row>
    <row r="50" spans="1:3" x14ac:dyDescent="0.25">
      <c r="A50" s="253" t="s">
        <v>3741</v>
      </c>
      <c r="B50" s="1" t="s">
        <v>594</v>
      </c>
      <c r="C50" s="1"/>
    </row>
    <row r="51" spans="1:3" ht="30" x14ac:dyDescent="0.25">
      <c r="A51" s="254" t="s">
        <v>3742</v>
      </c>
      <c r="B51" s="1" t="s">
        <v>594</v>
      </c>
      <c r="C51" s="1"/>
    </row>
    <row r="52" spans="1:3" ht="45" x14ac:dyDescent="0.25">
      <c r="A52" s="254" t="s">
        <v>3743</v>
      </c>
      <c r="B52" s="1" t="s">
        <v>594</v>
      </c>
      <c r="C52" s="1"/>
    </row>
    <row r="53" spans="1:3" x14ac:dyDescent="0.25">
      <c r="A53" s="253" t="s">
        <v>3744</v>
      </c>
      <c r="B53" s="1" t="s">
        <v>594</v>
      </c>
      <c r="C53" s="1"/>
    </row>
    <row r="54" spans="1:3" ht="30" x14ac:dyDescent="0.25">
      <c r="A54" s="254" t="s">
        <v>3745</v>
      </c>
      <c r="B54" s="1" t="s">
        <v>594</v>
      </c>
      <c r="C54" s="1" t="s">
        <v>3707</v>
      </c>
    </row>
    <row r="55" spans="1:3" ht="30" x14ac:dyDescent="0.25">
      <c r="A55" s="254" t="s">
        <v>3746</v>
      </c>
      <c r="B55" s="1" t="s">
        <v>594</v>
      </c>
      <c r="C55" s="1"/>
    </row>
    <row r="56" spans="1:3" ht="30" x14ac:dyDescent="0.25">
      <c r="A56" s="254" t="s">
        <v>3747</v>
      </c>
      <c r="B56" s="1" t="s">
        <v>594</v>
      </c>
      <c r="C56" s="1"/>
    </row>
    <row r="57" spans="1:3" x14ac:dyDescent="0.25">
      <c r="A57" s="253" t="s">
        <v>3748</v>
      </c>
      <c r="B57" s="1" t="s">
        <v>594</v>
      </c>
      <c r="C57" s="1"/>
    </row>
    <row r="58" spans="1:3" ht="30" x14ac:dyDescent="0.25">
      <c r="A58" s="254" t="s">
        <v>3749</v>
      </c>
      <c r="B58" s="1" t="s">
        <v>594</v>
      </c>
      <c r="C58" s="1"/>
    </row>
    <row r="59" spans="1:3" ht="60" x14ac:dyDescent="0.25">
      <c r="A59" s="254" t="s">
        <v>3750</v>
      </c>
      <c r="B59" s="1" t="s">
        <v>594</v>
      </c>
      <c r="C59" s="1"/>
    </row>
    <row r="60" spans="1:3" ht="45" x14ac:dyDescent="0.25">
      <c r="A60" s="254" t="s">
        <v>3751</v>
      </c>
      <c r="B60" s="1" t="s">
        <v>594</v>
      </c>
      <c r="C60" s="1"/>
    </row>
    <row r="61" spans="1:3" ht="60" x14ac:dyDescent="0.25">
      <c r="A61" s="254" t="s">
        <v>3752</v>
      </c>
      <c r="B61" s="1" t="s">
        <v>594</v>
      </c>
      <c r="C61" s="1"/>
    </row>
    <row r="62" spans="1:3" ht="30" x14ac:dyDescent="0.25">
      <c r="A62" s="254" t="s">
        <v>3753</v>
      </c>
      <c r="B62" s="1" t="s">
        <v>594</v>
      </c>
      <c r="C62" s="1"/>
    </row>
    <row r="63" spans="1:3" ht="30" x14ac:dyDescent="0.25">
      <c r="A63" s="254" t="s">
        <v>3754</v>
      </c>
      <c r="B63" s="1" t="s">
        <v>594</v>
      </c>
      <c r="C63" s="1"/>
    </row>
    <row r="64" spans="1:3" ht="45" x14ac:dyDescent="0.25">
      <c r="A64" s="254" t="s">
        <v>3755</v>
      </c>
      <c r="B64" s="1" t="s">
        <v>594</v>
      </c>
      <c r="C64" s="1"/>
    </row>
    <row r="65" spans="1:3" ht="60" x14ac:dyDescent="0.25">
      <c r="A65" s="254" t="s">
        <v>3756</v>
      </c>
      <c r="B65" s="1" t="s">
        <v>594</v>
      </c>
      <c r="C65" s="1"/>
    </row>
    <row r="66" spans="1:3" ht="60" x14ac:dyDescent="0.25">
      <c r="A66" s="254" t="s">
        <v>3757</v>
      </c>
      <c r="B66" s="1" t="s">
        <v>594</v>
      </c>
      <c r="C66" s="1"/>
    </row>
    <row r="67" spans="1:3" ht="60" x14ac:dyDescent="0.25">
      <c r="A67" s="254" t="s">
        <v>3758</v>
      </c>
      <c r="B67" s="1" t="s">
        <v>594</v>
      </c>
      <c r="C67" s="1"/>
    </row>
    <row r="68" spans="1:3" ht="45" x14ac:dyDescent="0.25">
      <c r="A68" s="254" t="s">
        <v>3759</v>
      </c>
      <c r="B68" s="1" t="s">
        <v>594</v>
      </c>
      <c r="C68" s="1"/>
    </row>
    <row r="69" spans="1:3" ht="30" x14ac:dyDescent="0.25">
      <c r="A69" s="254" t="s">
        <v>3760</v>
      </c>
      <c r="B69" s="1" t="s">
        <v>594</v>
      </c>
      <c r="C69" s="1"/>
    </row>
    <row r="70" spans="1:3" x14ac:dyDescent="0.25">
      <c r="A70" s="253" t="s">
        <v>3761</v>
      </c>
      <c r="B70" s="1" t="s">
        <v>594</v>
      </c>
      <c r="C70" s="1" t="s">
        <v>3707</v>
      </c>
    </row>
    <row r="71" spans="1:3" ht="45" x14ac:dyDescent="0.25">
      <c r="A71" s="254" t="s">
        <v>3762</v>
      </c>
      <c r="B71" s="1" t="s">
        <v>594</v>
      </c>
      <c r="C71" s="1"/>
    </row>
    <row r="72" spans="1:3" x14ac:dyDescent="0.25">
      <c r="A72" s="253" t="s">
        <v>3763</v>
      </c>
      <c r="B72" s="1" t="s">
        <v>594</v>
      </c>
      <c r="C72" s="1" t="s">
        <v>3707</v>
      </c>
    </row>
    <row r="73" spans="1:3" ht="45" x14ac:dyDescent="0.25">
      <c r="A73" s="254" t="s">
        <v>3764</v>
      </c>
      <c r="B73" s="1" t="s">
        <v>594</v>
      </c>
      <c r="C73" s="1"/>
    </row>
    <row r="74" spans="1:3" ht="45" x14ac:dyDescent="0.25">
      <c r="A74" s="254" t="s">
        <v>3765</v>
      </c>
      <c r="B74" s="1" t="s">
        <v>594</v>
      </c>
      <c r="C74" s="1"/>
    </row>
    <row r="75" spans="1:3" ht="45" x14ac:dyDescent="0.25">
      <c r="A75" s="254" t="s">
        <v>3766</v>
      </c>
      <c r="B75" s="1" t="s">
        <v>594</v>
      </c>
      <c r="C75" s="1"/>
    </row>
    <row r="76" spans="1:3" x14ac:dyDescent="0.25">
      <c r="A76" s="253" t="s">
        <v>3767</v>
      </c>
      <c r="B76" s="1" t="s">
        <v>594</v>
      </c>
      <c r="C76" s="1"/>
    </row>
    <row r="77" spans="1:3" ht="30" x14ac:dyDescent="0.25">
      <c r="A77" s="254" t="s">
        <v>3768</v>
      </c>
      <c r="B77" s="1" t="s">
        <v>594</v>
      </c>
      <c r="C77" s="1"/>
    </row>
    <row r="78" spans="1:3" ht="60" x14ac:dyDescent="0.25">
      <c r="A78" s="254" t="s">
        <v>3769</v>
      </c>
      <c r="B78" s="1" t="s">
        <v>594</v>
      </c>
      <c r="C78" s="1" t="s">
        <v>3707</v>
      </c>
    </row>
    <row r="79" spans="1:3" ht="30" x14ac:dyDescent="0.25">
      <c r="A79" s="254" t="s">
        <v>3770</v>
      </c>
      <c r="B79" s="1" t="s">
        <v>594</v>
      </c>
      <c r="C79" s="1" t="s">
        <v>3707</v>
      </c>
    </row>
    <row r="80" spans="1:3" ht="60" x14ac:dyDescent="0.25">
      <c r="A80" s="254" t="s">
        <v>3771</v>
      </c>
      <c r="B80" s="1" t="s">
        <v>594</v>
      </c>
      <c r="C80" s="1"/>
    </row>
    <row r="81" spans="1:3" ht="30" x14ac:dyDescent="0.25">
      <c r="A81" s="254" t="s">
        <v>3772</v>
      </c>
      <c r="B81" s="1" t="s">
        <v>594</v>
      </c>
      <c r="C81" s="1"/>
    </row>
    <row r="82" spans="1:3" ht="30" x14ac:dyDescent="0.25">
      <c r="A82" s="254" t="s">
        <v>3773</v>
      </c>
      <c r="B82" s="1" t="s">
        <v>594</v>
      </c>
      <c r="C82" s="1" t="s">
        <v>3718</v>
      </c>
    </row>
    <row r="83" spans="1:3" x14ac:dyDescent="0.25">
      <c r="A83" s="253" t="s">
        <v>3774</v>
      </c>
      <c r="B83" s="1" t="s">
        <v>594</v>
      </c>
      <c r="C83" s="1" t="s">
        <v>3718</v>
      </c>
    </row>
    <row r="84" spans="1:3" ht="30" x14ac:dyDescent="0.25">
      <c r="A84" s="254" t="s">
        <v>3775</v>
      </c>
      <c r="B84" s="1" t="s">
        <v>594</v>
      </c>
      <c r="C84" s="1"/>
    </row>
    <row r="85" spans="1:3" ht="45" x14ac:dyDescent="0.25">
      <c r="A85" s="254" t="s">
        <v>3776</v>
      </c>
      <c r="B85" s="1" t="s">
        <v>594</v>
      </c>
      <c r="C85" s="1"/>
    </row>
    <row r="86" spans="1:3" ht="60" x14ac:dyDescent="0.25">
      <c r="A86" s="254" t="s">
        <v>3777</v>
      </c>
      <c r="B86" s="1" t="s">
        <v>594</v>
      </c>
      <c r="C86" s="1"/>
    </row>
    <row r="87" spans="1:3" ht="30" x14ac:dyDescent="0.25">
      <c r="A87" s="254" t="s">
        <v>3778</v>
      </c>
      <c r="B87" s="1" t="s">
        <v>594</v>
      </c>
      <c r="C87" s="1" t="s">
        <v>3707</v>
      </c>
    </row>
    <row r="88" spans="1:3" x14ac:dyDescent="0.25">
      <c r="A88" s="253" t="s">
        <v>3779</v>
      </c>
      <c r="B88" s="1" t="s">
        <v>594</v>
      </c>
      <c r="C88" s="1"/>
    </row>
    <row r="89" spans="1:3" ht="45" x14ac:dyDescent="0.25">
      <c r="A89" s="254" t="s">
        <v>3780</v>
      </c>
      <c r="B89" s="1" t="s">
        <v>594</v>
      </c>
      <c r="C89" s="1"/>
    </row>
    <row r="90" spans="1:3" ht="30" x14ac:dyDescent="0.25">
      <c r="A90" s="254" t="s">
        <v>3781</v>
      </c>
      <c r="B90" s="1" t="s">
        <v>594</v>
      </c>
      <c r="C90" s="1"/>
    </row>
    <row r="91" spans="1:3" ht="45" x14ac:dyDescent="0.25">
      <c r="A91" s="254" t="s">
        <v>3782</v>
      </c>
      <c r="B91" s="1" t="s">
        <v>594</v>
      </c>
      <c r="C91" s="1"/>
    </row>
    <row r="92" spans="1:3" ht="30" x14ac:dyDescent="0.25">
      <c r="A92" s="254" t="s">
        <v>3783</v>
      </c>
      <c r="B92" s="1" t="s">
        <v>594</v>
      </c>
      <c r="C92" s="1"/>
    </row>
    <row r="93" spans="1:3" ht="60" x14ac:dyDescent="0.25">
      <c r="A93" s="254" t="s">
        <v>3784</v>
      </c>
      <c r="B93" s="1" t="s">
        <v>594</v>
      </c>
      <c r="C93" s="1"/>
    </row>
    <row r="94" spans="1:3" ht="30" x14ac:dyDescent="0.25">
      <c r="A94" s="254" t="s">
        <v>3785</v>
      </c>
      <c r="B94" s="1" t="s">
        <v>594</v>
      </c>
      <c r="C94" s="1"/>
    </row>
    <row r="95" spans="1:3" ht="30" x14ac:dyDescent="0.25">
      <c r="A95" s="254" t="s">
        <v>3786</v>
      </c>
      <c r="B95" s="1" t="s">
        <v>594</v>
      </c>
      <c r="C95" s="1"/>
    </row>
    <row r="96" spans="1:3" ht="30" x14ac:dyDescent="0.25">
      <c r="A96" s="254" t="s">
        <v>3787</v>
      </c>
      <c r="B96" s="1" t="s">
        <v>594</v>
      </c>
      <c r="C96" s="1"/>
    </row>
    <row r="97" spans="1:3" ht="30" x14ac:dyDescent="0.25">
      <c r="A97" s="254" t="s">
        <v>3788</v>
      </c>
      <c r="B97" s="1" t="s">
        <v>594</v>
      </c>
      <c r="C97" s="1"/>
    </row>
    <row r="98" spans="1:3" ht="60" x14ac:dyDescent="0.25">
      <c r="A98" s="254" t="s">
        <v>3789</v>
      </c>
      <c r="B98" s="1" t="s">
        <v>594</v>
      </c>
      <c r="C98" s="1"/>
    </row>
    <row r="99" spans="1:3" ht="30" x14ac:dyDescent="0.25">
      <c r="A99" s="254" t="s">
        <v>3790</v>
      </c>
      <c r="B99" s="1" t="s">
        <v>594</v>
      </c>
      <c r="C99" s="1"/>
    </row>
    <row r="100" spans="1:3" ht="30" x14ac:dyDescent="0.25">
      <c r="A100" s="254" t="s">
        <v>3791</v>
      </c>
      <c r="B100" s="1" t="s">
        <v>594</v>
      </c>
      <c r="C100" s="1"/>
    </row>
    <row r="101" spans="1:3" ht="45" x14ac:dyDescent="0.25">
      <c r="A101" s="254" t="s">
        <v>3792</v>
      </c>
      <c r="B101" s="1" t="s">
        <v>594</v>
      </c>
      <c r="C101" s="1"/>
    </row>
    <row r="102" spans="1:3" ht="30" x14ac:dyDescent="0.25">
      <c r="A102" s="254" t="s">
        <v>3793</v>
      </c>
      <c r="B102" s="1" t="s">
        <v>594</v>
      </c>
      <c r="C102" s="1"/>
    </row>
    <row r="103" spans="1:3" ht="60" x14ac:dyDescent="0.25">
      <c r="A103" s="254" t="s">
        <v>3794</v>
      </c>
      <c r="B103" s="1" t="s">
        <v>594</v>
      </c>
      <c r="C103" s="1"/>
    </row>
    <row r="104" spans="1:3" x14ac:dyDescent="0.25">
      <c r="A104" s="253" t="s">
        <v>3795</v>
      </c>
      <c r="B104" s="1" t="s">
        <v>594</v>
      </c>
      <c r="C104" s="1"/>
    </row>
    <row r="105" spans="1:3" x14ac:dyDescent="0.25">
      <c r="A105" s="253" t="s">
        <v>3796</v>
      </c>
      <c r="B105" s="1" t="s">
        <v>594</v>
      </c>
      <c r="C105" s="1"/>
    </row>
    <row r="106" spans="1:3" ht="45" x14ac:dyDescent="0.25">
      <c r="A106" s="254" t="s">
        <v>3797</v>
      </c>
      <c r="B106" s="1" t="s">
        <v>594</v>
      </c>
      <c r="C106" s="1"/>
    </row>
    <row r="107" spans="1:3" ht="60" x14ac:dyDescent="0.25">
      <c r="A107" s="254" t="s">
        <v>3798</v>
      </c>
      <c r="B107" s="1" t="s">
        <v>594</v>
      </c>
      <c r="C107" s="1"/>
    </row>
    <row r="108" spans="1:3" ht="60" x14ac:dyDescent="0.25">
      <c r="A108" s="254" t="s">
        <v>3799</v>
      </c>
      <c r="B108" s="1" t="s">
        <v>594</v>
      </c>
      <c r="C108" s="1"/>
    </row>
    <row r="109" spans="1:3" ht="60" x14ac:dyDescent="0.25">
      <c r="A109" s="254" t="s">
        <v>3800</v>
      </c>
      <c r="B109" s="1" t="s">
        <v>594</v>
      </c>
      <c r="C109" s="1" t="s">
        <v>3707</v>
      </c>
    </row>
    <row r="110" spans="1:3" ht="60" x14ac:dyDescent="0.25">
      <c r="A110" s="254" t="s">
        <v>3801</v>
      </c>
      <c r="B110" s="1" t="s">
        <v>594</v>
      </c>
      <c r="C110" s="1"/>
    </row>
    <row r="111" spans="1:3" x14ac:dyDescent="0.25">
      <c r="A111" s="253" t="s">
        <v>3802</v>
      </c>
      <c r="B111" s="1" t="s">
        <v>594</v>
      </c>
      <c r="C111" s="1"/>
    </row>
    <row r="112" spans="1:3" ht="30" x14ac:dyDescent="0.25">
      <c r="A112" s="254" t="s">
        <v>3803</v>
      </c>
      <c r="B112" s="1" t="s">
        <v>594</v>
      </c>
      <c r="C112" s="1"/>
    </row>
    <row r="113" spans="1:3" ht="30" x14ac:dyDescent="0.25">
      <c r="A113" s="254" t="s">
        <v>3804</v>
      </c>
      <c r="B113" s="1" t="s">
        <v>594</v>
      </c>
      <c r="C113" s="1"/>
    </row>
    <row r="114" spans="1:3" ht="30" x14ac:dyDescent="0.25">
      <c r="A114" s="254" t="s">
        <v>3805</v>
      </c>
      <c r="B114" s="1" t="s">
        <v>594</v>
      </c>
      <c r="C114" s="1" t="s">
        <v>3707</v>
      </c>
    </row>
    <row r="115" spans="1:3" ht="30" x14ac:dyDescent="0.25">
      <c r="A115" s="254" t="s">
        <v>3806</v>
      </c>
      <c r="B115" s="1" t="s">
        <v>594</v>
      </c>
      <c r="C115" s="1"/>
    </row>
    <row r="116" spans="1:3" ht="30" x14ac:dyDescent="0.25">
      <c r="A116" s="254" t="s">
        <v>3807</v>
      </c>
      <c r="B116" s="1" t="s">
        <v>594</v>
      </c>
      <c r="C116" s="1"/>
    </row>
    <row r="117" spans="1:3" ht="45" x14ac:dyDescent="0.25">
      <c r="A117" s="254" t="s">
        <v>3808</v>
      </c>
      <c r="B117" s="1" t="s">
        <v>594</v>
      </c>
      <c r="C117" s="1"/>
    </row>
    <row r="118" spans="1:3" ht="30" x14ac:dyDescent="0.25">
      <c r="A118" s="254" t="s">
        <v>3809</v>
      </c>
      <c r="B118" s="1" t="s">
        <v>594</v>
      </c>
      <c r="C118" s="1"/>
    </row>
    <row r="119" spans="1:3" ht="45" x14ac:dyDescent="0.25">
      <c r="A119" s="254" t="s">
        <v>3810</v>
      </c>
      <c r="B119" s="1" t="s">
        <v>594</v>
      </c>
      <c r="C119" s="1"/>
    </row>
    <row r="120" spans="1:3" ht="30" x14ac:dyDescent="0.25">
      <c r="A120" s="254" t="s">
        <v>3811</v>
      </c>
      <c r="B120" s="1" t="s">
        <v>594</v>
      </c>
      <c r="C120" s="1"/>
    </row>
    <row r="121" spans="1:3" ht="45" x14ac:dyDescent="0.25">
      <c r="A121" s="254" t="s">
        <v>3812</v>
      </c>
      <c r="B121" s="1" t="s">
        <v>594</v>
      </c>
      <c r="C121" s="1"/>
    </row>
    <row r="122" spans="1:3" ht="30" x14ac:dyDescent="0.25">
      <c r="A122" s="254" t="s">
        <v>3813</v>
      </c>
      <c r="B122" s="1" t="s">
        <v>594</v>
      </c>
      <c r="C122" s="1"/>
    </row>
    <row r="123" spans="1:3" ht="60" x14ac:dyDescent="0.25">
      <c r="A123" s="254" t="s">
        <v>3814</v>
      </c>
      <c r="B123" s="1" t="s">
        <v>594</v>
      </c>
      <c r="C123" s="1"/>
    </row>
    <row r="124" spans="1:3" ht="30" x14ac:dyDescent="0.25">
      <c r="A124" s="254" t="s">
        <v>3815</v>
      </c>
      <c r="B124" s="1" t="s">
        <v>594</v>
      </c>
      <c r="C124" s="1"/>
    </row>
    <row r="125" spans="1:3" ht="30" x14ac:dyDescent="0.25">
      <c r="A125" s="254" t="s">
        <v>3816</v>
      </c>
      <c r="B125" s="1" t="s">
        <v>594</v>
      </c>
      <c r="C125" s="1"/>
    </row>
    <row r="126" spans="1:3" ht="45" x14ac:dyDescent="0.25">
      <c r="A126" s="254" t="s">
        <v>3817</v>
      </c>
      <c r="B126" s="1" t="s">
        <v>594</v>
      </c>
      <c r="C126" s="1"/>
    </row>
    <row r="127" spans="1:3" ht="30" x14ac:dyDescent="0.25">
      <c r="A127" s="254" t="s">
        <v>3818</v>
      </c>
      <c r="B127" s="1" t="s">
        <v>594</v>
      </c>
      <c r="C127" s="1"/>
    </row>
    <row r="128" spans="1:3" ht="60" x14ac:dyDescent="0.25">
      <c r="A128" s="254" t="s">
        <v>3819</v>
      </c>
      <c r="B128" s="1" t="s">
        <v>594</v>
      </c>
      <c r="C128" s="1"/>
    </row>
    <row r="129" spans="1:3" ht="45" x14ac:dyDescent="0.25">
      <c r="A129" s="254" t="s">
        <v>3820</v>
      </c>
      <c r="B129" s="1" t="s">
        <v>594</v>
      </c>
      <c r="C129" s="1"/>
    </row>
    <row r="130" spans="1:3" ht="60" x14ac:dyDescent="0.25">
      <c r="A130" s="254" t="s">
        <v>3821</v>
      </c>
      <c r="B130" s="1" t="s">
        <v>594</v>
      </c>
      <c r="C130" s="1"/>
    </row>
    <row r="131" spans="1:3" ht="19.5" customHeight="1" x14ac:dyDescent="0.25">
      <c r="A131" s="253" t="s">
        <v>3822</v>
      </c>
      <c r="B131" s="1" t="s">
        <v>594</v>
      </c>
      <c r="C131" s="1"/>
    </row>
    <row r="132" spans="1:3" ht="60" x14ac:dyDescent="0.25">
      <c r="A132" s="254" t="s">
        <v>3823</v>
      </c>
      <c r="B132" s="1" t="s">
        <v>594</v>
      </c>
      <c r="C132" s="1"/>
    </row>
    <row r="133" spans="1:3" ht="60" x14ac:dyDescent="0.25">
      <c r="A133" s="254" t="s">
        <v>3824</v>
      </c>
      <c r="B133" s="1" t="s">
        <v>594</v>
      </c>
      <c r="C133" s="1"/>
    </row>
    <row r="134" spans="1:3" ht="30" x14ac:dyDescent="0.25">
      <c r="A134" s="254" t="s">
        <v>3825</v>
      </c>
      <c r="B134" s="1" t="s">
        <v>594</v>
      </c>
      <c r="C134" s="1"/>
    </row>
    <row r="135" spans="1:3" ht="30" x14ac:dyDescent="0.25">
      <c r="A135" s="254" t="s">
        <v>3826</v>
      </c>
      <c r="B135" s="1" t="s">
        <v>594</v>
      </c>
      <c r="C135" s="1"/>
    </row>
    <row r="136" spans="1:3" ht="30" x14ac:dyDescent="0.25">
      <c r="A136" s="254" t="s">
        <v>3827</v>
      </c>
      <c r="B136" s="1" t="s">
        <v>594</v>
      </c>
      <c r="C136" s="1"/>
    </row>
    <row r="137" spans="1:3" ht="60" x14ac:dyDescent="0.25">
      <c r="A137" s="254" t="s">
        <v>3828</v>
      </c>
      <c r="B137" s="1" t="s">
        <v>594</v>
      </c>
      <c r="C137" s="1"/>
    </row>
    <row r="138" spans="1:3" ht="30" x14ac:dyDescent="0.25">
      <c r="A138" s="254" t="s">
        <v>3829</v>
      </c>
      <c r="B138" s="1" t="s">
        <v>594</v>
      </c>
      <c r="C138" s="1"/>
    </row>
    <row r="139" spans="1:3" ht="30" x14ac:dyDescent="0.25">
      <c r="A139" s="254" t="s">
        <v>3830</v>
      </c>
      <c r="B139" s="1" t="s">
        <v>594</v>
      </c>
      <c r="C139" s="1"/>
    </row>
    <row r="140" spans="1:3" ht="45" x14ac:dyDescent="0.25">
      <c r="A140" s="254" t="s">
        <v>3831</v>
      </c>
      <c r="B140" s="1" t="s">
        <v>594</v>
      </c>
      <c r="C140" s="1"/>
    </row>
    <row r="141" spans="1:3" ht="45" x14ac:dyDescent="0.25">
      <c r="A141" s="254" t="s">
        <v>3832</v>
      </c>
      <c r="B141" s="1" t="s">
        <v>594</v>
      </c>
      <c r="C141" s="1"/>
    </row>
    <row r="142" spans="1:3" ht="30" x14ac:dyDescent="0.25">
      <c r="A142" s="254" t="s">
        <v>3833</v>
      </c>
      <c r="B142" s="1" t="s">
        <v>594</v>
      </c>
      <c r="C142" s="1"/>
    </row>
    <row r="143" spans="1:3" x14ac:dyDescent="0.25">
      <c r="A143" s="253" t="s">
        <v>3834</v>
      </c>
      <c r="B143" s="1" t="s">
        <v>594</v>
      </c>
      <c r="C143" s="1"/>
    </row>
    <row r="144" spans="1:3" ht="30" x14ac:dyDescent="0.25">
      <c r="A144" s="254" t="s">
        <v>3835</v>
      </c>
      <c r="B144" s="1" t="s">
        <v>594</v>
      </c>
      <c r="C144" s="1"/>
    </row>
    <row r="145" spans="1:3" ht="30" x14ac:dyDescent="0.25">
      <c r="A145" s="254" t="s">
        <v>3836</v>
      </c>
      <c r="B145" s="1" t="s">
        <v>594</v>
      </c>
      <c r="C145" s="1"/>
    </row>
    <row r="146" spans="1:3" ht="45" x14ac:dyDescent="0.25">
      <c r="A146" s="254" t="s">
        <v>3837</v>
      </c>
      <c r="B146" s="1" t="s">
        <v>594</v>
      </c>
      <c r="C146" s="1"/>
    </row>
    <row r="147" spans="1:3" ht="30" x14ac:dyDescent="0.25">
      <c r="A147" s="254" t="s">
        <v>3838</v>
      </c>
      <c r="B147" s="1" t="s">
        <v>594</v>
      </c>
      <c r="C147" s="1"/>
    </row>
    <row r="148" spans="1:3" x14ac:dyDescent="0.25">
      <c r="A148" s="253" t="s">
        <v>3839</v>
      </c>
      <c r="B148" s="1" t="s">
        <v>594</v>
      </c>
      <c r="C148" s="1"/>
    </row>
    <row r="149" spans="1:3" ht="60" x14ac:dyDescent="0.25">
      <c r="A149" s="254" t="s">
        <v>3840</v>
      </c>
      <c r="B149" s="1" t="s">
        <v>594</v>
      </c>
      <c r="C149" s="1"/>
    </row>
    <row r="150" spans="1:3" ht="30" x14ac:dyDescent="0.25">
      <c r="A150" s="254" t="s">
        <v>3841</v>
      </c>
      <c r="B150" s="1" t="s">
        <v>594</v>
      </c>
      <c r="C150" s="1"/>
    </row>
    <row r="151" spans="1:3" ht="60" x14ac:dyDescent="0.25">
      <c r="A151" s="254" t="s">
        <v>3842</v>
      </c>
      <c r="B151" s="1" t="s">
        <v>594</v>
      </c>
      <c r="C151" s="1"/>
    </row>
    <row r="152" spans="1:3" ht="30" x14ac:dyDescent="0.25">
      <c r="A152" s="254" t="s">
        <v>3843</v>
      </c>
      <c r="B152" s="1" t="s">
        <v>594</v>
      </c>
      <c r="C152" s="1"/>
    </row>
    <row r="153" spans="1:3" ht="30" x14ac:dyDescent="0.25">
      <c r="A153" s="254" t="s">
        <v>3844</v>
      </c>
      <c r="B153" s="1" t="s">
        <v>594</v>
      </c>
      <c r="C153" s="1"/>
    </row>
    <row r="154" spans="1:3" ht="45" x14ac:dyDescent="0.25">
      <c r="A154" s="254" t="s">
        <v>3845</v>
      </c>
      <c r="B154" s="1" t="s">
        <v>594</v>
      </c>
      <c r="C154" s="1"/>
    </row>
    <row r="155" spans="1:3" ht="45" x14ac:dyDescent="0.25">
      <c r="A155" s="254" t="s">
        <v>3846</v>
      </c>
      <c r="B155" s="1" t="s">
        <v>594</v>
      </c>
      <c r="C155" s="1"/>
    </row>
    <row r="156" spans="1:3" ht="45" x14ac:dyDescent="0.25">
      <c r="A156" s="254" t="s">
        <v>3847</v>
      </c>
      <c r="B156" s="1" t="s">
        <v>594</v>
      </c>
      <c r="C156" s="1"/>
    </row>
    <row r="157" spans="1:3" ht="45" x14ac:dyDescent="0.25">
      <c r="A157" s="254" t="s">
        <v>3848</v>
      </c>
      <c r="B157" s="1" t="s">
        <v>594</v>
      </c>
      <c r="C157" s="1" t="s">
        <v>3718</v>
      </c>
    </row>
    <row r="158" spans="1:3" ht="60" x14ac:dyDescent="0.25">
      <c r="A158" s="254" t="s">
        <v>3849</v>
      </c>
      <c r="B158" s="1" t="s">
        <v>594</v>
      </c>
      <c r="C158" s="1"/>
    </row>
    <row r="159" spans="1:3" ht="60" x14ac:dyDescent="0.25">
      <c r="A159" s="254" t="s">
        <v>3850</v>
      </c>
      <c r="B159" s="1" t="s">
        <v>594</v>
      </c>
      <c r="C159" s="1"/>
    </row>
    <row r="160" spans="1:3" ht="30" x14ac:dyDescent="0.25">
      <c r="A160" s="254" t="s">
        <v>3851</v>
      </c>
      <c r="B160" s="1" t="s">
        <v>594</v>
      </c>
      <c r="C160" s="1"/>
    </row>
    <row r="161" spans="1:3" ht="30" x14ac:dyDescent="0.25">
      <c r="A161" s="254" t="s">
        <v>3852</v>
      </c>
      <c r="B161" s="1" t="s">
        <v>594</v>
      </c>
      <c r="C161" s="1"/>
    </row>
    <row r="162" spans="1:3" ht="30" x14ac:dyDescent="0.25">
      <c r="A162" s="254" t="s">
        <v>3853</v>
      </c>
      <c r="B162" s="1" t="s">
        <v>594</v>
      </c>
      <c r="C162" s="1"/>
    </row>
    <row r="163" spans="1:3" ht="45" x14ac:dyDescent="0.25">
      <c r="A163" s="254" t="s">
        <v>3854</v>
      </c>
      <c r="B163" s="1" t="s">
        <v>594</v>
      </c>
      <c r="C163" s="1"/>
    </row>
    <row r="164" spans="1:3" ht="60" x14ac:dyDescent="0.25">
      <c r="A164" s="254" t="s">
        <v>3855</v>
      </c>
      <c r="B164" s="1" t="s">
        <v>594</v>
      </c>
      <c r="C164" s="1"/>
    </row>
    <row r="165" spans="1:3" ht="60" x14ac:dyDescent="0.25">
      <c r="A165" s="254" t="s">
        <v>3856</v>
      </c>
      <c r="B165" s="1" t="s">
        <v>594</v>
      </c>
      <c r="C165" s="1"/>
    </row>
    <row r="166" spans="1:3" ht="60" x14ac:dyDescent="0.25">
      <c r="A166" s="254" t="s">
        <v>3857</v>
      </c>
      <c r="B166" s="1" t="s">
        <v>594</v>
      </c>
      <c r="C166" s="1"/>
    </row>
    <row r="167" spans="1:3" ht="60" x14ac:dyDescent="0.25">
      <c r="A167" s="254" t="s">
        <v>3858</v>
      </c>
      <c r="B167" s="1" t="s">
        <v>594</v>
      </c>
      <c r="C167" s="1"/>
    </row>
    <row r="168" spans="1:3" ht="30" x14ac:dyDescent="0.25">
      <c r="A168" s="254" t="s">
        <v>3859</v>
      </c>
      <c r="B168" s="1" t="s">
        <v>594</v>
      </c>
      <c r="C168" s="1"/>
    </row>
    <row r="169" spans="1:3" ht="45" x14ac:dyDescent="0.25">
      <c r="A169" s="254" t="s">
        <v>3860</v>
      </c>
      <c r="B169" s="1" t="s">
        <v>594</v>
      </c>
      <c r="C169" s="1"/>
    </row>
    <row r="170" spans="1:3" ht="60" x14ac:dyDescent="0.25">
      <c r="A170" s="254" t="s">
        <v>3861</v>
      </c>
      <c r="B170" s="1" t="s">
        <v>594</v>
      </c>
      <c r="C170" s="1"/>
    </row>
    <row r="171" spans="1:3" ht="60" x14ac:dyDescent="0.25">
      <c r="A171" s="254" t="s">
        <v>3862</v>
      </c>
      <c r="B171" s="1" t="s">
        <v>594</v>
      </c>
      <c r="C171" s="1"/>
    </row>
    <row r="172" spans="1:3" ht="30" x14ac:dyDescent="0.25">
      <c r="A172" s="254" t="s">
        <v>3863</v>
      </c>
      <c r="B172" s="1" t="s">
        <v>594</v>
      </c>
      <c r="C172" s="1"/>
    </row>
    <row r="173" spans="1:3" ht="60" x14ac:dyDescent="0.25">
      <c r="A173" s="254" t="s">
        <v>3864</v>
      </c>
      <c r="B173" s="1" t="s">
        <v>594</v>
      </c>
      <c r="C173" s="1"/>
    </row>
    <row r="174" spans="1:3" ht="60" x14ac:dyDescent="0.25">
      <c r="A174" s="254" t="s">
        <v>3865</v>
      </c>
      <c r="B174" s="1" t="s">
        <v>594</v>
      </c>
      <c r="C174" s="1"/>
    </row>
    <row r="175" spans="1:3" ht="30" x14ac:dyDescent="0.25">
      <c r="A175" s="254" t="s">
        <v>3866</v>
      </c>
      <c r="B175" s="1" t="s">
        <v>594</v>
      </c>
      <c r="C175" s="1"/>
    </row>
    <row r="176" spans="1:3" x14ac:dyDescent="0.25">
      <c r="A176" s="253" t="s">
        <v>3867</v>
      </c>
      <c r="B176" s="1" t="s">
        <v>594</v>
      </c>
      <c r="C176" s="1"/>
    </row>
    <row r="177" spans="1:3" ht="45" x14ac:dyDescent="0.25">
      <c r="A177" s="254" t="s">
        <v>3868</v>
      </c>
      <c r="B177" s="1" t="s">
        <v>594</v>
      </c>
      <c r="C177" s="1"/>
    </row>
    <row r="178" spans="1:3" x14ac:dyDescent="0.25">
      <c r="A178" s="253" t="s">
        <v>3869</v>
      </c>
      <c r="B178" s="1" t="s">
        <v>594</v>
      </c>
      <c r="C178" s="1"/>
    </row>
    <row r="179" spans="1:3" ht="30" x14ac:dyDescent="0.25">
      <c r="A179" s="254" t="s">
        <v>3870</v>
      </c>
      <c r="B179" s="1" t="s">
        <v>594</v>
      </c>
      <c r="C179" s="1"/>
    </row>
    <row r="180" spans="1:3" ht="30" x14ac:dyDescent="0.25">
      <c r="A180" s="254" t="s">
        <v>3871</v>
      </c>
      <c r="B180" s="1" t="s">
        <v>594</v>
      </c>
      <c r="C180" s="1"/>
    </row>
    <row r="181" spans="1:3" x14ac:dyDescent="0.25">
      <c r="A181" s="253" t="s">
        <v>3872</v>
      </c>
      <c r="B181" s="1" t="s">
        <v>594</v>
      </c>
      <c r="C181" s="1"/>
    </row>
    <row r="182" spans="1:3" ht="30" x14ac:dyDescent="0.25">
      <c r="A182" s="254" t="s">
        <v>3873</v>
      </c>
      <c r="B182" s="1" t="s">
        <v>594</v>
      </c>
      <c r="C182" s="1"/>
    </row>
    <row r="183" spans="1:3" ht="30" x14ac:dyDescent="0.25">
      <c r="A183" s="254" t="s">
        <v>3874</v>
      </c>
      <c r="B183" s="1" t="s">
        <v>594</v>
      </c>
      <c r="C183" s="1"/>
    </row>
    <row r="184" spans="1:3" x14ac:dyDescent="0.25">
      <c r="A184" s="253" t="s">
        <v>3875</v>
      </c>
      <c r="B184" s="1" t="s">
        <v>594</v>
      </c>
      <c r="C184" s="1"/>
    </row>
    <row r="185" spans="1:3" ht="30" x14ac:dyDescent="0.25">
      <c r="A185" s="254" t="s">
        <v>3876</v>
      </c>
      <c r="B185" s="1" t="s">
        <v>594</v>
      </c>
      <c r="C185" s="1"/>
    </row>
    <row r="186" spans="1:3" ht="60" x14ac:dyDescent="0.25">
      <c r="A186" s="254" t="s">
        <v>3877</v>
      </c>
      <c r="B186" s="1" t="s">
        <v>594</v>
      </c>
      <c r="C186" s="1"/>
    </row>
    <row r="187" spans="1:3" ht="30" x14ac:dyDescent="0.25">
      <c r="A187" s="254" t="s">
        <v>3878</v>
      </c>
      <c r="B187" s="1" t="s">
        <v>594</v>
      </c>
      <c r="C187" s="1"/>
    </row>
    <row r="188" spans="1:3" ht="45" x14ac:dyDescent="0.25">
      <c r="A188" s="254" t="s">
        <v>3879</v>
      </c>
      <c r="B188" s="1" t="s">
        <v>594</v>
      </c>
      <c r="C188" s="1"/>
    </row>
    <row r="189" spans="1:3" ht="60" x14ac:dyDescent="0.25">
      <c r="A189" s="254" t="s">
        <v>3880</v>
      </c>
      <c r="B189" s="1" t="s">
        <v>594</v>
      </c>
      <c r="C189" s="1"/>
    </row>
    <row r="190" spans="1:3" x14ac:dyDescent="0.25">
      <c r="A190" s="253" t="s">
        <v>3881</v>
      </c>
      <c r="B190" s="1" t="s">
        <v>594</v>
      </c>
      <c r="C190" s="1"/>
    </row>
    <row r="191" spans="1:3" ht="60" x14ac:dyDescent="0.25">
      <c r="A191" s="254" t="s">
        <v>3882</v>
      </c>
      <c r="B191" s="1" t="s">
        <v>594</v>
      </c>
      <c r="C191" s="1"/>
    </row>
    <row r="192" spans="1:3" ht="30" x14ac:dyDescent="0.25">
      <c r="A192" s="254" t="s">
        <v>3883</v>
      </c>
      <c r="B192" s="1" t="s">
        <v>594</v>
      </c>
      <c r="C192" s="1"/>
    </row>
    <row r="193" spans="1:3" ht="30" x14ac:dyDescent="0.25">
      <c r="A193" s="254" t="s">
        <v>3884</v>
      </c>
      <c r="B193" s="1" t="s">
        <v>594</v>
      </c>
      <c r="C193" s="1"/>
    </row>
    <row r="194" spans="1:3" ht="30" x14ac:dyDescent="0.25">
      <c r="A194" s="254" t="s">
        <v>3885</v>
      </c>
      <c r="B194" s="1" t="s">
        <v>594</v>
      </c>
      <c r="C194" s="1"/>
    </row>
    <row r="195" spans="1:3" ht="30" x14ac:dyDescent="0.25">
      <c r="A195" s="254" t="s">
        <v>3886</v>
      </c>
      <c r="B195" s="1" t="s">
        <v>594</v>
      </c>
      <c r="C195" s="1"/>
    </row>
    <row r="196" spans="1:3" ht="45" x14ac:dyDescent="0.25">
      <c r="A196" s="254" t="s">
        <v>3887</v>
      </c>
      <c r="B196" s="1" t="s">
        <v>594</v>
      </c>
      <c r="C196" s="1"/>
    </row>
    <row r="197" spans="1:3" ht="60" x14ac:dyDescent="0.25">
      <c r="A197" s="254" t="s">
        <v>3888</v>
      </c>
      <c r="B197" s="1" t="s">
        <v>594</v>
      </c>
      <c r="C197" s="1"/>
    </row>
    <row r="198" spans="1:3" ht="45" x14ac:dyDescent="0.25">
      <c r="A198" s="254" t="s">
        <v>3889</v>
      </c>
      <c r="B198" s="1" t="s">
        <v>594</v>
      </c>
      <c r="C198" s="1"/>
    </row>
    <row r="199" spans="1:3" ht="45" x14ac:dyDescent="0.25">
      <c r="A199" s="254" t="s">
        <v>3890</v>
      </c>
      <c r="B199" s="1" t="s">
        <v>594</v>
      </c>
      <c r="C199" s="1"/>
    </row>
    <row r="200" spans="1:3" ht="45" x14ac:dyDescent="0.25">
      <c r="A200" s="254" t="s">
        <v>3891</v>
      </c>
      <c r="B200" s="1" t="s">
        <v>594</v>
      </c>
      <c r="C200" s="1"/>
    </row>
    <row r="201" spans="1:3" ht="60" x14ac:dyDescent="0.25">
      <c r="A201" s="254" t="s">
        <v>3892</v>
      </c>
      <c r="B201" s="1" t="s">
        <v>594</v>
      </c>
      <c r="C201" s="1"/>
    </row>
    <row r="202" spans="1:3" ht="30" x14ac:dyDescent="0.25">
      <c r="A202" s="254" t="s">
        <v>3893</v>
      </c>
      <c r="B202" s="1" t="s">
        <v>594</v>
      </c>
      <c r="C202" s="1"/>
    </row>
    <row r="203" spans="1:3" ht="45" x14ac:dyDescent="0.25">
      <c r="A203" s="254" t="s">
        <v>3894</v>
      </c>
      <c r="B203" s="1" t="s">
        <v>594</v>
      </c>
      <c r="C203" s="1"/>
    </row>
    <row r="204" spans="1:3" ht="30" x14ac:dyDescent="0.25">
      <c r="A204" s="254" t="s">
        <v>3895</v>
      </c>
      <c r="B204" s="1" t="s">
        <v>594</v>
      </c>
      <c r="C204" s="1"/>
    </row>
    <row r="205" spans="1:3" x14ac:dyDescent="0.25">
      <c r="A205" s="253" t="s">
        <v>3896</v>
      </c>
      <c r="B205" s="1" t="s">
        <v>594</v>
      </c>
      <c r="C205" s="1"/>
    </row>
    <row r="206" spans="1:3" ht="30" x14ac:dyDescent="0.25">
      <c r="A206" s="254" t="s">
        <v>3897</v>
      </c>
      <c r="B206" s="1" t="s">
        <v>594</v>
      </c>
      <c r="C206" s="1"/>
    </row>
    <row r="207" spans="1:3" x14ac:dyDescent="0.25">
      <c r="A207" s="253" t="s">
        <v>3898</v>
      </c>
      <c r="B207" s="1" t="s">
        <v>594</v>
      </c>
      <c r="C207" s="1"/>
    </row>
    <row r="208" spans="1:3" ht="30" x14ac:dyDescent="0.25">
      <c r="A208" s="254" t="s">
        <v>3899</v>
      </c>
      <c r="B208" s="1" t="s">
        <v>594</v>
      </c>
      <c r="C208" s="1"/>
    </row>
    <row r="209" spans="1:3" ht="60" x14ac:dyDescent="0.25">
      <c r="A209" s="254" t="s">
        <v>3900</v>
      </c>
      <c r="B209" s="1" t="s">
        <v>594</v>
      </c>
      <c r="C209" s="1"/>
    </row>
    <row r="210" spans="1:3" ht="30" x14ac:dyDescent="0.25">
      <c r="A210" s="254" t="s">
        <v>3901</v>
      </c>
      <c r="B210" s="1" t="s">
        <v>594</v>
      </c>
      <c r="C210" s="1"/>
    </row>
    <row r="211" spans="1:3" x14ac:dyDescent="0.25">
      <c r="A211" s="253" t="s">
        <v>3902</v>
      </c>
      <c r="B211" s="1" t="s">
        <v>594</v>
      </c>
      <c r="C211" s="1"/>
    </row>
    <row r="212" spans="1:3" ht="60" x14ac:dyDescent="0.25">
      <c r="A212" s="254" t="s">
        <v>3903</v>
      </c>
      <c r="B212" s="1" t="s">
        <v>594</v>
      </c>
      <c r="C212" s="1"/>
    </row>
    <row r="213" spans="1:3" ht="30" x14ac:dyDescent="0.25">
      <c r="A213" s="254" t="s">
        <v>3904</v>
      </c>
      <c r="B213" s="1" t="s">
        <v>594</v>
      </c>
      <c r="C213" s="1"/>
    </row>
    <row r="214" spans="1:3" ht="60" x14ac:dyDescent="0.25">
      <c r="A214" s="254" t="s">
        <v>3905</v>
      </c>
      <c r="B214" s="1" t="s">
        <v>594</v>
      </c>
      <c r="C214" s="1"/>
    </row>
    <row r="215" spans="1:3" ht="45" x14ac:dyDescent="0.25">
      <c r="A215" s="254" t="s">
        <v>3906</v>
      </c>
      <c r="B215" s="1" t="s">
        <v>594</v>
      </c>
      <c r="C215" s="1"/>
    </row>
    <row r="216" spans="1:3" ht="30" x14ac:dyDescent="0.25">
      <c r="A216" s="254" t="s">
        <v>3907</v>
      </c>
      <c r="B216" s="1" t="s">
        <v>594</v>
      </c>
      <c r="C216" s="1"/>
    </row>
    <row r="217" spans="1:3" ht="30" x14ac:dyDescent="0.25">
      <c r="A217" s="254" t="s">
        <v>3908</v>
      </c>
      <c r="B217" s="1" t="s">
        <v>594</v>
      </c>
      <c r="C217" s="1" t="s">
        <v>3718</v>
      </c>
    </row>
    <row r="218" spans="1:3" x14ac:dyDescent="0.25">
      <c r="A218" s="253" t="s">
        <v>3909</v>
      </c>
      <c r="B218" s="1" t="s">
        <v>594</v>
      </c>
      <c r="C218" s="1"/>
    </row>
    <row r="219" spans="1:3" ht="60" x14ac:dyDescent="0.25">
      <c r="A219" s="254" t="s">
        <v>3910</v>
      </c>
      <c r="B219" s="1" t="s">
        <v>594</v>
      </c>
      <c r="C219" s="1"/>
    </row>
    <row r="220" spans="1:3" x14ac:dyDescent="0.25">
      <c r="A220" s="253" t="s">
        <v>3911</v>
      </c>
      <c r="B220" s="1" t="s">
        <v>594</v>
      </c>
      <c r="C220" s="1"/>
    </row>
    <row r="221" spans="1:3" x14ac:dyDescent="0.25">
      <c r="A221" s="253" t="s">
        <v>3912</v>
      </c>
      <c r="B221" s="1" t="s">
        <v>597</v>
      </c>
      <c r="C221" s="1"/>
    </row>
    <row r="222" spans="1:3" ht="30" x14ac:dyDescent="0.25">
      <c r="A222" s="254" t="s">
        <v>3913</v>
      </c>
      <c r="B222" s="1" t="s">
        <v>597</v>
      </c>
      <c r="C222" s="1"/>
    </row>
    <row r="223" spans="1:3" x14ac:dyDescent="0.25">
      <c r="A223" s="253" t="s">
        <v>3914</v>
      </c>
      <c r="B223" s="1" t="s">
        <v>597</v>
      </c>
      <c r="C223" s="1"/>
    </row>
    <row r="224" spans="1:3" x14ac:dyDescent="0.25">
      <c r="A224" s="253" t="s">
        <v>3915</v>
      </c>
      <c r="B224" s="1" t="s">
        <v>597</v>
      </c>
      <c r="C224" s="1"/>
    </row>
    <row r="225" spans="1:3" x14ac:dyDescent="0.25">
      <c r="A225" s="253" t="s">
        <v>3916</v>
      </c>
      <c r="B225" s="1" t="s">
        <v>597</v>
      </c>
      <c r="C225" s="1"/>
    </row>
    <row r="226" spans="1:3" x14ac:dyDescent="0.25">
      <c r="A226" s="253" t="s">
        <v>3917</v>
      </c>
      <c r="B226" s="1" t="s">
        <v>597</v>
      </c>
      <c r="C226" s="1"/>
    </row>
    <row r="227" spans="1:3" x14ac:dyDescent="0.25">
      <c r="A227" s="253" t="s">
        <v>3918</v>
      </c>
      <c r="B227" s="1" t="s">
        <v>597</v>
      </c>
      <c r="C227" s="1"/>
    </row>
    <row r="228" spans="1:3" ht="30" x14ac:dyDescent="0.25">
      <c r="A228" s="254" t="s">
        <v>3919</v>
      </c>
      <c r="B228" s="1" t="s">
        <v>597</v>
      </c>
      <c r="C228" s="1"/>
    </row>
    <row r="229" spans="1:3" ht="30" x14ac:dyDescent="0.25">
      <c r="A229" s="254" t="s">
        <v>3920</v>
      </c>
      <c r="B229" s="1" t="s">
        <v>597</v>
      </c>
      <c r="C229" s="1"/>
    </row>
    <row r="230" spans="1:3" ht="30" x14ac:dyDescent="0.25">
      <c r="A230" s="254" t="s">
        <v>3921</v>
      </c>
      <c r="B230" s="1" t="s">
        <v>597</v>
      </c>
      <c r="C230" s="1"/>
    </row>
    <row r="231" spans="1:3" ht="60" x14ac:dyDescent="0.25">
      <c r="A231" s="254" t="s">
        <v>3922</v>
      </c>
      <c r="B231" s="1" t="s">
        <v>597</v>
      </c>
      <c r="C231" s="1"/>
    </row>
    <row r="232" spans="1:3" ht="45" x14ac:dyDescent="0.25">
      <c r="A232" s="254" t="s">
        <v>3923</v>
      </c>
      <c r="B232" s="1" t="s">
        <v>597</v>
      </c>
      <c r="C232" s="1"/>
    </row>
    <row r="233" spans="1:3" ht="30" x14ac:dyDescent="0.25">
      <c r="A233" s="254" t="s">
        <v>3924</v>
      </c>
      <c r="B233" s="1" t="s">
        <v>597</v>
      </c>
      <c r="C233" s="1"/>
    </row>
    <row r="234" spans="1:3" ht="45" x14ac:dyDescent="0.25">
      <c r="A234" s="254" t="s">
        <v>3925</v>
      </c>
      <c r="B234" s="1" t="s">
        <v>597</v>
      </c>
      <c r="C234" s="1"/>
    </row>
    <row r="235" spans="1:3" ht="45" x14ac:dyDescent="0.25">
      <c r="A235" s="254" t="s">
        <v>3926</v>
      </c>
      <c r="B235" s="1" t="s">
        <v>597</v>
      </c>
      <c r="C235" s="1"/>
    </row>
    <row r="236" spans="1:3" x14ac:dyDescent="0.25">
      <c r="A236" s="253" t="s">
        <v>3927</v>
      </c>
      <c r="B236" s="1" t="s">
        <v>597</v>
      </c>
      <c r="C236" s="1"/>
    </row>
    <row r="237" spans="1:3" ht="45" x14ac:dyDescent="0.25">
      <c r="A237" s="254" t="s">
        <v>3928</v>
      </c>
      <c r="B237" s="1" t="s">
        <v>597</v>
      </c>
      <c r="C237" s="1"/>
    </row>
    <row r="238" spans="1:3" ht="60" x14ac:dyDescent="0.25">
      <c r="A238" s="254" t="s">
        <v>3929</v>
      </c>
      <c r="B238" s="1" t="s">
        <v>597</v>
      </c>
      <c r="C238" s="1"/>
    </row>
    <row r="239" spans="1:3" ht="45" x14ac:dyDescent="0.25">
      <c r="A239" s="254" t="s">
        <v>3930</v>
      </c>
      <c r="B239" s="1" t="s">
        <v>597</v>
      </c>
      <c r="C239" s="1"/>
    </row>
    <row r="240" spans="1:3" ht="60" x14ac:dyDescent="0.25">
      <c r="A240" s="254" t="s">
        <v>3931</v>
      </c>
      <c r="B240" s="1" t="s">
        <v>597</v>
      </c>
      <c r="C240" s="1"/>
    </row>
    <row r="241" spans="1:3" ht="30" x14ac:dyDescent="0.25">
      <c r="A241" s="254" t="s">
        <v>3932</v>
      </c>
      <c r="B241" s="1" t="s">
        <v>597</v>
      </c>
      <c r="C241" s="1"/>
    </row>
    <row r="242" spans="1:3" ht="30" x14ac:dyDescent="0.25">
      <c r="A242" s="254" t="s">
        <v>3933</v>
      </c>
      <c r="B242" s="1" t="s">
        <v>597</v>
      </c>
      <c r="C242" s="1"/>
    </row>
    <row r="243" spans="1:3" ht="60" x14ac:dyDescent="0.25">
      <c r="A243" s="254" t="s">
        <v>3934</v>
      </c>
      <c r="B243" s="1" t="s">
        <v>597</v>
      </c>
      <c r="C243" s="1"/>
    </row>
    <row r="244" spans="1:3" x14ac:dyDescent="0.25">
      <c r="A244" s="253" t="s">
        <v>3935</v>
      </c>
      <c r="B244" s="1" t="s">
        <v>597</v>
      </c>
      <c r="C244" s="1"/>
    </row>
    <row r="245" spans="1:3" ht="30" x14ac:dyDescent="0.25">
      <c r="A245" s="254" t="s">
        <v>3936</v>
      </c>
      <c r="B245" s="1" t="s">
        <v>597</v>
      </c>
      <c r="C245" s="1"/>
    </row>
    <row r="246" spans="1:3" ht="30" x14ac:dyDescent="0.25">
      <c r="A246" s="254" t="s">
        <v>3937</v>
      </c>
      <c r="B246" s="1" t="s">
        <v>597</v>
      </c>
      <c r="C246" s="1"/>
    </row>
    <row r="247" spans="1:3" ht="60" x14ac:dyDescent="0.25">
      <c r="A247" s="254" t="s">
        <v>3938</v>
      </c>
      <c r="B247" s="1" t="s">
        <v>597</v>
      </c>
      <c r="C247" s="1"/>
    </row>
    <row r="248" spans="1:3" ht="60" x14ac:dyDescent="0.25">
      <c r="A248" s="254" t="s">
        <v>3939</v>
      </c>
      <c r="B248" s="1" t="s">
        <v>597</v>
      </c>
      <c r="C248" s="1"/>
    </row>
    <row r="249" spans="1:3" x14ac:dyDescent="0.25">
      <c r="A249" s="253" t="s">
        <v>3940</v>
      </c>
      <c r="B249" s="1" t="s">
        <v>597</v>
      </c>
      <c r="C249" s="1"/>
    </row>
    <row r="250" spans="1:3" x14ac:dyDescent="0.25">
      <c r="A250" s="253" t="s">
        <v>3941</v>
      </c>
      <c r="B250" s="1" t="s">
        <v>597</v>
      </c>
      <c r="C250" s="1" t="s">
        <v>3707</v>
      </c>
    </row>
    <row r="251" spans="1:3" ht="60" x14ac:dyDescent="0.25">
      <c r="A251" s="254" t="s">
        <v>3942</v>
      </c>
      <c r="B251" s="1" t="s">
        <v>597</v>
      </c>
      <c r="C251" s="1" t="s">
        <v>3707</v>
      </c>
    </row>
    <row r="252" spans="1:3" ht="60" x14ac:dyDescent="0.25">
      <c r="A252" s="254" t="s">
        <v>3943</v>
      </c>
      <c r="B252" s="1" t="s">
        <v>597</v>
      </c>
      <c r="C252" s="1"/>
    </row>
    <row r="253" spans="1:3" ht="60" x14ac:dyDescent="0.25">
      <c r="A253" s="254" t="s">
        <v>3944</v>
      </c>
      <c r="B253" s="1" t="s">
        <v>597</v>
      </c>
      <c r="C253" s="1"/>
    </row>
    <row r="254" spans="1:3" ht="60" x14ac:dyDescent="0.25">
      <c r="A254" s="254" t="s">
        <v>3945</v>
      </c>
      <c r="B254" s="1" t="s">
        <v>597</v>
      </c>
      <c r="C254" s="1"/>
    </row>
    <row r="255" spans="1:3" x14ac:dyDescent="0.25">
      <c r="A255" s="253" t="s">
        <v>3946</v>
      </c>
      <c r="B255" s="1" t="s">
        <v>597</v>
      </c>
      <c r="C255" s="1"/>
    </row>
    <row r="256" spans="1:3" x14ac:dyDescent="0.25">
      <c r="A256" s="253" t="s">
        <v>3947</v>
      </c>
      <c r="B256" s="1" t="s">
        <v>597</v>
      </c>
      <c r="C256" s="1"/>
    </row>
    <row r="257" spans="1:3" x14ac:dyDescent="0.25">
      <c r="A257" s="253" t="s">
        <v>3948</v>
      </c>
      <c r="B257" s="1" t="s">
        <v>597</v>
      </c>
      <c r="C257" s="1"/>
    </row>
    <row r="258" spans="1:3" x14ac:dyDescent="0.25">
      <c r="A258" s="253" t="s">
        <v>3949</v>
      </c>
      <c r="B258" s="1" t="s">
        <v>597</v>
      </c>
      <c r="C258" s="1"/>
    </row>
    <row r="259" spans="1:3" ht="30" x14ac:dyDescent="0.25">
      <c r="A259" s="254" t="s">
        <v>3950</v>
      </c>
      <c r="B259" s="1" t="s">
        <v>597</v>
      </c>
      <c r="C259" s="1"/>
    </row>
    <row r="260" spans="1:3" x14ac:dyDescent="0.25">
      <c r="A260" s="253" t="s">
        <v>3951</v>
      </c>
      <c r="B260" s="1" t="s">
        <v>597</v>
      </c>
      <c r="C260" s="1"/>
    </row>
    <row r="261" spans="1:3" ht="30" x14ac:dyDescent="0.25">
      <c r="A261" s="254" t="s">
        <v>3952</v>
      </c>
      <c r="B261" s="1" t="s">
        <v>597</v>
      </c>
      <c r="C261" s="1"/>
    </row>
    <row r="262" spans="1:3" ht="45" x14ac:dyDescent="0.25">
      <c r="A262" s="254" t="s">
        <v>3953</v>
      </c>
      <c r="B262" s="1" t="s">
        <v>597</v>
      </c>
      <c r="C262" s="1"/>
    </row>
    <row r="263" spans="1:3" ht="60" x14ac:dyDescent="0.25">
      <c r="A263" s="254" t="s">
        <v>3954</v>
      </c>
      <c r="B263" s="1" t="s">
        <v>597</v>
      </c>
      <c r="C263" s="1"/>
    </row>
    <row r="264" spans="1:3" ht="30" x14ac:dyDescent="0.25">
      <c r="A264" s="254" t="s">
        <v>3955</v>
      </c>
      <c r="B264" s="1" t="s">
        <v>597</v>
      </c>
      <c r="C264" s="1"/>
    </row>
    <row r="265" spans="1:3" ht="60" x14ac:dyDescent="0.25">
      <c r="A265" s="254" t="s">
        <v>3956</v>
      </c>
      <c r="B265" s="1" t="s">
        <v>597</v>
      </c>
      <c r="C265" s="1"/>
    </row>
    <row r="266" spans="1:3" x14ac:dyDescent="0.25">
      <c r="A266" s="253" t="s">
        <v>3957</v>
      </c>
      <c r="B266" s="1" t="s">
        <v>597</v>
      </c>
      <c r="C266" s="1"/>
    </row>
    <row r="267" spans="1:3" ht="30" x14ac:dyDescent="0.25">
      <c r="A267" s="254" t="s">
        <v>3958</v>
      </c>
      <c r="B267" s="1" t="s">
        <v>597</v>
      </c>
      <c r="C267" s="1"/>
    </row>
    <row r="268" spans="1:3" x14ac:dyDescent="0.25">
      <c r="A268" s="253" t="s">
        <v>3959</v>
      </c>
      <c r="B268" s="1" t="s">
        <v>597</v>
      </c>
      <c r="C268" s="1"/>
    </row>
    <row r="269" spans="1:3" ht="30" x14ac:dyDescent="0.25">
      <c r="A269" s="254" t="s">
        <v>3960</v>
      </c>
      <c r="B269" s="1" t="s">
        <v>597</v>
      </c>
      <c r="C269" s="1"/>
    </row>
    <row r="270" spans="1:3" x14ac:dyDescent="0.25">
      <c r="A270" s="253" t="s">
        <v>3961</v>
      </c>
      <c r="B270" s="1" t="s">
        <v>597</v>
      </c>
      <c r="C270" s="1"/>
    </row>
    <row r="271" spans="1:3" ht="30" x14ac:dyDescent="0.25">
      <c r="A271" s="254" t="s">
        <v>3962</v>
      </c>
      <c r="B271" s="1" t="s">
        <v>597</v>
      </c>
      <c r="C271" s="1"/>
    </row>
    <row r="272" spans="1:3" ht="60" x14ac:dyDescent="0.25">
      <c r="A272" s="254" t="s">
        <v>3963</v>
      </c>
      <c r="B272" s="1" t="s">
        <v>597</v>
      </c>
      <c r="C272" s="1"/>
    </row>
    <row r="273" spans="1:3" ht="30" x14ac:dyDescent="0.25">
      <c r="A273" s="254" t="s">
        <v>3964</v>
      </c>
      <c r="B273" s="1" t="s">
        <v>597</v>
      </c>
      <c r="C273" s="1"/>
    </row>
    <row r="274" spans="1:3" ht="30" x14ac:dyDescent="0.25">
      <c r="A274" s="254" t="s">
        <v>3965</v>
      </c>
      <c r="B274" s="1" t="s">
        <v>597</v>
      </c>
      <c r="C274" s="1"/>
    </row>
    <row r="275" spans="1:3" ht="60" x14ac:dyDescent="0.25">
      <c r="A275" s="254" t="s">
        <v>3966</v>
      </c>
      <c r="B275" s="1" t="s">
        <v>597</v>
      </c>
      <c r="C275" s="1"/>
    </row>
    <row r="276" spans="1:3" ht="30" x14ac:dyDescent="0.25">
      <c r="A276" s="254" t="s">
        <v>3967</v>
      </c>
      <c r="B276" s="1" t="s">
        <v>597</v>
      </c>
      <c r="C276" s="1"/>
    </row>
    <row r="277" spans="1:3" x14ac:dyDescent="0.25">
      <c r="A277" s="253" t="s">
        <v>3968</v>
      </c>
      <c r="B277" s="1" t="s">
        <v>597</v>
      </c>
      <c r="C277" s="1"/>
    </row>
    <row r="278" spans="1:3" x14ac:dyDescent="0.25">
      <c r="A278" s="253" t="s">
        <v>3969</v>
      </c>
      <c r="B278" s="1" t="s">
        <v>600</v>
      </c>
      <c r="C278" s="1"/>
    </row>
    <row r="279" spans="1:3" ht="30" x14ac:dyDescent="0.25">
      <c r="A279" s="254" t="s">
        <v>3970</v>
      </c>
      <c r="B279" s="1" t="s">
        <v>600</v>
      </c>
      <c r="C279" s="1"/>
    </row>
    <row r="280" spans="1:3" x14ac:dyDescent="0.25">
      <c r="A280" s="253" t="s">
        <v>3971</v>
      </c>
      <c r="B280" s="1" t="s">
        <v>600</v>
      </c>
      <c r="C280" s="1"/>
    </row>
    <row r="281" spans="1:3" ht="30" x14ac:dyDescent="0.25">
      <c r="A281" s="254" t="s">
        <v>3972</v>
      </c>
      <c r="B281" s="1" t="s">
        <v>600</v>
      </c>
      <c r="C281" s="1"/>
    </row>
    <row r="282" spans="1:3" ht="60" x14ac:dyDescent="0.25">
      <c r="A282" s="254" t="s">
        <v>3973</v>
      </c>
      <c r="B282" s="1" t="s">
        <v>600</v>
      </c>
      <c r="C282" s="1"/>
    </row>
    <row r="283" spans="1:3" ht="60" x14ac:dyDescent="0.25">
      <c r="A283" s="254" t="s">
        <v>3974</v>
      </c>
      <c r="B283" s="1" t="s">
        <v>600</v>
      </c>
      <c r="C283" s="1"/>
    </row>
    <row r="284" spans="1:3" x14ac:dyDescent="0.25">
      <c r="A284" s="253" t="s">
        <v>3975</v>
      </c>
      <c r="B284" s="1" t="s">
        <v>600</v>
      </c>
      <c r="C284" s="1" t="s">
        <v>3718</v>
      </c>
    </row>
    <row r="285" spans="1:3" ht="30" x14ac:dyDescent="0.25">
      <c r="A285" s="254" t="s">
        <v>3976</v>
      </c>
      <c r="B285" s="1" t="s">
        <v>600</v>
      </c>
      <c r="C285" s="1" t="s">
        <v>3707</v>
      </c>
    </row>
    <row r="286" spans="1:3" x14ac:dyDescent="0.25">
      <c r="A286" s="253" t="s">
        <v>3977</v>
      </c>
      <c r="B286" s="1" t="s">
        <v>600</v>
      </c>
      <c r="C286" s="1"/>
    </row>
    <row r="287" spans="1:3" x14ac:dyDescent="0.25">
      <c r="A287" s="253" t="s">
        <v>3978</v>
      </c>
      <c r="B287" s="1" t="s">
        <v>600</v>
      </c>
      <c r="C287" s="1"/>
    </row>
    <row r="288" spans="1:3" ht="45" x14ac:dyDescent="0.25">
      <c r="A288" s="254" t="s">
        <v>3979</v>
      </c>
      <c r="B288" s="1" t="s">
        <v>600</v>
      </c>
      <c r="C288" s="1"/>
    </row>
    <row r="289" spans="1:3" ht="60" x14ac:dyDescent="0.25">
      <c r="A289" s="254" t="s">
        <v>3980</v>
      </c>
      <c r="B289" s="1" t="s">
        <v>600</v>
      </c>
      <c r="C289" s="1"/>
    </row>
    <row r="290" spans="1:3" ht="30" x14ac:dyDescent="0.25">
      <c r="A290" s="254" t="s">
        <v>3981</v>
      </c>
      <c r="B290" s="1" t="s">
        <v>600</v>
      </c>
      <c r="C290" s="1"/>
    </row>
    <row r="291" spans="1:3" ht="45" x14ac:dyDescent="0.25">
      <c r="A291" s="254" t="s">
        <v>3982</v>
      </c>
      <c r="B291" s="1" t="s">
        <v>600</v>
      </c>
      <c r="C291" s="1" t="s">
        <v>3707</v>
      </c>
    </row>
    <row r="292" spans="1:3" ht="30" x14ac:dyDescent="0.25">
      <c r="A292" s="254" t="s">
        <v>3983</v>
      </c>
      <c r="B292" s="1" t="s">
        <v>600</v>
      </c>
      <c r="C292" s="1"/>
    </row>
    <row r="293" spans="1:3" ht="45" x14ac:dyDescent="0.25">
      <c r="A293" s="254" t="s">
        <v>3984</v>
      </c>
      <c r="B293" s="1" t="s">
        <v>600</v>
      </c>
      <c r="C293" s="1"/>
    </row>
    <row r="294" spans="1:3" ht="60" x14ac:dyDescent="0.25">
      <c r="A294" s="254" t="s">
        <v>3985</v>
      </c>
      <c r="B294" s="1" t="s">
        <v>600</v>
      </c>
      <c r="C294" s="1"/>
    </row>
    <row r="295" spans="1:3" ht="60" x14ac:dyDescent="0.25">
      <c r="A295" s="254" t="s">
        <v>3986</v>
      </c>
      <c r="B295" s="1" t="s">
        <v>600</v>
      </c>
      <c r="C295" s="1"/>
    </row>
    <row r="296" spans="1:3" ht="45" x14ac:dyDescent="0.25">
      <c r="A296" s="254" t="s">
        <v>3987</v>
      </c>
      <c r="B296" s="1" t="s">
        <v>600</v>
      </c>
      <c r="C296" s="1"/>
    </row>
    <row r="297" spans="1:3" ht="45" x14ac:dyDescent="0.25">
      <c r="A297" s="254" t="s">
        <v>3988</v>
      </c>
      <c r="B297" s="1" t="s">
        <v>600</v>
      </c>
      <c r="C297" s="1"/>
    </row>
    <row r="298" spans="1:3" ht="45" x14ac:dyDescent="0.25">
      <c r="A298" s="254" t="s">
        <v>3989</v>
      </c>
      <c r="B298" s="1" t="s">
        <v>600</v>
      </c>
      <c r="C298" s="1"/>
    </row>
    <row r="299" spans="1:3" ht="30" x14ac:dyDescent="0.25">
      <c r="A299" s="254" t="s">
        <v>3990</v>
      </c>
      <c r="B299" s="1" t="s">
        <v>600</v>
      </c>
      <c r="C299" s="1"/>
    </row>
    <row r="300" spans="1:3" ht="60" x14ac:dyDescent="0.25">
      <c r="A300" s="254" t="s">
        <v>3991</v>
      </c>
      <c r="B300" s="1" t="s">
        <v>600</v>
      </c>
      <c r="C300" s="1" t="s">
        <v>3718</v>
      </c>
    </row>
    <row r="301" spans="1:3" ht="60" x14ac:dyDescent="0.25">
      <c r="A301" s="254" t="s">
        <v>3992</v>
      </c>
      <c r="B301" s="1" t="s">
        <v>600</v>
      </c>
      <c r="C301" s="1"/>
    </row>
    <row r="302" spans="1:3" ht="45" x14ac:dyDescent="0.25">
      <c r="A302" s="254" t="s">
        <v>3993</v>
      </c>
      <c r="B302" s="1" t="s">
        <v>600</v>
      </c>
      <c r="C302" s="1"/>
    </row>
    <row r="303" spans="1:3" x14ac:dyDescent="0.25">
      <c r="A303" s="253" t="s">
        <v>3994</v>
      </c>
      <c r="B303" s="1" t="s">
        <v>600</v>
      </c>
      <c r="C303" s="1"/>
    </row>
    <row r="304" spans="1:3" x14ac:dyDescent="0.25">
      <c r="A304" s="253" t="s">
        <v>3995</v>
      </c>
      <c r="B304" s="1" t="s">
        <v>600</v>
      </c>
      <c r="C304" s="1"/>
    </row>
    <row r="305" spans="1:3" x14ac:dyDescent="0.25">
      <c r="A305" s="253" t="s">
        <v>3996</v>
      </c>
      <c r="B305" s="1" t="s">
        <v>600</v>
      </c>
      <c r="C305" s="1"/>
    </row>
    <row r="306" spans="1:3" x14ac:dyDescent="0.25">
      <c r="A306" s="253" t="s">
        <v>3997</v>
      </c>
      <c r="B306" s="1" t="s">
        <v>600</v>
      </c>
      <c r="C306" s="1"/>
    </row>
    <row r="307" spans="1:3" x14ac:dyDescent="0.25">
      <c r="A307" s="253" t="s">
        <v>3998</v>
      </c>
      <c r="B307" s="1" t="s">
        <v>600</v>
      </c>
      <c r="C307" s="1"/>
    </row>
    <row r="308" spans="1:3" x14ac:dyDescent="0.25">
      <c r="A308" s="253" t="s">
        <v>3999</v>
      </c>
      <c r="B308" s="1" t="s">
        <v>600</v>
      </c>
      <c r="C308" s="1"/>
    </row>
    <row r="309" spans="1:3" ht="45" x14ac:dyDescent="0.25">
      <c r="A309" s="254" t="s">
        <v>4000</v>
      </c>
      <c r="B309" s="1" t="s">
        <v>600</v>
      </c>
      <c r="C309" s="1"/>
    </row>
    <row r="310" spans="1:3" ht="45" x14ac:dyDescent="0.25">
      <c r="A310" s="254" t="s">
        <v>4001</v>
      </c>
      <c r="B310" s="1" t="s">
        <v>600</v>
      </c>
      <c r="C310" s="1"/>
    </row>
    <row r="311" spans="1:3" ht="30" x14ac:dyDescent="0.25">
      <c r="A311" s="254" t="s">
        <v>4002</v>
      </c>
      <c r="B311" s="1" t="s">
        <v>600</v>
      </c>
      <c r="C311" s="1"/>
    </row>
    <row r="312" spans="1:3" ht="30" x14ac:dyDescent="0.25">
      <c r="A312" s="254" t="s">
        <v>4003</v>
      </c>
      <c r="B312" s="1" t="s">
        <v>600</v>
      </c>
      <c r="C312" s="1"/>
    </row>
    <row r="313" spans="1:3" ht="60" x14ac:dyDescent="0.25">
      <c r="A313" s="254" t="s">
        <v>4004</v>
      </c>
      <c r="B313" s="1" t="s">
        <v>600</v>
      </c>
      <c r="C313" s="1"/>
    </row>
    <row r="314" spans="1:3" x14ac:dyDescent="0.25">
      <c r="A314" s="253" t="s">
        <v>4005</v>
      </c>
      <c r="B314" s="1" t="s">
        <v>600</v>
      </c>
      <c r="C314" s="1"/>
    </row>
    <row r="315" spans="1:3" x14ac:dyDescent="0.25">
      <c r="A315" s="253" t="s">
        <v>4006</v>
      </c>
      <c r="B315" s="1" t="s">
        <v>600</v>
      </c>
      <c r="C315" s="1"/>
    </row>
    <row r="316" spans="1:3" ht="30" x14ac:dyDescent="0.25">
      <c r="A316" s="254" t="s">
        <v>4007</v>
      </c>
      <c r="B316" s="1" t="s">
        <v>600</v>
      </c>
      <c r="C316" s="1"/>
    </row>
    <row r="317" spans="1:3" x14ac:dyDescent="0.25">
      <c r="A317" s="253" t="s">
        <v>4008</v>
      </c>
      <c r="B317" s="1" t="s">
        <v>600</v>
      </c>
      <c r="C317" s="1"/>
    </row>
    <row r="318" spans="1:3" ht="60" x14ac:dyDescent="0.25">
      <c r="A318" s="254" t="s">
        <v>4009</v>
      </c>
      <c r="B318" s="1" t="s">
        <v>600</v>
      </c>
      <c r="C318" s="1"/>
    </row>
    <row r="319" spans="1:3" ht="45" x14ac:dyDescent="0.25">
      <c r="A319" s="254" t="s">
        <v>4010</v>
      </c>
      <c r="B319" s="1" t="s">
        <v>600</v>
      </c>
      <c r="C319" s="1"/>
    </row>
    <row r="320" spans="1:3" x14ac:dyDescent="0.25">
      <c r="A320" s="253" t="s">
        <v>4011</v>
      </c>
      <c r="B320" s="1" t="s">
        <v>600</v>
      </c>
      <c r="C320" s="1"/>
    </row>
    <row r="321" spans="1:3" ht="30" x14ac:dyDescent="0.25">
      <c r="A321" s="254" t="s">
        <v>4012</v>
      </c>
      <c r="B321" s="1" t="s">
        <v>600</v>
      </c>
      <c r="C321" s="1"/>
    </row>
    <row r="322" spans="1:3" x14ac:dyDescent="0.25">
      <c r="A322" s="253" t="s">
        <v>4013</v>
      </c>
      <c r="B322" s="1" t="s">
        <v>600</v>
      </c>
      <c r="C322" s="1"/>
    </row>
    <row r="323" spans="1:3" ht="30" x14ac:dyDescent="0.25">
      <c r="A323" s="254" t="s">
        <v>4014</v>
      </c>
      <c r="B323" s="1" t="s">
        <v>600</v>
      </c>
      <c r="C323" s="1"/>
    </row>
    <row r="324" spans="1:3" ht="30" x14ac:dyDescent="0.25">
      <c r="A324" s="254" t="s">
        <v>4015</v>
      </c>
      <c r="B324" s="1" t="s">
        <v>600</v>
      </c>
      <c r="C324" s="1"/>
    </row>
    <row r="325" spans="1:3" ht="30" x14ac:dyDescent="0.25">
      <c r="A325" s="254" t="s">
        <v>4016</v>
      </c>
      <c r="B325" s="1" t="s">
        <v>600</v>
      </c>
      <c r="C325" s="1"/>
    </row>
    <row r="326" spans="1:3" ht="60" x14ac:dyDescent="0.25">
      <c r="A326" s="254" t="s">
        <v>4017</v>
      </c>
      <c r="B326" s="1" t="s">
        <v>600</v>
      </c>
      <c r="C326" s="1"/>
    </row>
    <row r="327" spans="1:3" ht="60" x14ac:dyDescent="0.25">
      <c r="A327" s="254" t="s">
        <v>4018</v>
      </c>
      <c r="B327" s="1" t="s">
        <v>600</v>
      </c>
      <c r="C327" s="1"/>
    </row>
    <row r="328" spans="1:3" ht="45" x14ac:dyDescent="0.25">
      <c r="A328" s="254" t="s">
        <v>4019</v>
      </c>
      <c r="B328" s="1" t="s">
        <v>600</v>
      </c>
      <c r="C328" s="1"/>
    </row>
    <row r="329" spans="1:3" x14ac:dyDescent="0.25">
      <c r="A329" s="253" t="s">
        <v>4020</v>
      </c>
      <c r="B329" s="1" t="s">
        <v>603</v>
      </c>
      <c r="C329" s="1"/>
    </row>
    <row r="330" spans="1:3" ht="30" x14ac:dyDescent="0.25">
      <c r="A330" s="254" t="s">
        <v>4021</v>
      </c>
      <c r="B330" s="1" t="s">
        <v>603</v>
      </c>
      <c r="C330" s="1"/>
    </row>
    <row r="331" spans="1:3" ht="30" x14ac:dyDescent="0.25">
      <c r="A331" s="254" t="s">
        <v>4022</v>
      </c>
      <c r="B331" s="1" t="s">
        <v>603</v>
      </c>
      <c r="C331" s="1"/>
    </row>
    <row r="332" spans="1:3" ht="60" x14ac:dyDescent="0.25">
      <c r="A332" s="254" t="s">
        <v>4023</v>
      </c>
      <c r="B332" s="1" t="s">
        <v>3713</v>
      </c>
      <c r="C332" s="1"/>
    </row>
    <row r="333" spans="1:3" x14ac:dyDescent="0.25">
      <c r="A333" s="253" t="s">
        <v>4024</v>
      </c>
      <c r="B333" s="1" t="s">
        <v>3713</v>
      </c>
      <c r="C333" s="1"/>
    </row>
    <row r="334" spans="1:3" ht="60" x14ac:dyDescent="0.25">
      <c r="A334" s="254" t="s">
        <v>4025</v>
      </c>
      <c r="B334" s="1" t="s">
        <v>3713</v>
      </c>
      <c r="C334" s="1"/>
    </row>
    <row r="335" spans="1:3" ht="30" x14ac:dyDescent="0.25">
      <c r="A335" s="254" t="s">
        <v>4026</v>
      </c>
      <c r="B335" s="1" t="s">
        <v>3713</v>
      </c>
      <c r="C335" s="1"/>
    </row>
    <row r="336" spans="1:3" ht="60" x14ac:dyDescent="0.25">
      <c r="A336" s="254" t="s">
        <v>4027</v>
      </c>
      <c r="B336" s="1" t="s">
        <v>3713</v>
      </c>
      <c r="C336" s="1"/>
    </row>
    <row r="337" spans="1:3" x14ac:dyDescent="0.25">
      <c r="A337" s="253" t="s">
        <v>4028</v>
      </c>
      <c r="B337" s="1" t="s">
        <v>3713</v>
      </c>
      <c r="C337" s="1"/>
    </row>
    <row r="338" spans="1:3" x14ac:dyDescent="0.25">
      <c r="A338" s="253" t="s">
        <v>4029</v>
      </c>
      <c r="B338" s="1" t="s">
        <v>3713</v>
      </c>
      <c r="C338" s="1"/>
    </row>
    <row r="339" spans="1:3" x14ac:dyDescent="0.25">
      <c r="A339" s="253" t="s">
        <v>4030</v>
      </c>
      <c r="B339" s="1" t="s">
        <v>3713</v>
      </c>
      <c r="C339" s="1"/>
    </row>
    <row r="340" spans="1:3" ht="30" x14ac:dyDescent="0.25">
      <c r="A340" s="254" t="s">
        <v>4031</v>
      </c>
      <c r="B340" s="1" t="s">
        <v>3713</v>
      </c>
      <c r="C340" s="1"/>
    </row>
    <row r="341" spans="1:3" x14ac:dyDescent="0.25">
      <c r="A341" s="253" t="s">
        <v>4032</v>
      </c>
      <c r="B341" s="1" t="s">
        <v>3713</v>
      </c>
      <c r="C341" s="1"/>
    </row>
    <row r="342" spans="1:3" ht="60" x14ac:dyDescent="0.25">
      <c r="A342" s="254" t="s">
        <v>4033</v>
      </c>
      <c r="B342" s="1" t="s">
        <v>3713</v>
      </c>
      <c r="C342" s="1"/>
    </row>
    <row r="343" spans="1:3" ht="30" x14ac:dyDescent="0.25">
      <c r="A343" s="254" t="s">
        <v>4034</v>
      </c>
      <c r="B343" s="1" t="s">
        <v>3713</v>
      </c>
      <c r="C343" s="1"/>
    </row>
    <row r="344" spans="1:3" x14ac:dyDescent="0.25">
      <c r="A344" s="253" t="s">
        <v>4035</v>
      </c>
      <c r="B344" s="1" t="s">
        <v>3713</v>
      </c>
      <c r="C344" s="1"/>
    </row>
    <row r="345" spans="1:3" ht="30" x14ac:dyDescent="0.25">
      <c r="A345" s="254" t="s">
        <v>4036</v>
      </c>
      <c r="B345" s="1" t="s">
        <v>3713</v>
      </c>
      <c r="C345" s="1"/>
    </row>
    <row r="346" spans="1:3" x14ac:dyDescent="0.25">
      <c r="A346" s="253" t="s">
        <v>4037</v>
      </c>
      <c r="B346" s="1" t="s">
        <v>3713</v>
      </c>
      <c r="C346" s="1"/>
    </row>
    <row r="347" spans="1:3" x14ac:dyDescent="0.25">
      <c r="A347" s="253" t="s">
        <v>4038</v>
      </c>
      <c r="B347" s="1" t="s">
        <v>3713</v>
      </c>
      <c r="C347" s="1"/>
    </row>
    <row r="348" spans="1:3" ht="45" x14ac:dyDescent="0.25">
      <c r="A348" s="254" t="s">
        <v>4039</v>
      </c>
      <c r="B348" s="1" t="s">
        <v>3713</v>
      </c>
      <c r="C348" s="1"/>
    </row>
    <row r="349" spans="1:3" x14ac:dyDescent="0.25">
      <c r="A349" s="253" t="s">
        <v>4040</v>
      </c>
      <c r="B349" s="1" t="s">
        <v>3713</v>
      </c>
      <c r="C349" s="1"/>
    </row>
    <row r="350" spans="1:3" ht="60" x14ac:dyDescent="0.25">
      <c r="A350" s="254" t="s">
        <v>4041</v>
      </c>
      <c r="B350" s="1" t="s">
        <v>3713</v>
      </c>
      <c r="C350" s="1"/>
    </row>
    <row r="351" spans="1:3" x14ac:dyDescent="0.25">
      <c r="A351" s="253" t="s">
        <v>4042</v>
      </c>
      <c r="B351" s="1" t="s">
        <v>3713</v>
      </c>
      <c r="C351" s="1"/>
    </row>
    <row r="352" spans="1:3" ht="30" x14ac:dyDescent="0.25">
      <c r="A352" s="254" t="s">
        <v>4043</v>
      </c>
      <c r="B352" s="1" t="s">
        <v>3713</v>
      </c>
      <c r="C352" s="1"/>
    </row>
    <row r="353" spans="1:3" ht="60" x14ac:dyDescent="0.25">
      <c r="A353" s="254" t="s">
        <v>4044</v>
      </c>
      <c r="B353" s="1" t="s">
        <v>3713</v>
      </c>
      <c r="C353" s="1"/>
    </row>
    <row r="354" spans="1:3" ht="60" x14ac:dyDescent="0.25">
      <c r="A354" s="254" t="s">
        <v>4045</v>
      </c>
      <c r="B354" s="1" t="s">
        <v>3713</v>
      </c>
      <c r="C354" s="1"/>
    </row>
    <row r="355" spans="1:3" ht="45" x14ac:dyDescent="0.25">
      <c r="A355" s="254" t="s">
        <v>4046</v>
      </c>
      <c r="B355" s="1" t="s">
        <v>3713</v>
      </c>
      <c r="C355" s="1"/>
    </row>
    <row r="356" spans="1:3" ht="45" x14ac:dyDescent="0.25">
      <c r="A356" s="254" t="s">
        <v>4047</v>
      </c>
      <c r="B356" s="1" t="s">
        <v>3713</v>
      </c>
      <c r="C356" s="1"/>
    </row>
    <row r="357" spans="1:3" x14ac:dyDescent="0.25">
      <c r="A357" s="253" t="s">
        <v>4048</v>
      </c>
      <c r="B357" s="1" t="s">
        <v>3713</v>
      </c>
      <c r="C357" s="1"/>
    </row>
    <row r="358" spans="1:3" x14ac:dyDescent="0.25">
      <c r="A358" s="253" t="s">
        <v>4049</v>
      </c>
      <c r="B358" s="1" t="s">
        <v>3713</v>
      </c>
      <c r="C358" s="1"/>
    </row>
    <row r="359" spans="1:3" ht="30" x14ac:dyDescent="0.25">
      <c r="A359" s="254" t="s">
        <v>4050</v>
      </c>
      <c r="B359" s="1" t="s">
        <v>3713</v>
      </c>
      <c r="C359" s="1"/>
    </row>
    <row r="360" spans="1:3" ht="45" x14ac:dyDescent="0.25">
      <c r="A360" s="254" t="s">
        <v>4051</v>
      </c>
      <c r="B360" s="1" t="s">
        <v>3713</v>
      </c>
      <c r="C360" s="1"/>
    </row>
    <row r="361" spans="1:3" ht="45" x14ac:dyDescent="0.25">
      <c r="A361" s="254" t="s">
        <v>4052</v>
      </c>
      <c r="B361" s="1" t="s">
        <v>3713</v>
      </c>
      <c r="C361" s="1"/>
    </row>
    <row r="362" spans="1:3" x14ac:dyDescent="0.25">
      <c r="A362" s="253" t="s">
        <v>4053</v>
      </c>
      <c r="B362" s="1" t="s">
        <v>4055</v>
      </c>
      <c r="C362" s="1"/>
    </row>
    <row r="363" spans="1:3" x14ac:dyDescent="0.25">
      <c r="A363" s="253" t="s">
        <v>4054</v>
      </c>
      <c r="B363" s="1" t="s">
        <v>3713</v>
      </c>
      <c r="C363" s="1"/>
    </row>
    <row r="364" spans="1:3" x14ac:dyDescent="0.25">
      <c r="A364" s="253" t="s">
        <v>4056</v>
      </c>
      <c r="B364" s="1" t="s">
        <v>3713</v>
      </c>
      <c r="C364" s="1"/>
    </row>
    <row r="365" spans="1:3" x14ac:dyDescent="0.25">
      <c r="A365" s="253" t="s">
        <v>4057</v>
      </c>
      <c r="B365" s="1" t="s">
        <v>3713</v>
      </c>
      <c r="C365" s="1"/>
    </row>
    <row r="366" spans="1:3" x14ac:dyDescent="0.25">
      <c r="A366" s="253" t="s">
        <v>4058</v>
      </c>
      <c r="B366" s="1" t="s">
        <v>3713</v>
      </c>
      <c r="C366" s="1"/>
    </row>
    <row r="367" spans="1:3" ht="45" x14ac:dyDescent="0.25">
      <c r="A367" s="254" t="s">
        <v>4059</v>
      </c>
      <c r="B367" s="1" t="s">
        <v>3713</v>
      </c>
      <c r="C367" s="1"/>
    </row>
    <row r="368" spans="1:3" x14ac:dyDescent="0.25">
      <c r="A368" s="253" t="s">
        <v>4060</v>
      </c>
      <c r="B368" s="1" t="s">
        <v>3713</v>
      </c>
      <c r="C368" s="1"/>
    </row>
    <row r="369" spans="1:3" ht="45" x14ac:dyDescent="0.25">
      <c r="A369" s="254" t="s">
        <v>4061</v>
      </c>
      <c r="B369" s="1" t="s">
        <v>3713</v>
      </c>
      <c r="C369" s="1"/>
    </row>
    <row r="370" spans="1:3" ht="45" x14ac:dyDescent="0.25">
      <c r="A370" s="254" t="s">
        <v>4062</v>
      </c>
      <c r="B370" s="1" t="s">
        <v>3713</v>
      </c>
      <c r="C370" s="1"/>
    </row>
    <row r="371" spans="1:3" x14ac:dyDescent="0.25">
      <c r="A371" s="253" t="s">
        <v>4063</v>
      </c>
      <c r="B371" s="1" t="s">
        <v>3713</v>
      </c>
      <c r="C371" s="1"/>
    </row>
    <row r="372" spans="1:3" ht="45" x14ac:dyDescent="0.25">
      <c r="A372" s="254" t="s">
        <v>4064</v>
      </c>
      <c r="B372" s="1" t="s">
        <v>3713</v>
      </c>
      <c r="C372" s="1"/>
    </row>
    <row r="373" spans="1:3" ht="60" x14ac:dyDescent="0.25">
      <c r="A373" s="254" t="s">
        <v>4065</v>
      </c>
      <c r="B373" s="1" t="s">
        <v>3713</v>
      </c>
      <c r="C373" s="1"/>
    </row>
    <row r="374" spans="1:3" x14ac:dyDescent="0.25">
      <c r="A374" s="253" t="s">
        <v>4066</v>
      </c>
      <c r="B374" s="1" t="s">
        <v>3713</v>
      </c>
      <c r="C374" s="1"/>
    </row>
    <row r="375" spans="1:3" ht="60" x14ac:dyDescent="0.25">
      <c r="A375" s="254" t="s">
        <v>4067</v>
      </c>
      <c r="B375" s="1" t="s">
        <v>3713</v>
      </c>
      <c r="C375" s="1"/>
    </row>
    <row r="376" spans="1:3" x14ac:dyDescent="0.25">
      <c r="A376" s="253" t="s">
        <v>4068</v>
      </c>
      <c r="B376" s="1" t="s">
        <v>3713</v>
      </c>
      <c r="C376" s="1"/>
    </row>
    <row r="377" spans="1:3" ht="30" x14ac:dyDescent="0.25">
      <c r="A377" s="254" t="s">
        <v>4069</v>
      </c>
      <c r="B377" s="1" t="s">
        <v>3713</v>
      </c>
      <c r="C377" s="1"/>
    </row>
    <row r="378" spans="1:3" x14ac:dyDescent="0.25">
      <c r="A378" s="253" t="s">
        <v>4070</v>
      </c>
      <c r="B378" s="1" t="s">
        <v>3713</v>
      </c>
      <c r="C378" s="1"/>
    </row>
    <row r="379" spans="1:3" x14ac:dyDescent="0.25">
      <c r="A379" s="253" t="s">
        <v>4071</v>
      </c>
      <c r="B379" s="1" t="s">
        <v>3713</v>
      </c>
      <c r="C379" s="1"/>
    </row>
    <row r="380" spans="1:3" x14ac:dyDescent="0.25">
      <c r="A380" s="253" t="s">
        <v>4072</v>
      </c>
      <c r="B380" s="1" t="s">
        <v>3713</v>
      </c>
      <c r="C380" s="1"/>
    </row>
    <row r="381" spans="1:3" x14ac:dyDescent="0.25">
      <c r="A381" s="253" t="s">
        <v>4073</v>
      </c>
      <c r="B381" s="1" t="s">
        <v>3713</v>
      </c>
      <c r="C381" s="1"/>
    </row>
    <row r="382" spans="1:3" x14ac:dyDescent="0.25">
      <c r="A382" s="253" t="s">
        <v>4074</v>
      </c>
      <c r="B382" s="1" t="s">
        <v>3713</v>
      </c>
      <c r="C382" s="1"/>
    </row>
    <row r="383" spans="1:3" x14ac:dyDescent="0.25">
      <c r="A383" s="253" t="s">
        <v>4075</v>
      </c>
      <c r="B383" s="1" t="s">
        <v>3713</v>
      </c>
      <c r="C383" s="1"/>
    </row>
    <row r="384" spans="1:3" ht="30" x14ac:dyDescent="0.25">
      <c r="A384" s="254" t="s">
        <v>4076</v>
      </c>
      <c r="B384" s="1" t="s">
        <v>3713</v>
      </c>
      <c r="C384" s="1"/>
    </row>
    <row r="385" spans="1:3" x14ac:dyDescent="0.25">
      <c r="A385" s="253" t="s">
        <v>4077</v>
      </c>
      <c r="B385" s="1" t="s">
        <v>3713</v>
      </c>
      <c r="C385" s="1"/>
    </row>
    <row r="386" spans="1:3" ht="30" x14ac:dyDescent="0.25">
      <c r="A386" s="254" t="s">
        <v>4078</v>
      </c>
      <c r="B386" s="1" t="s">
        <v>3713</v>
      </c>
      <c r="C386" s="1"/>
    </row>
    <row r="387" spans="1:3" ht="30" x14ac:dyDescent="0.25">
      <c r="A387" s="254" t="s">
        <v>4079</v>
      </c>
      <c r="B387" s="1" t="s">
        <v>3713</v>
      </c>
      <c r="C387" s="1"/>
    </row>
    <row r="388" spans="1:3" x14ac:dyDescent="0.25">
      <c r="A388" s="253" t="s">
        <v>4080</v>
      </c>
      <c r="B388" s="1" t="s">
        <v>3713</v>
      </c>
      <c r="C388" s="1"/>
    </row>
    <row r="389" spans="1:3" ht="45" x14ac:dyDescent="0.25">
      <c r="A389" s="254" t="s">
        <v>4081</v>
      </c>
      <c r="B389" s="1" t="s">
        <v>3713</v>
      </c>
      <c r="C389" s="1"/>
    </row>
    <row r="390" spans="1:3" x14ac:dyDescent="0.25">
      <c r="A390" s="253" t="s">
        <v>4082</v>
      </c>
      <c r="B390" s="1" t="s">
        <v>3713</v>
      </c>
      <c r="C390" s="1"/>
    </row>
    <row r="391" spans="1:3" x14ac:dyDescent="0.25">
      <c r="A391" s="253" t="s">
        <v>4083</v>
      </c>
      <c r="B391" s="1" t="s">
        <v>3713</v>
      </c>
      <c r="C391" s="1"/>
    </row>
    <row r="392" spans="1:3" x14ac:dyDescent="0.25">
      <c r="A392" s="253" t="s">
        <v>4084</v>
      </c>
      <c r="B392" s="1" t="s">
        <v>3713</v>
      </c>
      <c r="C392" s="1"/>
    </row>
    <row r="393" spans="1:3" ht="45" x14ac:dyDescent="0.25">
      <c r="A393" s="254" t="s">
        <v>4085</v>
      </c>
      <c r="B393" s="1" t="s">
        <v>3713</v>
      </c>
      <c r="C393" s="1" t="s">
        <v>3707</v>
      </c>
    </row>
    <row r="394" spans="1:3" ht="60" x14ac:dyDescent="0.25">
      <c r="A394" s="254" t="s">
        <v>4086</v>
      </c>
      <c r="B394" s="1" t="s">
        <v>3713</v>
      </c>
      <c r="C394" s="1" t="s">
        <v>3707</v>
      </c>
    </row>
    <row r="395" spans="1:3" ht="45" x14ac:dyDescent="0.25">
      <c r="A395" s="254" t="s">
        <v>4087</v>
      </c>
      <c r="B395" s="1" t="s">
        <v>3713</v>
      </c>
      <c r="C395" s="1"/>
    </row>
    <row r="396" spans="1:3" ht="45" x14ac:dyDescent="0.25">
      <c r="A396" s="254" t="s">
        <v>4088</v>
      </c>
      <c r="B396" s="1" t="s">
        <v>3713</v>
      </c>
      <c r="C396" s="1"/>
    </row>
    <row r="397" spans="1:3" ht="60" x14ac:dyDescent="0.25">
      <c r="A397" s="254" t="s">
        <v>4089</v>
      </c>
      <c r="B397" s="1" t="s">
        <v>3713</v>
      </c>
      <c r="C397" s="1" t="s">
        <v>3707</v>
      </c>
    </row>
    <row r="398" spans="1:3" ht="30" x14ac:dyDescent="0.25">
      <c r="A398" s="254" t="s">
        <v>4090</v>
      </c>
      <c r="B398" s="1" t="s">
        <v>3713</v>
      </c>
      <c r="C398" s="1" t="s">
        <v>3718</v>
      </c>
    </row>
    <row r="399" spans="1:3" x14ac:dyDescent="0.25">
      <c r="A399" s="253" t="s">
        <v>4091</v>
      </c>
      <c r="B399" s="1" t="s">
        <v>3713</v>
      </c>
      <c r="C399" s="1"/>
    </row>
    <row r="400" spans="1:3" ht="30" x14ac:dyDescent="0.25">
      <c r="A400" s="254" t="s">
        <v>4092</v>
      </c>
      <c r="B400" s="1" t="s">
        <v>3713</v>
      </c>
      <c r="C400" s="1"/>
    </row>
    <row r="401" spans="1:3" x14ac:dyDescent="0.25">
      <c r="A401" s="253" t="s">
        <v>4093</v>
      </c>
      <c r="B401" s="1" t="s">
        <v>3713</v>
      </c>
      <c r="C401" s="1"/>
    </row>
    <row r="402" spans="1:3" ht="45" x14ac:dyDescent="0.25">
      <c r="A402" s="254" t="s">
        <v>4094</v>
      </c>
      <c r="B402" s="1" t="s">
        <v>3713</v>
      </c>
      <c r="C402" s="1" t="s">
        <v>3707</v>
      </c>
    </row>
    <row r="403" spans="1:3" ht="30" x14ac:dyDescent="0.25">
      <c r="A403" s="254" t="s">
        <v>4095</v>
      </c>
      <c r="B403" s="1" t="s">
        <v>3713</v>
      </c>
      <c r="C403" s="1"/>
    </row>
    <row r="404" spans="1:3" x14ac:dyDescent="0.25">
      <c r="A404" s="253" t="s">
        <v>4096</v>
      </c>
      <c r="B404" s="1" t="s">
        <v>3713</v>
      </c>
      <c r="C404" s="1"/>
    </row>
    <row r="405" spans="1:3" ht="60" x14ac:dyDescent="0.25">
      <c r="A405" s="254" t="s">
        <v>4097</v>
      </c>
      <c r="B405" s="1" t="s">
        <v>3713</v>
      </c>
      <c r="C405" s="1"/>
    </row>
    <row r="406" spans="1:3" ht="60" x14ac:dyDescent="0.25">
      <c r="A406" s="254" t="s">
        <v>4098</v>
      </c>
      <c r="B406" s="1" t="s">
        <v>3713</v>
      </c>
      <c r="C406" s="1"/>
    </row>
    <row r="407" spans="1:3" ht="30" x14ac:dyDescent="0.25">
      <c r="A407" s="254" t="s">
        <v>4099</v>
      </c>
      <c r="B407" s="1" t="s">
        <v>3713</v>
      </c>
      <c r="C407" s="1"/>
    </row>
    <row r="408" spans="1:3" x14ac:dyDescent="0.25">
      <c r="A408" s="253" t="s">
        <v>4100</v>
      </c>
      <c r="B408" s="1" t="s">
        <v>3713</v>
      </c>
      <c r="C408" s="1"/>
    </row>
    <row r="409" spans="1:3" ht="30" x14ac:dyDescent="0.25">
      <c r="A409" s="254" t="s">
        <v>4101</v>
      </c>
      <c r="B409" s="1" t="s">
        <v>3713</v>
      </c>
      <c r="C409" s="1" t="s">
        <v>3707</v>
      </c>
    </row>
    <row r="410" spans="1:3" ht="60" x14ac:dyDescent="0.25">
      <c r="A410" s="254" t="s">
        <v>4102</v>
      </c>
      <c r="B410" s="1" t="s">
        <v>3713</v>
      </c>
      <c r="C410" s="1"/>
    </row>
    <row r="411" spans="1:3" ht="30" x14ac:dyDescent="0.25">
      <c r="A411" s="254" t="s">
        <v>4103</v>
      </c>
      <c r="B411" s="1" t="s">
        <v>3713</v>
      </c>
      <c r="C411" s="1"/>
    </row>
    <row r="412" spans="1:3" x14ac:dyDescent="0.25">
      <c r="A412" s="253" t="s">
        <v>4104</v>
      </c>
      <c r="B412" s="1" t="s">
        <v>3713</v>
      </c>
      <c r="C412" s="1"/>
    </row>
    <row r="413" spans="1:3" x14ac:dyDescent="0.25">
      <c r="A413" s="253" t="s">
        <v>4105</v>
      </c>
      <c r="B413" s="1" t="s">
        <v>3713</v>
      </c>
      <c r="C413" s="1"/>
    </row>
    <row r="414" spans="1:3" x14ac:dyDescent="0.25">
      <c r="A414" s="253" t="s">
        <v>4106</v>
      </c>
      <c r="B414" s="1" t="s">
        <v>3713</v>
      </c>
      <c r="C414" s="1"/>
    </row>
    <row r="415" spans="1:3" ht="45" x14ac:dyDescent="0.25">
      <c r="A415" s="254" t="s">
        <v>4107</v>
      </c>
      <c r="B415" s="1" t="s">
        <v>3713</v>
      </c>
      <c r="C415" s="1"/>
    </row>
    <row r="416" spans="1:3" ht="30" x14ac:dyDescent="0.25">
      <c r="A416" s="254" t="s">
        <v>4108</v>
      </c>
      <c r="B416" s="1" t="s">
        <v>3713</v>
      </c>
      <c r="C416" s="1"/>
    </row>
    <row r="417" spans="1:3" ht="45" x14ac:dyDescent="0.25">
      <c r="A417" s="254" t="s">
        <v>4109</v>
      </c>
      <c r="B417" s="1" t="s">
        <v>3713</v>
      </c>
      <c r="C417" s="1"/>
    </row>
    <row r="418" spans="1:3" ht="30" x14ac:dyDescent="0.25">
      <c r="A418" s="254" t="s">
        <v>4110</v>
      </c>
      <c r="B418" s="1" t="s">
        <v>3713</v>
      </c>
      <c r="C418" s="1"/>
    </row>
    <row r="419" spans="1:3" ht="30" x14ac:dyDescent="0.25">
      <c r="A419" s="254" t="s">
        <v>4111</v>
      </c>
      <c r="B419" s="1" t="s">
        <v>3713</v>
      </c>
      <c r="C419" s="1"/>
    </row>
    <row r="420" spans="1:3" ht="30" x14ac:dyDescent="0.25">
      <c r="A420" s="254" t="s">
        <v>4112</v>
      </c>
      <c r="B420" s="1" t="s">
        <v>3713</v>
      </c>
      <c r="C420" s="1"/>
    </row>
    <row r="421" spans="1:3" x14ac:dyDescent="0.25">
      <c r="A421" s="253" t="s">
        <v>4113</v>
      </c>
      <c r="B421" s="1" t="s">
        <v>3713</v>
      </c>
      <c r="C421" s="1"/>
    </row>
    <row r="422" spans="1:3" ht="30" x14ac:dyDescent="0.25">
      <c r="A422" s="254" t="s">
        <v>4114</v>
      </c>
      <c r="B422" s="1" t="s">
        <v>3713</v>
      </c>
      <c r="C422" s="1" t="s">
        <v>3707</v>
      </c>
    </row>
    <row r="423" spans="1:3" ht="60" x14ac:dyDescent="0.25">
      <c r="A423" s="254" t="s">
        <v>4115</v>
      </c>
      <c r="B423" s="1" t="s">
        <v>3713</v>
      </c>
      <c r="C423" s="1"/>
    </row>
    <row r="424" spans="1:3" ht="45" x14ac:dyDescent="0.25">
      <c r="A424" s="254" t="s">
        <v>4116</v>
      </c>
      <c r="B424" s="1" t="s">
        <v>3713</v>
      </c>
      <c r="C424" s="1"/>
    </row>
    <row r="425" spans="1:3" x14ac:dyDescent="0.25">
      <c r="A425" s="253" t="s">
        <v>4117</v>
      </c>
      <c r="B425" s="1" t="s">
        <v>3713</v>
      </c>
      <c r="C425" s="1" t="s">
        <v>3707</v>
      </c>
    </row>
    <row r="426" spans="1:3" ht="60" x14ac:dyDescent="0.25">
      <c r="A426" s="254" t="s">
        <v>4118</v>
      </c>
      <c r="B426" s="1" t="s">
        <v>3713</v>
      </c>
      <c r="C426" s="1" t="s">
        <v>3707</v>
      </c>
    </row>
    <row r="427" spans="1:3" ht="45" x14ac:dyDescent="0.25">
      <c r="A427" s="254" t="s">
        <v>4119</v>
      </c>
      <c r="B427" s="1" t="s">
        <v>3713</v>
      </c>
      <c r="C427" s="1"/>
    </row>
    <row r="428" spans="1:3" ht="60" x14ac:dyDescent="0.25">
      <c r="A428" s="254" t="s">
        <v>4120</v>
      </c>
      <c r="B428" s="1" t="s">
        <v>3713</v>
      </c>
      <c r="C428" s="1"/>
    </row>
    <row r="429" spans="1:3" ht="60" x14ac:dyDescent="0.25">
      <c r="A429" s="254" t="s">
        <v>4121</v>
      </c>
      <c r="B429" s="1" t="s">
        <v>3713</v>
      </c>
      <c r="C429" s="1"/>
    </row>
    <row r="430" spans="1:3" x14ac:dyDescent="0.25">
      <c r="A430" s="253" t="s">
        <v>4122</v>
      </c>
      <c r="B430" s="1" t="s">
        <v>3713</v>
      </c>
      <c r="C430" s="1"/>
    </row>
    <row r="431" spans="1:3" x14ac:dyDescent="0.25">
      <c r="A431" s="253" t="s">
        <v>4123</v>
      </c>
      <c r="B431" s="1" t="s">
        <v>3713</v>
      </c>
      <c r="C431" s="1"/>
    </row>
    <row r="432" spans="1:3" x14ac:dyDescent="0.25">
      <c r="A432" s="253" t="s">
        <v>4124</v>
      </c>
      <c r="B432" s="1" t="s">
        <v>3713</v>
      </c>
      <c r="C432" s="1"/>
    </row>
    <row r="433" spans="1:3" x14ac:dyDescent="0.25">
      <c r="A433" s="253" t="s">
        <v>4125</v>
      </c>
      <c r="B433" s="1" t="s">
        <v>3713</v>
      </c>
      <c r="C433" s="1"/>
    </row>
    <row r="434" spans="1:3" x14ac:dyDescent="0.25">
      <c r="A434" s="253" t="s">
        <v>4126</v>
      </c>
      <c r="B434" s="1" t="s">
        <v>3713</v>
      </c>
      <c r="C434" s="1"/>
    </row>
    <row r="435" spans="1:3" ht="60" x14ac:dyDescent="0.25">
      <c r="A435" s="254" t="s">
        <v>4127</v>
      </c>
      <c r="B435" s="1" t="s">
        <v>3713</v>
      </c>
      <c r="C435" s="1"/>
    </row>
    <row r="436" spans="1:3" x14ac:dyDescent="0.25">
      <c r="A436" s="253" t="s">
        <v>4128</v>
      </c>
      <c r="B436" s="1" t="s">
        <v>3713</v>
      </c>
      <c r="C436" s="1"/>
    </row>
    <row r="437" spans="1:3" ht="45" x14ac:dyDescent="0.25">
      <c r="A437" s="254" t="s">
        <v>4129</v>
      </c>
      <c r="B437" s="1" t="s">
        <v>3713</v>
      </c>
      <c r="C437" s="1"/>
    </row>
    <row r="438" spans="1:3" x14ac:dyDescent="0.25">
      <c r="A438" s="253" t="s">
        <v>4130</v>
      </c>
      <c r="B438" s="1" t="s">
        <v>3713</v>
      </c>
      <c r="C438" s="1"/>
    </row>
    <row r="439" spans="1:3" ht="30" x14ac:dyDescent="0.25">
      <c r="A439" s="254" t="s">
        <v>4131</v>
      </c>
      <c r="B439" s="1" t="s">
        <v>3713</v>
      </c>
      <c r="C439" s="1"/>
    </row>
    <row r="440" spans="1:3" x14ac:dyDescent="0.25">
      <c r="A440" s="253" t="s">
        <v>4132</v>
      </c>
      <c r="B440" s="1" t="s">
        <v>3713</v>
      </c>
      <c r="C440" s="1"/>
    </row>
    <row r="441" spans="1:3" ht="30" x14ac:dyDescent="0.25">
      <c r="A441" s="254" t="s">
        <v>4133</v>
      </c>
      <c r="B441" s="1" t="s">
        <v>3713</v>
      </c>
      <c r="C441" s="1"/>
    </row>
    <row r="442" spans="1:3" ht="60" x14ac:dyDescent="0.25">
      <c r="A442" s="254" t="s">
        <v>4134</v>
      </c>
      <c r="B442" s="1" t="s">
        <v>3713</v>
      </c>
      <c r="C442" s="1"/>
    </row>
    <row r="443" spans="1:3" x14ac:dyDescent="0.25">
      <c r="A443" s="253" t="s">
        <v>4135</v>
      </c>
      <c r="B443" s="1" t="s">
        <v>3713</v>
      </c>
      <c r="C443" s="1"/>
    </row>
    <row r="444" spans="1:3" x14ac:dyDescent="0.25">
      <c r="A444" s="253" t="s">
        <v>4136</v>
      </c>
      <c r="B444" s="1" t="s">
        <v>3713</v>
      </c>
      <c r="C444" s="1"/>
    </row>
    <row r="445" spans="1:3" ht="30" x14ac:dyDescent="0.25">
      <c r="A445" s="254" t="s">
        <v>4137</v>
      </c>
      <c r="B445" s="1" t="s">
        <v>3713</v>
      </c>
      <c r="C445" s="1"/>
    </row>
    <row r="446" spans="1:3" x14ac:dyDescent="0.25">
      <c r="A446" s="253" t="s">
        <v>4138</v>
      </c>
      <c r="B446" s="1" t="s">
        <v>3713</v>
      </c>
      <c r="C446" s="1"/>
    </row>
    <row r="447" spans="1:3" ht="30" x14ac:dyDescent="0.25">
      <c r="A447" s="254" t="s">
        <v>4139</v>
      </c>
      <c r="B447" s="1" t="s">
        <v>3713</v>
      </c>
      <c r="C447" s="1"/>
    </row>
    <row r="448" spans="1:3" ht="45" x14ac:dyDescent="0.25">
      <c r="A448" s="254" t="s">
        <v>4140</v>
      </c>
      <c r="B448" s="1" t="s">
        <v>3713</v>
      </c>
      <c r="C448" s="1"/>
    </row>
    <row r="449" spans="1:3" ht="45" x14ac:dyDescent="0.25">
      <c r="A449" s="254" t="s">
        <v>4141</v>
      </c>
      <c r="B449" s="1" t="s">
        <v>3713</v>
      </c>
      <c r="C449" s="1"/>
    </row>
    <row r="450" spans="1:3" ht="60" x14ac:dyDescent="0.25">
      <c r="A450" s="254" t="s">
        <v>4142</v>
      </c>
      <c r="B450" s="1" t="s">
        <v>3713</v>
      </c>
      <c r="C450" s="1"/>
    </row>
    <row r="451" spans="1:3" ht="60" x14ac:dyDescent="0.25">
      <c r="A451" s="254" t="s">
        <v>4143</v>
      </c>
      <c r="B451" s="1" t="s">
        <v>3713</v>
      </c>
      <c r="C451" s="1"/>
    </row>
    <row r="452" spans="1:3" ht="45" x14ac:dyDescent="0.25">
      <c r="A452" s="254" t="s">
        <v>4144</v>
      </c>
      <c r="B452" s="1" t="s">
        <v>3713</v>
      </c>
      <c r="C452" s="1"/>
    </row>
    <row r="453" spans="1:3" ht="60" x14ac:dyDescent="0.25">
      <c r="A453" s="254" t="s">
        <v>4145</v>
      </c>
      <c r="B453" s="1" t="s">
        <v>3713</v>
      </c>
      <c r="C453" s="1"/>
    </row>
    <row r="454" spans="1:3" x14ac:dyDescent="0.25">
      <c r="A454" s="253" t="s">
        <v>4146</v>
      </c>
      <c r="B454" s="1" t="s">
        <v>3713</v>
      </c>
      <c r="C454" s="1"/>
    </row>
    <row r="455" spans="1:3" ht="30" x14ac:dyDescent="0.25">
      <c r="A455" s="254" t="s">
        <v>4147</v>
      </c>
      <c r="B455" s="1" t="s">
        <v>3713</v>
      </c>
      <c r="C455" s="1"/>
    </row>
    <row r="456" spans="1:3" x14ac:dyDescent="0.25">
      <c r="A456" s="253" t="s">
        <v>4148</v>
      </c>
      <c r="B456" s="1" t="s">
        <v>3713</v>
      </c>
      <c r="C456" s="1"/>
    </row>
    <row r="457" spans="1:3" ht="60" x14ac:dyDescent="0.25">
      <c r="A457" s="254" t="s">
        <v>4149</v>
      </c>
      <c r="B457" s="1" t="s">
        <v>3713</v>
      </c>
      <c r="C457" s="1"/>
    </row>
    <row r="458" spans="1:3" x14ac:dyDescent="0.25">
      <c r="A458" s="253" t="s">
        <v>4150</v>
      </c>
      <c r="B458" s="1" t="s">
        <v>3713</v>
      </c>
      <c r="C458" s="1"/>
    </row>
    <row r="459" spans="1:3" ht="30" x14ac:dyDescent="0.25">
      <c r="A459" s="254" t="s">
        <v>4151</v>
      </c>
      <c r="B459" s="1" t="s">
        <v>3713</v>
      </c>
      <c r="C459" s="1"/>
    </row>
    <row r="460" spans="1:3" x14ac:dyDescent="0.25">
      <c r="A460" s="253" t="s">
        <v>4152</v>
      </c>
      <c r="B460" s="1" t="s">
        <v>3713</v>
      </c>
      <c r="C460" s="1"/>
    </row>
    <row r="461" spans="1:3" ht="30" x14ac:dyDescent="0.25">
      <c r="A461" s="254" t="s">
        <v>4153</v>
      </c>
      <c r="B461" s="1" t="s">
        <v>3713</v>
      </c>
      <c r="C461" s="1"/>
    </row>
    <row r="462" spans="1:3" ht="60" x14ac:dyDescent="0.25">
      <c r="A462" s="254" t="s">
        <v>4154</v>
      </c>
      <c r="B462" s="1" t="s">
        <v>3713</v>
      </c>
      <c r="C462" s="1"/>
    </row>
    <row r="463" spans="1:3" ht="60" x14ac:dyDescent="0.25">
      <c r="A463" s="254" t="s">
        <v>4155</v>
      </c>
      <c r="B463" s="1" t="s">
        <v>3713</v>
      </c>
      <c r="C463" s="1"/>
    </row>
    <row r="464" spans="1:3" x14ac:dyDescent="0.25">
      <c r="A464" s="253" t="s">
        <v>4156</v>
      </c>
      <c r="B464" s="1" t="s">
        <v>3713</v>
      </c>
      <c r="C464" s="1"/>
    </row>
    <row r="465" spans="1:3" ht="60" x14ac:dyDescent="0.25">
      <c r="A465" s="254" t="s">
        <v>4157</v>
      </c>
      <c r="B465" s="1" t="s">
        <v>3713</v>
      </c>
      <c r="C465" s="1"/>
    </row>
    <row r="466" spans="1:3" x14ac:dyDescent="0.25">
      <c r="A466" s="253" t="s">
        <v>4158</v>
      </c>
      <c r="B466" s="1" t="s">
        <v>3713</v>
      </c>
      <c r="C466" s="1"/>
    </row>
    <row r="467" spans="1:3" ht="45" x14ac:dyDescent="0.25">
      <c r="A467" s="254" t="s">
        <v>4159</v>
      </c>
      <c r="B467" s="1" t="s">
        <v>3713</v>
      </c>
      <c r="C467" s="1"/>
    </row>
    <row r="468" spans="1:3" x14ac:dyDescent="0.25">
      <c r="A468" s="253" t="s">
        <v>4160</v>
      </c>
      <c r="B468" s="1" t="s">
        <v>3713</v>
      </c>
      <c r="C468" s="1"/>
    </row>
    <row r="469" spans="1:3" ht="30" x14ac:dyDescent="0.25">
      <c r="A469" s="254" t="s">
        <v>4161</v>
      </c>
      <c r="B469" s="1" t="s">
        <v>3713</v>
      </c>
      <c r="C469" s="1" t="s">
        <v>3718</v>
      </c>
    </row>
    <row r="470" spans="1:3" ht="60" x14ac:dyDescent="0.25">
      <c r="A470" s="254" t="s">
        <v>4162</v>
      </c>
      <c r="B470" s="1" t="s">
        <v>3713</v>
      </c>
      <c r="C470" s="1"/>
    </row>
    <row r="471" spans="1:3" ht="30" x14ac:dyDescent="0.25">
      <c r="A471" s="254" t="s">
        <v>4163</v>
      </c>
      <c r="B471" s="1" t="s">
        <v>3713</v>
      </c>
      <c r="C471" s="1"/>
    </row>
    <row r="472" spans="1:3" ht="60" x14ac:dyDescent="0.25">
      <c r="A472" s="254" t="s">
        <v>4164</v>
      </c>
      <c r="B472" s="1" t="s">
        <v>3713</v>
      </c>
      <c r="C472" s="1"/>
    </row>
    <row r="473" spans="1:3" ht="60" x14ac:dyDescent="0.25">
      <c r="A473" s="254" t="s">
        <v>4165</v>
      </c>
      <c r="B473" s="1" t="s">
        <v>3713</v>
      </c>
      <c r="C473" s="1"/>
    </row>
    <row r="474" spans="1:3" x14ac:dyDescent="0.25">
      <c r="A474" s="253" t="s">
        <v>4166</v>
      </c>
      <c r="B474" s="1" t="s">
        <v>3713</v>
      </c>
      <c r="C474" s="1"/>
    </row>
    <row r="475" spans="1:3" ht="45" x14ac:dyDescent="0.25">
      <c r="A475" s="254" t="s">
        <v>4167</v>
      </c>
      <c r="B475" s="1" t="s">
        <v>3713</v>
      </c>
      <c r="C475" s="1"/>
    </row>
    <row r="476" spans="1:3" x14ac:dyDescent="0.25">
      <c r="A476" s="253" t="s">
        <v>4168</v>
      </c>
      <c r="B476" s="1" t="s">
        <v>3713</v>
      </c>
      <c r="C476" s="1"/>
    </row>
    <row r="477" spans="1:3" x14ac:dyDescent="0.25">
      <c r="A477" s="253" t="s">
        <v>4169</v>
      </c>
      <c r="B477" s="1" t="s">
        <v>3713</v>
      </c>
      <c r="C477" s="1"/>
    </row>
    <row r="478" spans="1:3" ht="60" x14ac:dyDescent="0.25">
      <c r="A478" s="254" t="s">
        <v>4170</v>
      </c>
      <c r="B478" s="1" t="s">
        <v>3713</v>
      </c>
      <c r="C478" s="1"/>
    </row>
    <row r="479" spans="1:3" x14ac:dyDescent="0.25">
      <c r="A479" s="253" t="s">
        <v>4171</v>
      </c>
      <c r="B479" s="1" t="s">
        <v>3713</v>
      </c>
      <c r="C479" s="1"/>
    </row>
    <row r="480" spans="1:3" ht="45" x14ac:dyDescent="0.25">
      <c r="A480" s="254" t="s">
        <v>4172</v>
      </c>
      <c r="B480" s="1" t="s">
        <v>3713</v>
      </c>
      <c r="C480" s="1"/>
    </row>
    <row r="481" spans="1:3" x14ac:dyDescent="0.25">
      <c r="A481" s="253" t="s">
        <v>4173</v>
      </c>
      <c r="B481" s="1" t="s">
        <v>3713</v>
      </c>
      <c r="C481" s="1"/>
    </row>
    <row r="482" spans="1:3" ht="30" x14ac:dyDescent="0.25">
      <c r="A482" s="254" t="s">
        <v>4174</v>
      </c>
      <c r="B482" s="1" t="s">
        <v>3713</v>
      </c>
      <c r="C482" s="1"/>
    </row>
    <row r="483" spans="1:3" ht="30" x14ac:dyDescent="0.25">
      <c r="A483" s="254" t="s">
        <v>4175</v>
      </c>
      <c r="B483" s="1" t="s">
        <v>3713</v>
      </c>
      <c r="C483" s="1"/>
    </row>
    <row r="484" spans="1:3" ht="30" x14ac:dyDescent="0.25">
      <c r="A484" s="254" t="s">
        <v>4176</v>
      </c>
      <c r="B484" s="1" t="s">
        <v>3713</v>
      </c>
      <c r="C484" s="1"/>
    </row>
    <row r="485" spans="1:3" x14ac:dyDescent="0.25">
      <c r="A485" s="253" t="s">
        <v>4177</v>
      </c>
      <c r="B485" s="1" t="s">
        <v>3713</v>
      </c>
      <c r="C485" s="1"/>
    </row>
    <row r="486" spans="1:3" x14ac:dyDescent="0.25">
      <c r="A486" s="253" t="s">
        <v>4178</v>
      </c>
      <c r="B486" s="1" t="s">
        <v>3713</v>
      </c>
      <c r="C486" s="1"/>
    </row>
    <row r="487" spans="1:3" x14ac:dyDescent="0.25">
      <c r="A487" s="253" t="s">
        <v>4179</v>
      </c>
      <c r="B487" s="1" t="s">
        <v>3713</v>
      </c>
      <c r="C487" s="1"/>
    </row>
    <row r="488" spans="1:3" x14ac:dyDescent="0.25">
      <c r="A488" s="253" t="s">
        <v>4180</v>
      </c>
      <c r="B488" s="1" t="s">
        <v>3713</v>
      </c>
      <c r="C488" s="1"/>
    </row>
    <row r="489" spans="1:3" x14ac:dyDescent="0.25">
      <c r="A489" s="253" t="s">
        <v>4181</v>
      </c>
      <c r="B489" s="1" t="s">
        <v>3713</v>
      </c>
      <c r="C489" s="1"/>
    </row>
    <row r="490" spans="1:3" x14ac:dyDescent="0.25">
      <c r="A490" s="253" t="s">
        <v>4182</v>
      </c>
      <c r="B490" s="1" t="s">
        <v>3713</v>
      </c>
      <c r="C490" s="1"/>
    </row>
    <row r="491" spans="1:3" x14ac:dyDescent="0.25">
      <c r="A491" s="253" t="s">
        <v>4183</v>
      </c>
      <c r="B491" s="1" t="s">
        <v>3713</v>
      </c>
      <c r="C491" s="1"/>
    </row>
    <row r="492" spans="1:3" ht="30" x14ac:dyDescent="0.25">
      <c r="A492" s="254" t="s">
        <v>4184</v>
      </c>
      <c r="B492" s="1" t="s">
        <v>3713</v>
      </c>
      <c r="C492" s="1"/>
    </row>
    <row r="493" spans="1:3" x14ac:dyDescent="0.25">
      <c r="A493" s="253" t="s">
        <v>4185</v>
      </c>
      <c r="B493" s="1" t="s">
        <v>3713</v>
      </c>
      <c r="C493" s="1"/>
    </row>
    <row r="494" spans="1:3" ht="30" x14ac:dyDescent="0.25">
      <c r="A494" s="254" t="s">
        <v>4186</v>
      </c>
      <c r="B494" s="1" t="s">
        <v>3713</v>
      </c>
      <c r="C494" s="1"/>
    </row>
    <row r="495" spans="1:3" x14ac:dyDescent="0.25">
      <c r="A495" s="253" t="s">
        <v>4187</v>
      </c>
      <c r="B495" s="1" t="s">
        <v>3713</v>
      </c>
      <c r="C495" s="1"/>
    </row>
    <row r="496" spans="1:3" ht="30" x14ac:dyDescent="0.25">
      <c r="A496" s="254" t="s">
        <v>4188</v>
      </c>
      <c r="B496" s="1" t="s">
        <v>3713</v>
      </c>
      <c r="C496" s="1"/>
    </row>
    <row r="497" spans="1:3" ht="60" x14ac:dyDescent="0.25">
      <c r="A497" s="254" t="s">
        <v>4189</v>
      </c>
      <c r="B497" s="1" t="s">
        <v>3713</v>
      </c>
      <c r="C497" s="1" t="s">
        <v>3707</v>
      </c>
    </row>
    <row r="498" spans="1:3" ht="45" x14ac:dyDescent="0.25">
      <c r="A498" s="254" t="s">
        <v>4190</v>
      </c>
      <c r="B498" s="1" t="s">
        <v>3713</v>
      </c>
      <c r="C498" s="1"/>
    </row>
    <row r="499" spans="1:3" x14ac:dyDescent="0.25">
      <c r="A499" s="253" t="s">
        <v>4191</v>
      </c>
      <c r="B499" s="1" t="s">
        <v>3713</v>
      </c>
      <c r="C499" s="1" t="s">
        <v>3707</v>
      </c>
    </row>
    <row r="500" spans="1:3" ht="30" x14ac:dyDescent="0.25">
      <c r="A500" s="254" t="s">
        <v>4192</v>
      </c>
      <c r="B500" s="1" t="s">
        <v>3713</v>
      </c>
      <c r="C500" s="1"/>
    </row>
    <row r="501" spans="1:3" ht="30" x14ac:dyDescent="0.25">
      <c r="A501" s="254" t="s">
        <v>4193</v>
      </c>
      <c r="B501" s="1" t="s">
        <v>3713</v>
      </c>
      <c r="C501" s="1"/>
    </row>
    <row r="502" spans="1:3" ht="60" x14ac:dyDescent="0.25">
      <c r="A502" s="254" t="s">
        <v>4194</v>
      </c>
      <c r="B502" s="1" t="s">
        <v>3713</v>
      </c>
      <c r="C502" s="1"/>
    </row>
    <row r="503" spans="1:3" ht="30" x14ac:dyDescent="0.25">
      <c r="A503" s="254" t="s">
        <v>4195</v>
      </c>
      <c r="B503" s="1" t="s">
        <v>3713</v>
      </c>
      <c r="C503" s="1"/>
    </row>
    <row r="504" spans="1:3" x14ac:dyDescent="0.25">
      <c r="A504" s="253" t="s">
        <v>4196</v>
      </c>
      <c r="B504" s="1" t="s">
        <v>3713</v>
      </c>
      <c r="C504" s="1"/>
    </row>
    <row r="505" spans="1:3" x14ac:dyDescent="0.25">
      <c r="A505" s="253" t="s">
        <v>4197</v>
      </c>
      <c r="B505" s="1" t="s">
        <v>3713</v>
      </c>
      <c r="C505" s="1" t="s">
        <v>3707</v>
      </c>
    </row>
    <row r="506" spans="1:3" x14ac:dyDescent="0.25">
      <c r="A506" s="253" t="s">
        <v>4198</v>
      </c>
      <c r="B506" s="1" t="s">
        <v>3713</v>
      </c>
      <c r="C506" s="1"/>
    </row>
    <row r="507" spans="1:3" x14ac:dyDescent="0.25">
      <c r="A507" s="253" t="s">
        <v>4199</v>
      </c>
      <c r="B507" s="1" t="s">
        <v>3713</v>
      </c>
      <c r="C507" s="1"/>
    </row>
    <row r="508" spans="1:3" x14ac:dyDescent="0.25">
      <c r="A508" s="253" t="s">
        <v>4200</v>
      </c>
      <c r="B508" s="1" t="s">
        <v>3713</v>
      </c>
      <c r="C508" s="1"/>
    </row>
    <row r="509" spans="1:3" x14ac:dyDescent="0.25">
      <c r="A509" s="253" t="s">
        <v>4201</v>
      </c>
      <c r="B509" s="1" t="s">
        <v>3713</v>
      </c>
      <c r="C509" s="1"/>
    </row>
    <row r="510" spans="1:3" x14ac:dyDescent="0.25">
      <c r="A510" s="253" t="s">
        <v>4202</v>
      </c>
      <c r="B510" s="1" t="s">
        <v>3713</v>
      </c>
      <c r="C510" s="1"/>
    </row>
    <row r="511" spans="1:3" x14ac:dyDescent="0.25">
      <c r="A511" s="253" t="s">
        <v>4203</v>
      </c>
      <c r="B511" s="1" t="s">
        <v>3713</v>
      </c>
      <c r="C511" s="1"/>
    </row>
    <row r="512" spans="1:3" x14ac:dyDescent="0.25">
      <c r="A512" s="253" t="s">
        <v>4204</v>
      </c>
      <c r="B512" s="1" t="s">
        <v>3713</v>
      </c>
      <c r="C512" s="1"/>
    </row>
    <row r="513" spans="1:3" x14ac:dyDescent="0.25">
      <c r="A513" s="253" t="s">
        <v>4205</v>
      </c>
      <c r="B513" s="1" t="s">
        <v>3713</v>
      </c>
      <c r="C513" s="1"/>
    </row>
    <row r="514" spans="1:3" ht="30" x14ac:dyDescent="0.25">
      <c r="A514" s="254" t="s">
        <v>4206</v>
      </c>
      <c r="B514" s="1" t="s">
        <v>3713</v>
      </c>
      <c r="C514" s="1"/>
    </row>
    <row r="515" spans="1:3" x14ac:dyDescent="0.25">
      <c r="A515" s="253" t="s">
        <v>4207</v>
      </c>
      <c r="B515" s="1" t="s">
        <v>3713</v>
      </c>
      <c r="C515" s="1" t="s">
        <v>3707</v>
      </c>
    </row>
    <row r="516" spans="1:3" ht="30" x14ac:dyDescent="0.25">
      <c r="A516" s="254" t="s">
        <v>4208</v>
      </c>
      <c r="B516" s="1" t="s">
        <v>3713</v>
      </c>
      <c r="C516" s="1"/>
    </row>
    <row r="517" spans="1:3" ht="60" x14ac:dyDescent="0.25">
      <c r="A517" s="254" t="s">
        <v>4209</v>
      </c>
      <c r="B517" s="1" t="s">
        <v>3713</v>
      </c>
      <c r="C517" s="1" t="s">
        <v>3707</v>
      </c>
    </row>
    <row r="518" spans="1:3" ht="45" x14ac:dyDescent="0.25">
      <c r="A518" s="254" t="s">
        <v>4210</v>
      </c>
      <c r="B518" s="1" t="s">
        <v>3713</v>
      </c>
      <c r="C518" s="1"/>
    </row>
    <row r="519" spans="1:3" x14ac:dyDescent="0.25">
      <c r="A519" s="253" t="s">
        <v>4211</v>
      </c>
      <c r="B519" s="1" t="s">
        <v>3713</v>
      </c>
      <c r="C519" s="1"/>
    </row>
    <row r="520" spans="1:3" x14ac:dyDescent="0.25">
      <c r="A520" s="253" t="s">
        <v>4212</v>
      </c>
      <c r="B520" s="1" t="s">
        <v>3713</v>
      </c>
      <c r="C520" s="1"/>
    </row>
    <row r="521" spans="1:3" ht="30" x14ac:dyDescent="0.25">
      <c r="A521" s="254" t="s">
        <v>4213</v>
      </c>
      <c r="B521" s="1" t="s">
        <v>3713</v>
      </c>
      <c r="C521" s="1"/>
    </row>
    <row r="522" spans="1:3" x14ac:dyDescent="0.25">
      <c r="A522" s="253" t="s">
        <v>4214</v>
      </c>
      <c r="B522" s="1" t="s">
        <v>3713</v>
      </c>
      <c r="C522" s="1"/>
    </row>
    <row r="523" spans="1:3" x14ac:dyDescent="0.25">
      <c r="A523" s="253" t="s">
        <v>4215</v>
      </c>
      <c r="B523" s="1" t="s">
        <v>3713</v>
      </c>
      <c r="C523" s="1"/>
    </row>
    <row r="524" spans="1:3" x14ac:dyDescent="0.25">
      <c r="A524" s="253" t="s">
        <v>4216</v>
      </c>
      <c r="B524" s="1" t="s">
        <v>3713</v>
      </c>
      <c r="C524" s="1"/>
    </row>
    <row r="525" spans="1:3" x14ac:dyDescent="0.25">
      <c r="A525" s="253" t="s">
        <v>4217</v>
      </c>
      <c r="B525" s="1" t="s">
        <v>3713</v>
      </c>
      <c r="C525" s="1"/>
    </row>
    <row r="526" spans="1:3" ht="30" x14ac:dyDescent="0.25">
      <c r="A526" s="254" t="s">
        <v>4218</v>
      </c>
      <c r="B526" s="1" t="s">
        <v>3713</v>
      </c>
      <c r="C526" s="1"/>
    </row>
    <row r="527" spans="1:3" x14ac:dyDescent="0.25">
      <c r="A527" s="253" t="s">
        <v>4219</v>
      </c>
      <c r="B527" s="1" t="s">
        <v>3713</v>
      </c>
      <c r="C527" s="1"/>
    </row>
    <row r="528" spans="1:3" ht="30" x14ac:dyDescent="0.25">
      <c r="A528" s="254" t="s">
        <v>4220</v>
      </c>
      <c r="B528" s="1" t="s">
        <v>3713</v>
      </c>
      <c r="C528" s="1"/>
    </row>
    <row r="529" spans="1:3" x14ac:dyDescent="0.25">
      <c r="A529" s="253" t="s">
        <v>4221</v>
      </c>
      <c r="B529" s="1" t="s">
        <v>3713</v>
      </c>
      <c r="C529" s="1"/>
    </row>
    <row r="530" spans="1:3" ht="30" x14ac:dyDescent="0.25">
      <c r="A530" s="254" t="s">
        <v>4222</v>
      </c>
      <c r="B530" s="1" t="s">
        <v>3713</v>
      </c>
      <c r="C530" s="1"/>
    </row>
    <row r="531" spans="1:3" x14ac:dyDescent="0.25">
      <c r="A531" s="253" t="s">
        <v>4223</v>
      </c>
      <c r="B531" s="1" t="s">
        <v>3713</v>
      </c>
      <c r="C531" s="1"/>
    </row>
    <row r="532" spans="1:3" x14ac:dyDescent="0.25">
      <c r="A532" s="253" t="s">
        <v>4224</v>
      </c>
      <c r="B532" s="1" t="s">
        <v>3713</v>
      </c>
      <c r="C532" s="1" t="s">
        <v>3707</v>
      </c>
    </row>
    <row r="533" spans="1:3" ht="60" x14ac:dyDescent="0.25">
      <c r="A533" s="254" t="s">
        <v>4225</v>
      </c>
      <c r="B533" s="1" t="s">
        <v>3713</v>
      </c>
      <c r="C533" s="1"/>
    </row>
    <row r="534" spans="1:3" x14ac:dyDescent="0.25">
      <c r="A534" s="253" t="s">
        <v>4226</v>
      </c>
      <c r="B534" s="1" t="s">
        <v>3713</v>
      </c>
      <c r="C534" s="1"/>
    </row>
    <row r="535" spans="1:3" ht="30" x14ac:dyDescent="0.25">
      <c r="A535" s="254" t="s">
        <v>4227</v>
      </c>
      <c r="B535" s="1" t="s">
        <v>3713</v>
      </c>
      <c r="C535" s="1"/>
    </row>
    <row r="536" spans="1:3" ht="30" x14ac:dyDescent="0.25">
      <c r="A536" s="254" t="s">
        <v>4228</v>
      </c>
      <c r="B536" s="1" t="s">
        <v>3713</v>
      </c>
      <c r="C536" s="1"/>
    </row>
    <row r="537" spans="1:3" x14ac:dyDescent="0.25">
      <c r="A537" s="253" t="s">
        <v>4229</v>
      </c>
      <c r="B537" s="1" t="s">
        <v>3713</v>
      </c>
      <c r="C537" s="1"/>
    </row>
    <row r="538" spans="1:3" ht="60" x14ac:dyDescent="0.25">
      <c r="A538" s="254" t="s">
        <v>4230</v>
      </c>
      <c r="B538" s="1" t="s">
        <v>3713</v>
      </c>
      <c r="C538" s="1"/>
    </row>
    <row r="539" spans="1:3" ht="30" x14ac:dyDescent="0.25">
      <c r="A539" s="254" t="s">
        <v>4231</v>
      </c>
      <c r="B539" s="1" t="s">
        <v>3713</v>
      </c>
      <c r="C539" s="1" t="s">
        <v>3707</v>
      </c>
    </row>
    <row r="540" spans="1:3" x14ac:dyDescent="0.25">
      <c r="A540" s="253" t="s">
        <v>4232</v>
      </c>
      <c r="B540" s="1" t="s">
        <v>3713</v>
      </c>
      <c r="C540" s="1"/>
    </row>
    <row r="541" spans="1:3" x14ac:dyDescent="0.25">
      <c r="A541" s="253" t="s">
        <v>4233</v>
      </c>
      <c r="B541" s="1" t="s">
        <v>3713</v>
      </c>
      <c r="C541" s="1"/>
    </row>
    <row r="542" spans="1:3" x14ac:dyDescent="0.25">
      <c r="A542" s="253" t="s">
        <v>4234</v>
      </c>
      <c r="B542" s="1" t="s">
        <v>3713</v>
      </c>
      <c r="C542" s="1" t="s">
        <v>3707</v>
      </c>
    </row>
    <row r="543" spans="1:3" x14ac:dyDescent="0.25">
      <c r="A543" s="253" t="s">
        <v>4235</v>
      </c>
      <c r="B543" s="1" t="s">
        <v>3713</v>
      </c>
      <c r="C543" s="1"/>
    </row>
    <row r="544" spans="1:3" ht="30" x14ac:dyDescent="0.25">
      <c r="A544" s="254" t="s">
        <v>4236</v>
      </c>
      <c r="B544" s="1" t="s">
        <v>3713</v>
      </c>
      <c r="C544" s="1"/>
    </row>
    <row r="545" spans="1:3" x14ac:dyDescent="0.25">
      <c r="A545" s="253" t="s">
        <v>4237</v>
      </c>
      <c r="B545" s="1" t="s">
        <v>3713</v>
      </c>
      <c r="C545" s="1"/>
    </row>
    <row r="546" spans="1:3" ht="45" x14ac:dyDescent="0.25">
      <c r="A546" s="254" t="s">
        <v>4238</v>
      </c>
      <c r="B546" s="1" t="s">
        <v>3713</v>
      </c>
      <c r="C546" s="1"/>
    </row>
    <row r="547" spans="1:3" x14ac:dyDescent="0.25">
      <c r="A547" s="253" t="s">
        <v>4239</v>
      </c>
      <c r="B547" s="1" t="s">
        <v>3713</v>
      </c>
      <c r="C547" s="1"/>
    </row>
    <row r="548" spans="1:3" ht="30" x14ac:dyDescent="0.25">
      <c r="A548" s="254" t="s">
        <v>4240</v>
      </c>
      <c r="B548" s="1" t="s">
        <v>3713</v>
      </c>
      <c r="C548" s="1"/>
    </row>
    <row r="549" spans="1:3" ht="60" x14ac:dyDescent="0.25">
      <c r="A549" s="254" t="s">
        <v>4241</v>
      </c>
      <c r="B549" s="1" t="s">
        <v>3713</v>
      </c>
      <c r="C549" s="1"/>
    </row>
    <row r="550" spans="1:3" ht="45" x14ac:dyDescent="0.25">
      <c r="A550" s="254" t="s">
        <v>4242</v>
      </c>
      <c r="B550" s="1" t="s">
        <v>3713</v>
      </c>
      <c r="C550" s="1"/>
    </row>
    <row r="551" spans="1:3" ht="30" x14ac:dyDescent="0.25">
      <c r="A551" s="254" t="s">
        <v>4243</v>
      </c>
      <c r="B551" s="1" t="s">
        <v>620</v>
      </c>
      <c r="C551" s="1"/>
    </row>
    <row r="552" spans="1:3" ht="45" x14ac:dyDescent="0.25">
      <c r="A552" s="254" t="s">
        <v>4244</v>
      </c>
      <c r="B552" s="1" t="s">
        <v>620</v>
      </c>
      <c r="C552" s="1" t="s">
        <v>4246</v>
      </c>
    </row>
    <row r="553" spans="1:3" ht="60" x14ac:dyDescent="0.25">
      <c r="A553" s="254" t="s">
        <v>4245</v>
      </c>
      <c r="B553" s="1" t="s">
        <v>620</v>
      </c>
      <c r="C553" s="1"/>
    </row>
    <row r="554" spans="1:3" x14ac:dyDescent="0.25">
      <c r="A554" s="253" t="s">
        <v>4247</v>
      </c>
      <c r="B554" s="1" t="s">
        <v>620</v>
      </c>
      <c r="C554" s="1"/>
    </row>
    <row r="555" spans="1:3" x14ac:dyDescent="0.25">
      <c r="A555" s="253" t="s">
        <v>4248</v>
      </c>
      <c r="B555" s="1" t="s">
        <v>620</v>
      </c>
      <c r="C555" s="1"/>
    </row>
    <row r="556" spans="1:3" x14ac:dyDescent="0.25">
      <c r="A556" s="253" t="s">
        <v>4249</v>
      </c>
      <c r="B556" s="1" t="s">
        <v>620</v>
      </c>
      <c r="C556" s="1"/>
    </row>
    <row r="557" spans="1:3" x14ac:dyDescent="0.25">
      <c r="A557" s="253" t="s">
        <v>4250</v>
      </c>
      <c r="B557" s="1" t="s">
        <v>620</v>
      </c>
      <c r="C557" s="1"/>
    </row>
    <row r="558" spans="1:3" x14ac:dyDescent="0.25">
      <c r="A558" s="253" t="s">
        <v>4251</v>
      </c>
      <c r="B558" s="1" t="s">
        <v>620</v>
      </c>
      <c r="C558" s="1"/>
    </row>
    <row r="559" spans="1:3" x14ac:dyDescent="0.25">
      <c r="A559" s="253" t="s">
        <v>4252</v>
      </c>
      <c r="B559" s="1" t="s">
        <v>620</v>
      </c>
      <c r="C559" s="1"/>
    </row>
    <row r="560" spans="1:3" x14ac:dyDescent="0.25">
      <c r="A560" s="253" t="s">
        <v>4253</v>
      </c>
      <c r="B560" s="1" t="s">
        <v>620</v>
      </c>
      <c r="C560" s="1"/>
    </row>
    <row r="561" spans="1:3" x14ac:dyDescent="0.25">
      <c r="A561" s="253" t="s">
        <v>4254</v>
      </c>
      <c r="B561" s="1" t="s">
        <v>620</v>
      </c>
      <c r="C561" s="1"/>
    </row>
    <row r="562" spans="1:3" x14ac:dyDescent="0.25">
      <c r="A562" s="253" t="s">
        <v>4255</v>
      </c>
      <c r="B562" s="1" t="s">
        <v>620</v>
      </c>
      <c r="C562" s="1"/>
    </row>
    <row r="563" spans="1:3" x14ac:dyDescent="0.25">
      <c r="A563" s="253" t="s">
        <v>4256</v>
      </c>
      <c r="B563" s="1" t="s">
        <v>620</v>
      </c>
      <c r="C563" s="1"/>
    </row>
    <row r="564" spans="1:3" x14ac:dyDescent="0.25">
      <c r="A564" s="253" t="s">
        <v>4257</v>
      </c>
      <c r="B564" s="1" t="s">
        <v>620</v>
      </c>
      <c r="C564" s="1"/>
    </row>
    <row r="565" spans="1:3" x14ac:dyDescent="0.25">
      <c r="A565" s="253" t="s">
        <v>4258</v>
      </c>
      <c r="B565" s="1" t="s">
        <v>620</v>
      </c>
      <c r="C565" s="1"/>
    </row>
    <row r="566" spans="1:3" ht="45" x14ac:dyDescent="0.25">
      <c r="A566" s="254" t="s">
        <v>4259</v>
      </c>
      <c r="B566" s="1" t="s">
        <v>620</v>
      </c>
      <c r="C566" s="1"/>
    </row>
    <row r="567" spans="1:3" ht="45" x14ac:dyDescent="0.25">
      <c r="A567" s="254" t="s">
        <v>4260</v>
      </c>
      <c r="B567" s="1" t="s">
        <v>620</v>
      </c>
      <c r="C567" s="1" t="s">
        <v>3707</v>
      </c>
    </row>
    <row r="568" spans="1:3" ht="45" x14ac:dyDescent="0.25">
      <c r="A568" s="254" t="s">
        <v>4261</v>
      </c>
      <c r="B568" s="1" t="s">
        <v>620</v>
      </c>
      <c r="C568" s="1"/>
    </row>
    <row r="569" spans="1:3" ht="60" x14ac:dyDescent="0.25">
      <c r="A569" s="254" t="s">
        <v>4262</v>
      </c>
      <c r="B569" s="1" t="s">
        <v>620</v>
      </c>
      <c r="C569" s="1"/>
    </row>
    <row r="570" spans="1:3" x14ac:dyDescent="0.25">
      <c r="A570" s="253" t="s">
        <v>4263</v>
      </c>
      <c r="B570" s="1" t="s">
        <v>620</v>
      </c>
      <c r="C570" s="1"/>
    </row>
    <row r="571" spans="1:3" x14ac:dyDescent="0.25">
      <c r="A571" s="253" t="s">
        <v>4264</v>
      </c>
      <c r="B571" s="1" t="s">
        <v>620</v>
      </c>
      <c r="C571" s="1"/>
    </row>
    <row r="572" spans="1:3" x14ac:dyDescent="0.25">
      <c r="A572" s="253" t="s">
        <v>4265</v>
      </c>
      <c r="B572" s="1" t="s">
        <v>620</v>
      </c>
      <c r="C572" s="1"/>
    </row>
    <row r="573" spans="1:3" ht="30" x14ac:dyDescent="0.25">
      <c r="A573" s="254" t="s">
        <v>4266</v>
      </c>
      <c r="B573" s="1" t="s">
        <v>620</v>
      </c>
      <c r="C573" s="1"/>
    </row>
    <row r="574" spans="1:3" ht="30" x14ac:dyDescent="0.25">
      <c r="A574" s="254" t="s">
        <v>4267</v>
      </c>
      <c r="B574" s="1" t="s">
        <v>620</v>
      </c>
      <c r="C574" s="1"/>
    </row>
    <row r="575" spans="1:3" x14ac:dyDescent="0.25">
      <c r="A575" s="253" t="s">
        <v>4268</v>
      </c>
      <c r="B575" s="1" t="s">
        <v>620</v>
      </c>
      <c r="C575" s="1"/>
    </row>
    <row r="576" spans="1:3" x14ac:dyDescent="0.25">
      <c r="A576" s="253" t="s">
        <v>4269</v>
      </c>
      <c r="B576" s="1" t="s">
        <v>620</v>
      </c>
      <c r="C576" s="1"/>
    </row>
    <row r="577" spans="1:3" x14ac:dyDescent="0.25">
      <c r="A577" s="253" t="s">
        <v>4270</v>
      </c>
      <c r="B577" s="1" t="s">
        <v>620</v>
      </c>
      <c r="C577" s="1"/>
    </row>
    <row r="578" spans="1:3" x14ac:dyDescent="0.25">
      <c r="A578" s="253" t="s">
        <v>4271</v>
      </c>
      <c r="B578" s="1" t="s">
        <v>620</v>
      </c>
      <c r="C578" s="1"/>
    </row>
    <row r="579" spans="1:3" x14ac:dyDescent="0.25">
      <c r="A579" s="253" t="s">
        <v>4272</v>
      </c>
      <c r="B579" s="1" t="s">
        <v>620</v>
      </c>
      <c r="C579" s="1"/>
    </row>
    <row r="580" spans="1:3" ht="30" x14ac:dyDescent="0.25">
      <c r="A580" s="254" t="s">
        <v>4273</v>
      </c>
      <c r="B580" s="1" t="s">
        <v>620</v>
      </c>
      <c r="C580" s="1"/>
    </row>
    <row r="581" spans="1:3" x14ac:dyDescent="0.25">
      <c r="A581" s="253" t="s">
        <v>4274</v>
      </c>
      <c r="B581" s="1" t="s">
        <v>620</v>
      </c>
      <c r="C581" s="1"/>
    </row>
    <row r="582" spans="1:3" x14ac:dyDescent="0.25">
      <c r="A582" s="253" t="s">
        <v>4275</v>
      </c>
      <c r="B582" s="1" t="s">
        <v>620</v>
      </c>
      <c r="C582" s="1"/>
    </row>
    <row r="583" spans="1:3" x14ac:dyDescent="0.25">
      <c r="A583" s="253" t="s">
        <v>4276</v>
      </c>
      <c r="B583" s="1" t="s">
        <v>620</v>
      </c>
      <c r="C583" s="1"/>
    </row>
    <row r="584" spans="1:3" x14ac:dyDescent="0.25">
      <c r="A584" s="253" t="s">
        <v>4277</v>
      </c>
      <c r="B584" s="1" t="s">
        <v>620</v>
      </c>
      <c r="C584" s="1"/>
    </row>
    <row r="585" spans="1:3" x14ac:dyDescent="0.25">
      <c r="A585" s="253" t="s">
        <v>4278</v>
      </c>
      <c r="B585" s="1" t="s">
        <v>620</v>
      </c>
      <c r="C585" s="1"/>
    </row>
    <row r="586" spans="1:3" ht="45" x14ac:dyDescent="0.25">
      <c r="A586" s="254" t="s">
        <v>4279</v>
      </c>
      <c r="B586" s="1" t="s">
        <v>620</v>
      </c>
      <c r="C586" s="1" t="s">
        <v>3707</v>
      </c>
    </row>
    <row r="587" spans="1:3" ht="60" x14ac:dyDescent="0.25">
      <c r="A587" s="254" t="s">
        <v>4280</v>
      </c>
      <c r="B587" s="1" t="s">
        <v>620</v>
      </c>
      <c r="C587" s="1"/>
    </row>
    <row r="588" spans="1:3" ht="45" x14ac:dyDescent="0.25">
      <c r="A588" s="254" t="s">
        <v>4281</v>
      </c>
      <c r="B588" s="1" t="s">
        <v>620</v>
      </c>
      <c r="C588" s="1"/>
    </row>
    <row r="589" spans="1:3" x14ac:dyDescent="0.25">
      <c r="A589" s="253" t="s">
        <v>4282</v>
      </c>
      <c r="B589" s="1" t="s">
        <v>620</v>
      </c>
      <c r="C589" s="1"/>
    </row>
    <row r="590" spans="1:3" ht="30" x14ac:dyDescent="0.25">
      <c r="A590" s="254" t="s">
        <v>4283</v>
      </c>
      <c r="B590" s="1" t="s">
        <v>620</v>
      </c>
      <c r="C590" s="1"/>
    </row>
    <row r="591" spans="1:3" x14ac:dyDescent="0.25">
      <c r="A591" s="253" t="s">
        <v>4284</v>
      </c>
      <c r="B591" s="1" t="s">
        <v>620</v>
      </c>
      <c r="C591" s="1"/>
    </row>
    <row r="592" spans="1:3" x14ac:dyDescent="0.25">
      <c r="A592" s="253" t="s">
        <v>4285</v>
      </c>
      <c r="B592" s="17"/>
      <c r="C592" s="1" t="s">
        <v>3716</v>
      </c>
    </row>
    <row r="593" spans="1:3" x14ac:dyDescent="0.25">
      <c r="A593" s="253" t="s">
        <v>4286</v>
      </c>
      <c r="B593" s="17"/>
      <c r="C593" s="42" t="s">
        <v>3716</v>
      </c>
    </row>
    <row r="594" spans="1:3" ht="30" x14ac:dyDescent="0.25">
      <c r="A594" s="254" t="s">
        <v>4287</v>
      </c>
      <c r="B594" s="17"/>
      <c r="C594" s="1" t="s">
        <v>3716</v>
      </c>
    </row>
    <row r="595" spans="1:3" x14ac:dyDescent="0.25">
      <c r="A595" s="253" t="s">
        <v>4288</v>
      </c>
      <c r="B595" s="17"/>
      <c r="C595" s="1" t="s">
        <v>3718</v>
      </c>
    </row>
    <row r="596" spans="1:3" ht="60" x14ac:dyDescent="0.25">
      <c r="A596" s="254" t="s">
        <v>4289</v>
      </c>
      <c r="B596" s="1" t="s">
        <v>623</v>
      </c>
      <c r="C596" s="1"/>
    </row>
    <row r="597" spans="1:3" x14ac:dyDescent="0.25">
      <c r="A597" s="253" t="s">
        <v>4290</v>
      </c>
      <c r="B597" s="1" t="s">
        <v>623</v>
      </c>
      <c r="C597" s="1"/>
    </row>
    <row r="598" spans="1:3" x14ac:dyDescent="0.25">
      <c r="A598" s="253" t="s">
        <v>4291</v>
      </c>
      <c r="B598" s="1" t="s">
        <v>623</v>
      </c>
      <c r="C598" s="1"/>
    </row>
    <row r="599" spans="1:3" ht="30" x14ac:dyDescent="0.25">
      <c r="A599" s="254" t="s">
        <v>4292</v>
      </c>
      <c r="B599" s="1" t="s">
        <v>623</v>
      </c>
      <c r="C599" s="1"/>
    </row>
    <row r="600" spans="1:3" ht="30" x14ac:dyDescent="0.25">
      <c r="A600" s="254" t="s">
        <v>4293</v>
      </c>
      <c r="B600" s="1" t="s">
        <v>623</v>
      </c>
      <c r="C600" s="1"/>
    </row>
    <row r="601" spans="1:3" ht="30" x14ac:dyDescent="0.25">
      <c r="A601" s="254" t="s">
        <v>4294</v>
      </c>
      <c r="B601" s="1" t="s">
        <v>623</v>
      </c>
      <c r="C601" s="1"/>
    </row>
    <row r="602" spans="1:3" x14ac:dyDescent="0.25">
      <c r="A602" s="253" t="s">
        <v>4295</v>
      </c>
      <c r="B602" s="1" t="s">
        <v>623</v>
      </c>
      <c r="C602" s="1"/>
    </row>
    <row r="603" spans="1:3" ht="45" x14ac:dyDescent="0.25">
      <c r="A603" s="254" t="s">
        <v>4296</v>
      </c>
      <c r="B603" s="1" t="s">
        <v>623</v>
      </c>
      <c r="C603" s="1"/>
    </row>
    <row r="604" spans="1:3" x14ac:dyDescent="0.25">
      <c r="A604" s="253" t="s">
        <v>4297</v>
      </c>
      <c r="B604" s="1" t="s">
        <v>623</v>
      </c>
      <c r="C604" s="1"/>
    </row>
    <row r="605" spans="1:3" x14ac:dyDescent="0.25">
      <c r="A605" s="253" t="s">
        <v>4298</v>
      </c>
      <c r="B605" s="1" t="s">
        <v>623</v>
      </c>
      <c r="C605" s="1"/>
    </row>
    <row r="606" spans="1:3" x14ac:dyDescent="0.25">
      <c r="A606" s="253" t="s">
        <v>4299</v>
      </c>
      <c r="B606" s="1" t="s">
        <v>623</v>
      </c>
      <c r="C606" s="1"/>
    </row>
    <row r="607" spans="1:3" x14ac:dyDescent="0.25">
      <c r="A607" s="253" t="s">
        <v>4300</v>
      </c>
      <c r="B607" s="1" t="s">
        <v>623</v>
      </c>
      <c r="C607" s="1"/>
    </row>
    <row r="608" spans="1:3" x14ac:dyDescent="0.25">
      <c r="A608" s="253" t="s">
        <v>4301</v>
      </c>
      <c r="B608" s="1" t="s">
        <v>623</v>
      </c>
      <c r="C608" s="1"/>
    </row>
    <row r="609" spans="1:3" ht="30" x14ac:dyDescent="0.25">
      <c r="A609" s="254" t="s">
        <v>4302</v>
      </c>
      <c r="B609" s="1" t="s">
        <v>623</v>
      </c>
      <c r="C609" s="1"/>
    </row>
    <row r="610" spans="1:3" x14ac:dyDescent="0.25">
      <c r="A610" s="253" t="s">
        <v>4303</v>
      </c>
      <c r="B610" s="1" t="s">
        <v>623</v>
      </c>
      <c r="C610" s="1"/>
    </row>
    <row r="611" spans="1:3" x14ac:dyDescent="0.25">
      <c r="A611" s="253" t="s">
        <v>4304</v>
      </c>
      <c r="B611" s="1" t="s">
        <v>623</v>
      </c>
      <c r="C611" s="1"/>
    </row>
    <row r="612" spans="1:3" x14ac:dyDescent="0.25">
      <c r="A612" s="253" t="s">
        <v>4305</v>
      </c>
      <c r="B612" s="1" t="s">
        <v>623</v>
      </c>
      <c r="C612" s="1"/>
    </row>
    <row r="613" spans="1:3" x14ac:dyDescent="0.25">
      <c r="A613" s="253" t="s">
        <v>4306</v>
      </c>
      <c r="B613" s="1" t="s">
        <v>623</v>
      </c>
      <c r="C613" s="1"/>
    </row>
    <row r="614" spans="1:3" x14ac:dyDescent="0.25">
      <c r="A614" s="253" t="s">
        <v>4307</v>
      </c>
      <c r="B614" s="1" t="s">
        <v>623</v>
      </c>
      <c r="C614" s="1"/>
    </row>
    <row r="615" spans="1:3" x14ac:dyDescent="0.25">
      <c r="A615" s="253" t="s">
        <v>4308</v>
      </c>
      <c r="B615" s="1" t="s">
        <v>623</v>
      </c>
      <c r="C615" s="1"/>
    </row>
    <row r="616" spans="1:3" x14ac:dyDescent="0.25">
      <c r="A616" s="253" t="s">
        <v>2664</v>
      </c>
      <c r="B616" s="1" t="s">
        <v>623</v>
      </c>
      <c r="C616" s="1"/>
    </row>
    <row r="617" spans="1:3" x14ac:dyDescent="0.25">
      <c r="A617" s="253" t="s">
        <v>145</v>
      </c>
      <c r="B617" s="1" t="s">
        <v>623</v>
      </c>
      <c r="C617" s="1"/>
    </row>
    <row r="618" spans="1:3" x14ac:dyDescent="0.25">
      <c r="A618" s="253" t="s">
        <v>4309</v>
      </c>
      <c r="B618" s="1" t="s">
        <v>623</v>
      </c>
      <c r="C618" s="1"/>
    </row>
    <row r="619" spans="1:3" x14ac:dyDescent="0.25">
      <c r="A619" s="253" t="s">
        <v>4310</v>
      </c>
      <c r="B619" s="1" t="s">
        <v>623</v>
      </c>
      <c r="C619" s="1"/>
    </row>
    <row r="620" spans="1:3" x14ac:dyDescent="0.25">
      <c r="A620" s="253" t="s">
        <v>4311</v>
      </c>
      <c r="B620" s="1" t="s">
        <v>623</v>
      </c>
      <c r="C620" s="1"/>
    </row>
    <row r="621" spans="1:3" x14ac:dyDescent="0.25">
      <c r="A621" s="253" t="s">
        <v>4312</v>
      </c>
      <c r="B621" s="1" t="s">
        <v>623</v>
      </c>
      <c r="C621" s="1"/>
    </row>
    <row r="622" spans="1:3" x14ac:dyDescent="0.25">
      <c r="A622" s="253" t="s">
        <v>4313</v>
      </c>
      <c r="B622" s="1" t="s">
        <v>623</v>
      </c>
      <c r="C622" s="1"/>
    </row>
    <row r="623" spans="1:3" x14ac:dyDescent="0.25">
      <c r="A623" s="253" t="s">
        <v>4314</v>
      </c>
      <c r="B623" s="1" t="s">
        <v>623</v>
      </c>
      <c r="C623" s="1"/>
    </row>
    <row r="624" spans="1:3" x14ac:dyDescent="0.25">
      <c r="A624" s="253" t="s">
        <v>4315</v>
      </c>
      <c r="B624" s="1" t="s">
        <v>623</v>
      </c>
      <c r="C624" s="1"/>
    </row>
    <row r="625" spans="1:3" x14ac:dyDescent="0.25">
      <c r="A625" s="253" t="s">
        <v>4316</v>
      </c>
      <c r="B625" s="1" t="s">
        <v>623</v>
      </c>
      <c r="C625" s="1"/>
    </row>
    <row r="626" spans="1:3" x14ac:dyDescent="0.25">
      <c r="A626" s="253" t="s">
        <v>4317</v>
      </c>
      <c r="B626" s="1" t="s">
        <v>623</v>
      </c>
      <c r="C626" s="1"/>
    </row>
    <row r="627" spans="1:3" x14ac:dyDescent="0.25">
      <c r="A627" s="253" t="s">
        <v>4318</v>
      </c>
      <c r="B627" s="1" t="s">
        <v>3721</v>
      </c>
      <c r="C627" s="1"/>
    </row>
    <row r="628" spans="1:3" ht="45" x14ac:dyDescent="0.25">
      <c r="A628" s="254" t="s">
        <v>4319</v>
      </c>
      <c r="B628" s="1" t="s">
        <v>3721</v>
      </c>
      <c r="C628" s="1"/>
    </row>
    <row r="629" spans="1:3" ht="60" x14ac:dyDescent="0.25">
      <c r="A629" s="254" t="s">
        <v>4320</v>
      </c>
      <c r="B629" s="1" t="s">
        <v>3721</v>
      </c>
      <c r="C629" s="1"/>
    </row>
    <row r="630" spans="1:3" ht="60" x14ac:dyDescent="0.25">
      <c r="A630" s="254" t="s">
        <v>4321</v>
      </c>
      <c r="B630" s="1" t="s">
        <v>3721</v>
      </c>
      <c r="C630" s="1"/>
    </row>
    <row r="631" spans="1:3" ht="45" x14ac:dyDescent="0.25">
      <c r="A631" s="254" t="s">
        <v>4322</v>
      </c>
      <c r="B631" s="1" t="s">
        <v>3721</v>
      </c>
      <c r="C631" s="1"/>
    </row>
    <row r="632" spans="1:3" x14ac:dyDescent="0.25">
      <c r="A632" s="253" t="s">
        <v>4323</v>
      </c>
      <c r="B632" s="1" t="s">
        <v>3721</v>
      </c>
      <c r="C632" s="1"/>
    </row>
    <row r="633" spans="1:3" ht="30" x14ac:dyDescent="0.25">
      <c r="A633" s="254" t="s">
        <v>4324</v>
      </c>
      <c r="B633" s="1" t="s">
        <v>3721</v>
      </c>
      <c r="C633" s="1"/>
    </row>
    <row r="634" spans="1:3" ht="45" x14ac:dyDescent="0.25">
      <c r="A634" s="254" t="s">
        <v>4325</v>
      </c>
      <c r="B634" s="1" t="s">
        <v>3721</v>
      </c>
      <c r="C634" s="1"/>
    </row>
    <row r="635" spans="1:3" ht="60" x14ac:dyDescent="0.25">
      <c r="A635" s="254" t="s">
        <v>4326</v>
      </c>
      <c r="B635" s="1" t="s">
        <v>3721</v>
      </c>
      <c r="C635" s="1"/>
    </row>
    <row r="636" spans="1:3" x14ac:dyDescent="0.25">
      <c r="A636" s="253" t="s">
        <v>4327</v>
      </c>
      <c r="B636" s="1" t="s">
        <v>3721</v>
      </c>
      <c r="C636" s="1"/>
    </row>
    <row r="637" spans="1:3" x14ac:dyDescent="0.25">
      <c r="A637" s="253" t="s">
        <v>4328</v>
      </c>
      <c r="B637" s="1" t="s">
        <v>3721</v>
      </c>
      <c r="C637" s="1"/>
    </row>
    <row r="638" spans="1:3" x14ac:dyDescent="0.25">
      <c r="A638" s="253" t="s">
        <v>4329</v>
      </c>
      <c r="B638" s="1" t="s">
        <v>3721</v>
      </c>
      <c r="C638" s="1"/>
    </row>
    <row r="639" spans="1:3" x14ac:dyDescent="0.25">
      <c r="A639" s="253" t="s">
        <v>4330</v>
      </c>
      <c r="B639" s="1" t="s">
        <v>3721</v>
      </c>
      <c r="C639" s="1"/>
    </row>
    <row r="640" spans="1:3" x14ac:dyDescent="0.25">
      <c r="A640" s="253" t="s">
        <v>4331</v>
      </c>
      <c r="B640" s="1" t="s">
        <v>3721</v>
      </c>
      <c r="C640" s="1"/>
    </row>
    <row r="641" spans="1:3" ht="30" x14ac:dyDescent="0.25">
      <c r="A641" s="254" t="s">
        <v>4332</v>
      </c>
      <c r="B641" s="1" t="s">
        <v>3721</v>
      </c>
      <c r="C641" s="1"/>
    </row>
    <row r="642" spans="1:3" x14ac:dyDescent="0.25">
      <c r="A642" s="253" t="s">
        <v>4333</v>
      </c>
      <c r="B642" s="1" t="s">
        <v>3721</v>
      </c>
      <c r="C642" s="1"/>
    </row>
    <row r="643" spans="1:3" ht="30" x14ac:dyDescent="0.25">
      <c r="A643" s="254" t="s">
        <v>4334</v>
      </c>
      <c r="B643" s="1" t="s">
        <v>3721</v>
      </c>
      <c r="C643" s="1"/>
    </row>
    <row r="644" spans="1:3" ht="30" x14ac:dyDescent="0.25">
      <c r="A644" s="254" t="s">
        <v>4335</v>
      </c>
      <c r="B644" s="1" t="s">
        <v>3721</v>
      </c>
      <c r="C644" s="1"/>
    </row>
    <row r="645" spans="1:3" ht="45" x14ac:dyDescent="0.25">
      <c r="A645" s="254" t="s">
        <v>4336</v>
      </c>
      <c r="B645" s="1" t="s">
        <v>3721</v>
      </c>
      <c r="C645" s="1"/>
    </row>
    <row r="646" spans="1:3" ht="60" x14ac:dyDescent="0.25">
      <c r="A646" s="254" t="s">
        <v>4337</v>
      </c>
      <c r="B646" s="1" t="s">
        <v>3721</v>
      </c>
      <c r="C646" s="1"/>
    </row>
    <row r="647" spans="1:3" ht="30" x14ac:dyDescent="0.25">
      <c r="A647" s="254" t="s">
        <v>4338</v>
      </c>
      <c r="B647" s="1" t="s">
        <v>3721</v>
      </c>
      <c r="C647" s="1"/>
    </row>
    <row r="648" spans="1:3" x14ac:dyDescent="0.25">
      <c r="A648" s="253" t="s">
        <v>4339</v>
      </c>
      <c r="B648" s="1" t="s">
        <v>3721</v>
      </c>
      <c r="C648" s="1"/>
    </row>
    <row r="649" spans="1:3" x14ac:dyDescent="0.25">
      <c r="A649" s="253" t="s">
        <v>4340</v>
      </c>
      <c r="B649" s="1" t="s">
        <v>3721</v>
      </c>
      <c r="C649" s="1"/>
    </row>
    <row r="650" spans="1:3" x14ac:dyDescent="0.25">
      <c r="A650" s="253" t="s">
        <v>4341</v>
      </c>
      <c r="B650" s="1" t="s">
        <v>3721</v>
      </c>
      <c r="C650" s="1"/>
    </row>
    <row r="651" spans="1:3" x14ac:dyDescent="0.25">
      <c r="A651" s="253" t="s">
        <v>4342</v>
      </c>
      <c r="B651" s="1" t="s">
        <v>3721</v>
      </c>
      <c r="C651" s="1" t="s">
        <v>3718</v>
      </c>
    </row>
    <row r="652" spans="1:3" x14ac:dyDescent="0.25">
      <c r="A652" s="253" t="s">
        <v>4343</v>
      </c>
      <c r="B652" s="1" t="s">
        <v>3721</v>
      </c>
      <c r="C652" s="1"/>
    </row>
    <row r="653" spans="1:3" x14ac:dyDescent="0.25">
      <c r="A653" s="253" t="s">
        <v>4344</v>
      </c>
      <c r="B653" s="1" t="s">
        <v>3721</v>
      </c>
      <c r="C653" s="1"/>
    </row>
    <row r="654" spans="1:3" ht="30" x14ac:dyDescent="0.25">
      <c r="A654" s="254" t="s">
        <v>4345</v>
      </c>
      <c r="B654" s="1" t="s">
        <v>3721</v>
      </c>
      <c r="C654" s="1"/>
    </row>
    <row r="655" spans="1:3" ht="30" x14ac:dyDescent="0.25">
      <c r="A655" s="254" t="s">
        <v>4346</v>
      </c>
      <c r="B655" s="1" t="s">
        <v>3721</v>
      </c>
      <c r="C655" s="1"/>
    </row>
    <row r="656" spans="1:3" x14ac:dyDescent="0.25">
      <c r="A656" s="253" t="s">
        <v>4347</v>
      </c>
      <c r="B656" s="1" t="s">
        <v>3721</v>
      </c>
      <c r="C656" s="1"/>
    </row>
    <row r="657" spans="1:3" x14ac:dyDescent="0.25">
      <c r="A657" s="253" t="s">
        <v>4348</v>
      </c>
      <c r="B657" s="1" t="s">
        <v>3721</v>
      </c>
      <c r="C657" s="1"/>
    </row>
    <row r="658" spans="1:3" x14ac:dyDescent="0.25">
      <c r="A658" s="253" t="s">
        <v>4349</v>
      </c>
      <c r="B658" s="1" t="s">
        <v>3721</v>
      </c>
      <c r="C658" s="1"/>
    </row>
    <row r="659" spans="1:3" ht="30" x14ac:dyDescent="0.25">
      <c r="A659" s="254" t="s">
        <v>4350</v>
      </c>
      <c r="B659" s="1" t="s">
        <v>3721</v>
      </c>
      <c r="C659" s="1"/>
    </row>
    <row r="660" spans="1:3" x14ac:dyDescent="0.25">
      <c r="A660" s="253" t="s">
        <v>4351</v>
      </c>
      <c r="B660" s="1" t="s">
        <v>3721</v>
      </c>
      <c r="C660" s="1"/>
    </row>
    <row r="661" spans="1:3" x14ac:dyDescent="0.25">
      <c r="A661" s="253" t="s">
        <v>4352</v>
      </c>
      <c r="B661" s="1" t="s">
        <v>3721</v>
      </c>
      <c r="C661" s="1"/>
    </row>
    <row r="662" spans="1:3" ht="45" x14ac:dyDescent="0.25">
      <c r="A662" s="254" t="s">
        <v>4353</v>
      </c>
      <c r="B662" s="1" t="s">
        <v>3721</v>
      </c>
      <c r="C662" s="1"/>
    </row>
    <row r="663" spans="1:3" ht="30" x14ac:dyDescent="0.25">
      <c r="A663" s="254" t="s">
        <v>4354</v>
      </c>
      <c r="B663" s="1" t="s">
        <v>3721</v>
      </c>
      <c r="C663" s="1"/>
    </row>
    <row r="664" spans="1:3" x14ac:dyDescent="0.25">
      <c r="A664" s="253" t="s">
        <v>4355</v>
      </c>
      <c r="B664" s="1" t="s">
        <v>3721</v>
      </c>
      <c r="C664" s="1"/>
    </row>
    <row r="665" spans="1:3" x14ac:dyDescent="0.25">
      <c r="A665" s="253" t="s">
        <v>4356</v>
      </c>
      <c r="B665" s="1" t="s">
        <v>3721</v>
      </c>
      <c r="C665" s="1"/>
    </row>
    <row r="666" spans="1:3" ht="30" x14ac:dyDescent="0.25">
      <c r="A666" s="254" t="s">
        <v>4357</v>
      </c>
      <c r="B666" s="1" t="s">
        <v>3721</v>
      </c>
      <c r="C666" s="1"/>
    </row>
    <row r="667" spans="1:3" x14ac:dyDescent="0.25">
      <c r="A667" s="253" t="s">
        <v>4358</v>
      </c>
      <c r="B667" s="1" t="s">
        <v>3721</v>
      </c>
      <c r="C667" s="1"/>
    </row>
    <row r="668" spans="1:3" x14ac:dyDescent="0.25">
      <c r="A668" s="253" t="s">
        <v>4359</v>
      </c>
      <c r="B668" s="1" t="s">
        <v>3721</v>
      </c>
      <c r="C668" s="1"/>
    </row>
    <row r="669" spans="1:3" x14ac:dyDescent="0.25">
      <c r="A669" s="253" t="s">
        <v>4360</v>
      </c>
      <c r="B669" s="1" t="s">
        <v>3721</v>
      </c>
      <c r="C669" s="1"/>
    </row>
    <row r="670" spans="1:3" x14ac:dyDescent="0.25">
      <c r="A670" s="253" t="s">
        <v>4361</v>
      </c>
      <c r="B670" s="1" t="s">
        <v>3721</v>
      </c>
      <c r="C670" s="1"/>
    </row>
    <row r="671" spans="1:3" x14ac:dyDescent="0.25">
      <c r="A671" s="253" t="s">
        <v>4362</v>
      </c>
      <c r="B671" s="1" t="s">
        <v>3721</v>
      </c>
      <c r="C671" s="1"/>
    </row>
    <row r="672" spans="1:3" x14ac:dyDescent="0.25">
      <c r="A672" s="253" t="s">
        <v>4363</v>
      </c>
      <c r="B672" s="1" t="s">
        <v>3721</v>
      </c>
      <c r="C672" s="1"/>
    </row>
    <row r="673" spans="1:3" x14ac:dyDescent="0.25">
      <c r="A673" s="253" t="s">
        <v>4364</v>
      </c>
      <c r="B673" s="1" t="s">
        <v>3721</v>
      </c>
      <c r="C673" s="1"/>
    </row>
    <row r="674" spans="1:3" x14ac:dyDescent="0.25">
      <c r="A674" s="253" t="s">
        <v>4365</v>
      </c>
      <c r="B674" s="1" t="s">
        <v>3721</v>
      </c>
      <c r="C674" s="1"/>
    </row>
    <row r="675" spans="1:3" x14ac:dyDescent="0.25">
      <c r="A675" s="253" t="s">
        <v>4366</v>
      </c>
      <c r="B675" s="1" t="s">
        <v>3721</v>
      </c>
      <c r="C675" s="1"/>
    </row>
    <row r="676" spans="1:3" x14ac:dyDescent="0.25">
      <c r="A676" s="253" t="s">
        <v>4367</v>
      </c>
      <c r="B676" s="1" t="s">
        <v>3721</v>
      </c>
      <c r="C676" s="1"/>
    </row>
    <row r="677" spans="1:3" x14ac:dyDescent="0.25">
      <c r="A677" s="253" t="s">
        <v>4368</v>
      </c>
      <c r="B677" s="1" t="s">
        <v>3721</v>
      </c>
      <c r="C677" s="1"/>
    </row>
    <row r="678" spans="1:3" x14ac:dyDescent="0.25">
      <c r="A678" s="253" t="s">
        <v>4369</v>
      </c>
      <c r="B678" s="1" t="s">
        <v>3721</v>
      </c>
      <c r="C678" s="1"/>
    </row>
    <row r="679" spans="1:3" x14ac:dyDescent="0.25">
      <c r="A679" s="253" t="s">
        <v>4370</v>
      </c>
      <c r="B679" s="1" t="s">
        <v>3721</v>
      </c>
      <c r="C679" s="1"/>
    </row>
    <row r="680" spans="1:3" ht="30" x14ac:dyDescent="0.25">
      <c r="A680" s="254" t="s">
        <v>4371</v>
      </c>
      <c r="B680" s="1" t="s">
        <v>3721</v>
      </c>
      <c r="C680" s="1"/>
    </row>
    <row r="681" spans="1:3" x14ac:dyDescent="0.25">
      <c r="A681" s="253" t="s">
        <v>4372</v>
      </c>
      <c r="B681" s="1" t="s">
        <v>3721</v>
      </c>
      <c r="C681" s="1"/>
    </row>
    <row r="682" spans="1:3" x14ac:dyDescent="0.25">
      <c r="A682" s="253" t="s">
        <v>4373</v>
      </c>
      <c r="B682" s="1" t="s">
        <v>3721</v>
      </c>
      <c r="C682" s="1"/>
    </row>
    <row r="683" spans="1:3" x14ac:dyDescent="0.25">
      <c r="A683" s="253" t="s">
        <v>4374</v>
      </c>
      <c r="B683" s="1" t="s">
        <v>3721</v>
      </c>
      <c r="C683" s="1"/>
    </row>
    <row r="684" spans="1:3" x14ac:dyDescent="0.25">
      <c r="A684" s="253" t="s">
        <v>4375</v>
      </c>
      <c r="B684" s="1" t="s">
        <v>3721</v>
      </c>
      <c r="C684" s="1"/>
    </row>
    <row r="685" spans="1:3" x14ac:dyDescent="0.25">
      <c r="A685" s="253" t="s">
        <v>4376</v>
      </c>
      <c r="B685" s="1" t="s">
        <v>3721</v>
      </c>
      <c r="C685" s="1"/>
    </row>
    <row r="686" spans="1:3" x14ac:dyDescent="0.25">
      <c r="A686" s="253" t="s">
        <v>4377</v>
      </c>
      <c r="B686" s="1" t="s">
        <v>3721</v>
      </c>
      <c r="C686" s="1"/>
    </row>
    <row r="687" spans="1:3" x14ac:dyDescent="0.25">
      <c r="A687" s="253" t="s">
        <v>4378</v>
      </c>
      <c r="B687" s="1" t="s">
        <v>3721</v>
      </c>
      <c r="C687" s="1"/>
    </row>
    <row r="688" spans="1:3" x14ac:dyDescent="0.25">
      <c r="A688" s="253" t="s">
        <v>4379</v>
      </c>
      <c r="B688" s="1" t="s">
        <v>3721</v>
      </c>
      <c r="C688" s="1"/>
    </row>
    <row r="689" spans="1:3" x14ac:dyDescent="0.25">
      <c r="A689" s="253" t="s">
        <v>4380</v>
      </c>
      <c r="B689" s="1" t="s">
        <v>3721</v>
      </c>
      <c r="C689" s="1"/>
    </row>
    <row r="690" spans="1:3" ht="30" x14ac:dyDescent="0.25">
      <c r="A690" s="254" t="s">
        <v>4381</v>
      </c>
      <c r="B690" s="1" t="s">
        <v>3721</v>
      </c>
      <c r="C690" s="1"/>
    </row>
    <row r="691" spans="1:3" x14ac:dyDescent="0.25">
      <c r="A691" s="253" t="s">
        <v>4382</v>
      </c>
      <c r="B691" s="1" t="s">
        <v>3721</v>
      </c>
      <c r="C691" s="1"/>
    </row>
    <row r="692" spans="1:3" ht="60" x14ac:dyDescent="0.25">
      <c r="A692" s="254" t="s">
        <v>4383</v>
      </c>
      <c r="B692" s="1" t="s">
        <v>3721</v>
      </c>
      <c r="C692" s="1"/>
    </row>
    <row r="693" spans="1:3" x14ac:dyDescent="0.25">
      <c r="A693" s="253" t="s">
        <v>4384</v>
      </c>
      <c r="B693" s="1" t="s">
        <v>3721</v>
      </c>
      <c r="C693" s="1"/>
    </row>
    <row r="694" spans="1:3" x14ac:dyDescent="0.25">
      <c r="A694" s="253" t="s">
        <v>4385</v>
      </c>
      <c r="B694" s="1" t="s">
        <v>3721</v>
      </c>
      <c r="C694" s="1"/>
    </row>
    <row r="695" spans="1:3" x14ac:dyDescent="0.25">
      <c r="A695" s="253" t="s">
        <v>4386</v>
      </c>
      <c r="B695" s="1" t="s">
        <v>3721</v>
      </c>
      <c r="C695" s="1"/>
    </row>
    <row r="696" spans="1:3" x14ac:dyDescent="0.25">
      <c r="A696" s="253" t="s">
        <v>4387</v>
      </c>
      <c r="B696" s="1" t="s">
        <v>3721</v>
      </c>
      <c r="C696" s="1"/>
    </row>
    <row r="697" spans="1:3" x14ac:dyDescent="0.25">
      <c r="A697" s="253" t="s">
        <v>4388</v>
      </c>
      <c r="B697" s="1" t="s">
        <v>3721</v>
      </c>
      <c r="C697" s="1"/>
    </row>
    <row r="698" spans="1:3" x14ac:dyDescent="0.25">
      <c r="A698" s="253" t="s">
        <v>4389</v>
      </c>
      <c r="B698" s="1" t="s">
        <v>3721</v>
      </c>
      <c r="C698" s="1"/>
    </row>
    <row r="699" spans="1:3" ht="60" x14ac:dyDescent="0.25">
      <c r="A699" s="254" t="s">
        <v>4390</v>
      </c>
      <c r="B699" s="1" t="s">
        <v>3721</v>
      </c>
      <c r="C699" s="1"/>
    </row>
    <row r="700" spans="1:3" ht="45" x14ac:dyDescent="0.25">
      <c r="A700" s="254" t="s">
        <v>4391</v>
      </c>
      <c r="B700" s="1" t="s">
        <v>3721</v>
      </c>
      <c r="C700" s="1"/>
    </row>
    <row r="701" spans="1:3" x14ac:dyDescent="0.25">
      <c r="A701" s="253" t="s">
        <v>4392</v>
      </c>
      <c r="B701" s="1" t="s">
        <v>3721</v>
      </c>
      <c r="C701" s="1"/>
    </row>
    <row r="702" spans="1:3" x14ac:dyDescent="0.25">
      <c r="A702" s="253" t="s">
        <v>4393</v>
      </c>
      <c r="B702" s="1" t="s">
        <v>3721</v>
      </c>
      <c r="C702" s="1"/>
    </row>
    <row r="703" spans="1:3" x14ac:dyDescent="0.25">
      <c r="A703" s="253" t="s">
        <v>4394</v>
      </c>
      <c r="B703" s="1" t="s">
        <v>3721</v>
      </c>
      <c r="C703" s="1"/>
    </row>
    <row r="704" spans="1:3" x14ac:dyDescent="0.25">
      <c r="A704" s="253" t="s">
        <v>4395</v>
      </c>
      <c r="B704" s="1" t="s">
        <v>3721</v>
      </c>
      <c r="C704" s="1"/>
    </row>
    <row r="705" spans="1:3" x14ac:dyDescent="0.25">
      <c r="A705" s="253" t="s">
        <v>4396</v>
      </c>
      <c r="B705" s="1" t="s">
        <v>3721</v>
      </c>
      <c r="C705" s="1"/>
    </row>
    <row r="706" spans="1:3" x14ac:dyDescent="0.25">
      <c r="A706" s="253" t="s">
        <v>4397</v>
      </c>
      <c r="B706" s="1" t="s">
        <v>3721</v>
      </c>
      <c r="C706" s="1"/>
    </row>
    <row r="707" spans="1:3" x14ac:dyDescent="0.25">
      <c r="A707" s="253" t="s">
        <v>4398</v>
      </c>
      <c r="B707" s="1" t="s">
        <v>3721</v>
      </c>
      <c r="C707" s="1"/>
    </row>
    <row r="708" spans="1:3" x14ac:dyDescent="0.25">
      <c r="A708" s="253" t="s">
        <v>4399</v>
      </c>
      <c r="B708" s="1" t="s">
        <v>3721</v>
      </c>
      <c r="C708" s="1"/>
    </row>
    <row r="709" spans="1:3" x14ac:dyDescent="0.25">
      <c r="A709" s="253" t="s">
        <v>4400</v>
      </c>
      <c r="B709" s="1" t="s">
        <v>3721</v>
      </c>
      <c r="C709" s="1"/>
    </row>
    <row r="710" spans="1:3" x14ac:dyDescent="0.25">
      <c r="A710" s="253" t="s">
        <v>4401</v>
      </c>
      <c r="B710" s="1" t="s">
        <v>3721</v>
      </c>
      <c r="C710" s="1"/>
    </row>
    <row r="711" spans="1:3" x14ac:dyDescent="0.25">
      <c r="A711" s="253" t="s">
        <v>4402</v>
      </c>
      <c r="B711" s="1" t="s">
        <v>3721</v>
      </c>
      <c r="C711" s="1"/>
    </row>
    <row r="712" spans="1:3" x14ac:dyDescent="0.25">
      <c r="A712" s="253" t="s">
        <v>4403</v>
      </c>
      <c r="B712" s="1" t="s">
        <v>3721</v>
      </c>
      <c r="C712" s="1"/>
    </row>
    <row r="713" spans="1:3" x14ac:dyDescent="0.25">
      <c r="A713" s="253" t="s">
        <v>4404</v>
      </c>
      <c r="B713" s="1" t="s">
        <v>3721</v>
      </c>
      <c r="C713" s="1"/>
    </row>
    <row r="714" spans="1:3" x14ac:dyDescent="0.25">
      <c r="A714" s="253" t="s">
        <v>4405</v>
      </c>
      <c r="B714" s="1" t="s">
        <v>3721</v>
      </c>
      <c r="C714" s="1"/>
    </row>
    <row r="715" spans="1:3" x14ac:dyDescent="0.25">
      <c r="A715" s="253" t="s">
        <v>4406</v>
      </c>
      <c r="B715" s="1" t="s">
        <v>3721</v>
      </c>
      <c r="C715" s="1"/>
    </row>
    <row r="716" spans="1:3" x14ac:dyDescent="0.25">
      <c r="A716" s="253" t="s">
        <v>4407</v>
      </c>
      <c r="B716" s="1" t="s">
        <v>3721</v>
      </c>
      <c r="C716" s="1"/>
    </row>
    <row r="717" spans="1:3" ht="60" x14ac:dyDescent="0.25">
      <c r="A717" s="254" t="s">
        <v>4408</v>
      </c>
      <c r="B717" s="1" t="s">
        <v>3721</v>
      </c>
      <c r="C717" s="1"/>
    </row>
    <row r="718" spans="1:3" ht="30" x14ac:dyDescent="0.25">
      <c r="A718" s="254" t="s">
        <v>4409</v>
      </c>
      <c r="B718" s="1" t="s">
        <v>3721</v>
      </c>
      <c r="C718" s="1"/>
    </row>
    <row r="719" spans="1:3" ht="30" x14ac:dyDescent="0.25">
      <c r="A719" s="254" t="s">
        <v>4410</v>
      </c>
      <c r="B719" s="1" t="s">
        <v>3721</v>
      </c>
      <c r="C719" s="1"/>
    </row>
    <row r="720" spans="1:3" ht="30" x14ac:dyDescent="0.25">
      <c r="A720" s="254" t="s">
        <v>4411</v>
      </c>
      <c r="B720" s="1" t="s">
        <v>3721</v>
      </c>
      <c r="C720" s="1"/>
    </row>
    <row r="721" spans="1:3" ht="60" x14ac:dyDescent="0.25">
      <c r="A721" s="254" t="s">
        <v>4412</v>
      </c>
      <c r="B721" s="1" t="s">
        <v>3721</v>
      </c>
      <c r="C721" s="1"/>
    </row>
    <row r="722" spans="1:3" x14ac:dyDescent="0.25">
      <c r="A722" s="253" t="s">
        <v>4413</v>
      </c>
      <c r="B722" s="1" t="s">
        <v>3721</v>
      </c>
      <c r="C722" s="1"/>
    </row>
    <row r="723" spans="1:3" ht="30" x14ac:dyDescent="0.25">
      <c r="A723" s="254" t="s">
        <v>4414</v>
      </c>
      <c r="B723" s="1" t="s">
        <v>3721</v>
      </c>
      <c r="C723" s="1"/>
    </row>
    <row r="724" spans="1:3" ht="45" x14ac:dyDescent="0.25">
      <c r="A724" s="254" t="s">
        <v>4415</v>
      </c>
      <c r="B724" s="1" t="s">
        <v>3721</v>
      </c>
      <c r="C724" s="1"/>
    </row>
    <row r="725" spans="1:3" x14ac:dyDescent="0.25">
      <c r="A725" s="253" t="s">
        <v>4416</v>
      </c>
      <c r="B725" s="1" t="s">
        <v>3721</v>
      </c>
      <c r="C725" s="1"/>
    </row>
    <row r="726" spans="1:3" x14ac:dyDescent="0.25">
      <c r="A726" s="253" t="s">
        <v>4417</v>
      </c>
      <c r="B726" s="1" t="s">
        <v>3721</v>
      </c>
      <c r="C726" s="1"/>
    </row>
    <row r="727" spans="1:3" ht="30" x14ac:dyDescent="0.25">
      <c r="A727" s="254" t="s">
        <v>4418</v>
      </c>
      <c r="B727" s="1" t="s">
        <v>3721</v>
      </c>
      <c r="C727" s="1"/>
    </row>
    <row r="728" spans="1:3" x14ac:dyDescent="0.25">
      <c r="A728" s="253" t="s">
        <v>4419</v>
      </c>
      <c r="B728" s="1" t="s">
        <v>3721</v>
      </c>
      <c r="C728" s="1"/>
    </row>
    <row r="729" spans="1:3" x14ac:dyDescent="0.25">
      <c r="A729" s="253" t="s">
        <v>4420</v>
      </c>
      <c r="B729" s="1" t="s">
        <v>3721</v>
      </c>
      <c r="C729" s="1"/>
    </row>
    <row r="730" spans="1:3" x14ac:dyDescent="0.25">
      <c r="A730" s="253" t="s">
        <v>4421</v>
      </c>
      <c r="B730" s="1" t="s">
        <v>3721</v>
      </c>
      <c r="C730" s="1"/>
    </row>
    <row r="731" spans="1:3" x14ac:dyDescent="0.25">
      <c r="A731" s="253" t="s">
        <v>4422</v>
      </c>
      <c r="B731" s="1" t="s">
        <v>3721</v>
      </c>
      <c r="C731" s="1"/>
    </row>
    <row r="732" spans="1:3" x14ac:dyDescent="0.25">
      <c r="A732" s="253" t="s">
        <v>2601</v>
      </c>
      <c r="B732" s="1" t="s">
        <v>3721</v>
      </c>
      <c r="C732" s="1"/>
    </row>
    <row r="733" spans="1:3" x14ac:dyDescent="0.25">
      <c r="A733" s="253" t="s">
        <v>4423</v>
      </c>
      <c r="B733" s="1" t="s">
        <v>3721</v>
      </c>
      <c r="C733" s="1"/>
    </row>
    <row r="734" spans="1:3" ht="30" x14ac:dyDescent="0.25">
      <c r="A734" s="254" t="s">
        <v>4424</v>
      </c>
      <c r="B734" s="1" t="s">
        <v>3721</v>
      </c>
      <c r="C734" s="1"/>
    </row>
    <row r="735" spans="1:3" ht="30" x14ac:dyDescent="0.25">
      <c r="A735" s="254" t="s">
        <v>4425</v>
      </c>
      <c r="B735" s="1" t="s">
        <v>3721</v>
      </c>
      <c r="C735" s="1"/>
    </row>
    <row r="736" spans="1:3" x14ac:dyDescent="0.25">
      <c r="A736" s="253" t="s">
        <v>4426</v>
      </c>
      <c r="B736" s="1" t="s">
        <v>3721</v>
      </c>
      <c r="C736" s="1"/>
    </row>
    <row r="737" spans="1:3" ht="30" x14ac:dyDescent="0.25">
      <c r="A737" s="254" t="s">
        <v>4427</v>
      </c>
      <c r="B737" s="1" t="s">
        <v>3721</v>
      </c>
      <c r="C737" s="1"/>
    </row>
    <row r="738" spans="1:3" ht="45" x14ac:dyDescent="0.25">
      <c r="A738" s="254" t="s">
        <v>4428</v>
      </c>
      <c r="B738" s="1" t="s">
        <v>3723</v>
      </c>
      <c r="C738" s="1"/>
    </row>
    <row r="739" spans="1:3" x14ac:dyDescent="0.25">
      <c r="A739" s="253" t="s">
        <v>4429</v>
      </c>
      <c r="B739" s="1" t="s">
        <v>3723</v>
      </c>
      <c r="C739" s="1"/>
    </row>
    <row r="740" spans="1:3" ht="60" x14ac:dyDescent="0.25">
      <c r="A740" s="254" t="s">
        <v>4430</v>
      </c>
      <c r="B740" s="1" t="s">
        <v>3723</v>
      </c>
      <c r="C740" s="1"/>
    </row>
    <row r="741" spans="1:3" x14ac:dyDescent="0.25">
      <c r="A741" s="253" t="s">
        <v>4431</v>
      </c>
      <c r="B741" s="1" t="s">
        <v>3723</v>
      </c>
      <c r="C741" s="1"/>
    </row>
    <row r="742" spans="1:3" x14ac:dyDescent="0.25">
      <c r="A742" s="253" t="s">
        <v>4432</v>
      </c>
      <c r="B742" s="1" t="s">
        <v>3723</v>
      </c>
      <c r="C742" s="1" t="s">
        <v>3707</v>
      </c>
    </row>
    <row r="743" spans="1:3" x14ac:dyDescent="0.25">
      <c r="A743" s="253" t="s">
        <v>4433</v>
      </c>
      <c r="B743" s="1" t="s">
        <v>3723</v>
      </c>
      <c r="C743" s="1" t="s">
        <v>3707</v>
      </c>
    </row>
    <row r="744" spans="1:3" ht="30" x14ac:dyDescent="0.25">
      <c r="A744" s="254" t="s">
        <v>4434</v>
      </c>
      <c r="B744" s="1" t="s">
        <v>3723</v>
      </c>
      <c r="C744" s="1"/>
    </row>
    <row r="745" spans="1:3" ht="60" x14ac:dyDescent="0.25">
      <c r="A745" s="254" t="s">
        <v>4435</v>
      </c>
      <c r="B745" s="1" t="s">
        <v>3723</v>
      </c>
      <c r="C745" s="1"/>
    </row>
    <row r="746" spans="1:3" ht="30" x14ac:dyDescent="0.25">
      <c r="A746" s="254" t="s">
        <v>4436</v>
      </c>
      <c r="B746" s="1" t="s">
        <v>3723</v>
      </c>
      <c r="C746" s="1"/>
    </row>
    <row r="747" spans="1:3" ht="30" x14ac:dyDescent="0.25">
      <c r="A747" s="254" t="s">
        <v>4437</v>
      </c>
      <c r="B747" s="1" t="s">
        <v>3723</v>
      </c>
      <c r="C747" s="1"/>
    </row>
    <row r="748" spans="1:3" x14ac:dyDescent="0.25">
      <c r="A748" s="253" t="s">
        <v>4438</v>
      </c>
      <c r="B748" s="1" t="s">
        <v>3723</v>
      </c>
      <c r="C748" s="1" t="s">
        <v>3736</v>
      </c>
    </row>
    <row r="749" spans="1:3" ht="30" x14ac:dyDescent="0.25">
      <c r="A749" s="254" t="s">
        <v>4439</v>
      </c>
      <c r="B749" s="1" t="s">
        <v>3723</v>
      </c>
      <c r="C749" s="1"/>
    </row>
    <row r="750" spans="1:3" ht="60" x14ac:dyDescent="0.25">
      <c r="A750" s="254" t="s">
        <v>4440</v>
      </c>
      <c r="B750" s="1" t="s">
        <v>3723</v>
      </c>
      <c r="C750" s="1"/>
    </row>
    <row r="751" spans="1:3" ht="45" x14ac:dyDescent="0.25">
      <c r="A751" s="254" t="s">
        <v>4441</v>
      </c>
      <c r="B751" s="1" t="s">
        <v>3723</v>
      </c>
      <c r="C751" s="1"/>
    </row>
    <row r="752" spans="1:3" ht="45" x14ac:dyDescent="0.25">
      <c r="A752" s="254" t="s">
        <v>4442</v>
      </c>
      <c r="B752" s="1" t="s">
        <v>3723</v>
      </c>
      <c r="C752" s="1" t="s">
        <v>3707</v>
      </c>
    </row>
    <row r="753" spans="1:3" ht="45" x14ac:dyDescent="0.25">
      <c r="A753" s="254" t="s">
        <v>4443</v>
      </c>
      <c r="B753" s="1" t="s">
        <v>3723</v>
      </c>
      <c r="C753" s="1"/>
    </row>
    <row r="754" spans="1:3" ht="30" x14ac:dyDescent="0.25">
      <c r="A754" s="254" t="s">
        <v>4444</v>
      </c>
      <c r="B754" s="1" t="s">
        <v>3723</v>
      </c>
      <c r="C754" s="1"/>
    </row>
    <row r="755" spans="1:3" x14ac:dyDescent="0.25">
      <c r="A755" s="253" t="s">
        <v>4445</v>
      </c>
      <c r="B755" s="1" t="s">
        <v>4447</v>
      </c>
      <c r="C755" s="1"/>
    </row>
    <row r="756" spans="1:3" ht="60" x14ac:dyDescent="0.25">
      <c r="A756" s="254" t="s">
        <v>4446</v>
      </c>
      <c r="B756" s="1" t="s">
        <v>4447</v>
      </c>
      <c r="C756" s="1"/>
    </row>
    <row r="757" spans="1:3" ht="30" x14ac:dyDescent="0.25">
      <c r="A757" s="254" t="s">
        <v>4448</v>
      </c>
      <c r="B757" s="1" t="s">
        <v>4447</v>
      </c>
      <c r="C757" s="1" t="s">
        <v>4246</v>
      </c>
    </row>
    <row r="758" spans="1:3" ht="45" x14ac:dyDescent="0.25">
      <c r="A758" s="254" t="s">
        <v>4449</v>
      </c>
      <c r="B758" s="1" t="s">
        <v>4447</v>
      </c>
      <c r="C758" s="1"/>
    </row>
    <row r="759" spans="1:3" ht="30" x14ac:dyDescent="0.25">
      <c r="A759" s="254" t="s">
        <v>4450</v>
      </c>
      <c r="B759" s="1" t="s">
        <v>4447</v>
      </c>
      <c r="C759" s="1"/>
    </row>
    <row r="760" spans="1:3" ht="45" x14ac:dyDescent="0.25">
      <c r="A760" s="254" t="s">
        <v>4451</v>
      </c>
      <c r="B760" s="1" t="s">
        <v>4447</v>
      </c>
      <c r="C760" s="1"/>
    </row>
    <row r="761" spans="1:3" ht="45" x14ac:dyDescent="0.25">
      <c r="A761" s="254" t="s">
        <v>4452</v>
      </c>
      <c r="B761" s="1" t="s">
        <v>3723</v>
      </c>
      <c r="C761" s="1"/>
    </row>
    <row r="762" spans="1:3" ht="45" x14ac:dyDescent="0.25">
      <c r="A762" s="254" t="s">
        <v>4453</v>
      </c>
      <c r="B762" s="1" t="s">
        <v>3723</v>
      </c>
      <c r="C762" s="1"/>
    </row>
    <row r="763" spans="1:3" ht="60" x14ac:dyDescent="0.25">
      <c r="A763" s="254" t="s">
        <v>4454</v>
      </c>
      <c r="B763" s="1" t="s">
        <v>3723</v>
      </c>
      <c r="C763" s="1" t="s">
        <v>3707</v>
      </c>
    </row>
    <row r="764" spans="1:3" ht="45" x14ac:dyDescent="0.25">
      <c r="A764" s="254" t="s">
        <v>4455</v>
      </c>
      <c r="B764" s="1" t="s">
        <v>3723</v>
      </c>
      <c r="C764" s="1" t="s">
        <v>3707</v>
      </c>
    </row>
    <row r="765" spans="1:3" x14ac:dyDescent="0.25">
      <c r="A765" s="253" t="s">
        <v>4456</v>
      </c>
      <c r="B765" s="1" t="s">
        <v>3723</v>
      </c>
      <c r="C765" s="1" t="s">
        <v>3707</v>
      </c>
    </row>
    <row r="766" spans="1:3" ht="60" x14ac:dyDescent="0.25">
      <c r="A766" s="254" t="s">
        <v>4457</v>
      </c>
      <c r="B766" s="1" t="s">
        <v>3723</v>
      </c>
      <c r="C766" s="1"/>
    </row>
    <row r="767" spans="1:3" x14ac:dyDescent="0.25">
      <c r="A767" s="253" t="s">
        <v>4458</v>
      </c>
      <c r="B767" s="1" t="s">
        <v>3723</v>
      </c>
      <c r="C767" s="1"/>
    </row>
    <row r="768" spans="1:3" x14ac:dyDescent="0.25">
      <c r="A768" s="253" t="s">
        <v>4459</v>
      </c>
      <c r="B768" s="1" t="s">
        <v>3723</v>
      </c>
      <c r="C768" s="1"/>
    </row>
    <row r="769" spans="1:3" x14ac:dyDescent="0.25">
      <c r="A769" s="253" t="s">
        <v>4460</v>
      </c>
      <c r="B769" s="1" t="s">
        <v>3723</v>
      </c>
      <c r="C769" s="1"/>
    </row>
    <row r="770" spans="1:3" ht="30" x14ac:dyDescent="0.25">
      <c r="A770" s="254" t="s">
        <v>4461</v>
      </c>
      <c r="B770" s="1" t="s">
        <v>3723</v>
      </c>
      <c r="C770" s="1"/>
    </row>
    <row r="771" spans="1:3" x14ac:dyDescent="0.25">
      <c r="A771" s="253" t="s">
        <v>4462</v>
      </c>
      <c r="B771" s="1" t="s">
        <v>3723</v>
      </c>
      <c r="C771" s="1"/>
    </row>
    <row r="772" spans="1:3" ht="30" x14ac:dyDescent="0.25">
      <c r="A772" s="254" t="s">
        <v>4463</v>
      </c>
      <c r="B772" s="1" t="s">
        <v>3723</v>
      </c>
      <c r="C772" s="1"/>
    </row>
    <row r="773" spans="1:3" ht="45" x14ac:dyDescent="0.25">
      <c r="A773" s="254" t="s">
        <v>4464</v>
      </c>
      <c r="B773" s="1" t="s">
        <v>3723</v>
      </c>
      <c r="C773" s="1"/>
    </row>
    <row r="774" spans="1:3" x14ac:dyDescent="0.25">
      <c r="A774" s="253" t="s">
        <v>4465</v>
      </c>
      <c r="B774" s="1" t="s">
        <v>3723</v>
      </c>
      <c r="C774" s="1"/>
    </row>
    <row r="775" spans="1:3" ht="60" x14ac:dyDescent="0.25">
      <c r="A775" s="254" t="s">
        <v>4466</v>
      </c>
      <c r="B775" s="1" t="s">
        <v>3723</v>
      </c>
      <c r="C775" s="1"/>
    </row>
    <row r="776" spans="1:3" ht="30" x14ac:dyDescent="0.25">
      <c r="A776" s="254" t="s">
        <v>4467</v>
      </c>
      <c r="B776" s="1" t="s">
        <v>3723</v>
      </c>
      <c r="C776" s="1"/>
    </row>
    <row r="777" spans="1:3" x14ac:dyDescent="0.25">
      <c r="A777" s="253" t="s">
        <v>4468</v>
      </c>
      <c r="B777" s="1" t="s">
        <v>3723</v>
      </c>
      <c r="C777" s="1"/>
    </row>
    <row r="778" spans="1:3" ht="45" x14ac:dyDescent="0.25">
      <c r="A778" s="254" t="s">
        <v>4469</v>
      </c>
      <c r="B778" s="1" t="s">
        <v>3723</v>
      </c>
      <c r="C778" s="1"/>
    </row>
    <row r="779" spans="1:3" x14ac:dyDescent="0.25">
      <c r="A779" s="253" t="s">
        <v>4470</v>
      </c>
      <c r="B779" s="1" t="s">
        <v>3723</v>
      </c>
      <c r="C779" s="1"/>
    </row>
    <row r="780" spans="1:3" ht="30" x14ac:dyDescent="0.25">
      <c r="A780" s="254" t="s">
        <v>4471</v>
      </c>
      <c r="B780" s="1" t="s">
        <v>3723</v>
      </c>
      <c r="C780" s="1"/>
    </row>
    <row r="781" spans="1:3" x14ac:dyDescent="0.25">
      <c r="A781" s="253" t="s">
        <v>4472</v>
      </c>
      <c r="B781" s="1" t="s">
        <v>3723</v>
      </c>
      <c r="C781" s="1"/>
    </row>
    <row r="782" spans="1:3" x14ac:dyDescent="0.25">
      <c r="A782" s="253" t="s">
        <v>4473</v>
      </c>
      <c r="B782" s="1" t="s">
        <v>3723</v>
      </c>
      <c r="C782" s="1" t="s">
        <v>3707</v>
      </c>
    </row>
    <row r="783" spans="1:3" ht="60" x14ac:dyDescent="0.25">
      <c r="A783" s="254" t="s">
        <v>4474</v>
      </c>
      <c r="B783" s="1" t="s">
        <v>3723</v>
      </c>
      <c r="C783" s="1"/>
    </row>
    <row r="784" spans="1:3" x14ac:dyDescent="0.25">
      <c r="A784" s="253" t="s">
        <v>4475</v>
      </c>
      <c r="B784" s="1" t="s">
        <v>3723</v>
      </c>
      <c r="C784" s="1"/>
    </row>
    <row r="785" spans="1:3" ht="30" x14ac:dyDescent="0.25">
      <c r="A785" s="254" t="s">
        <v>4476</v>
      </c>
      <c r="B785" s="1" t="s">
        <v>3723</v>
      </c>
      <c r="C785" s="1" t="s">
        <v>3707</v>
      </c>
    </row>
    <row r="786" spans="1:3" ht="30" x14ac:dyDescent="0.25">
      <c r="A786" s="254" t="s">
        <v>4477</v>
      </c>
      <c r="B786" s="1" t="s">
        <v>3723</v>
      </c>
      <c r="C786" s="1"/>
    </row>
    <row r="787" spans="1:3" ht="60" x14ac:dyDescent="0.25">
      <c r="A787" s="254" t="s">
        <v>4478</v>
      </c>
      <c r="B787" s="1" t="s">
        <v>3723</v>
      </c>
      <c r="C787" s="1"/>
    </row>
    <row r="788" spans="1:3" ht="30" x14ac:dyDescent="0.25">
      <c r="A788" s="254" t="s">
        <v>4479</v>
      </c>
      <c r="B788" s="1" t="s">
        <v>3723</v>
      </c>
      <c r="C788" s="1" t="s">
        <v>3707</v>
      </c>
    </row>
    <row r="789" spans="1:3" ht="60" x14ac:dyDescent="0.25">
      <c r="A789" s="254" t="s">
        <v>4480</v>
      </c>
      <c r="B789" s="1" t="s">
        <v>3723</v>
      </c>
      <c r="C789" s="1"/>
    </row>
    <row r="790" spans="1:3" ht="60" x14ac:dyDescent="0.25">
      <c r="A790" s="254" t="s">
        <v>4481</v>
      </c>
      <c r="B790" s="1" t="s">
        <v>3723</v>
      </c>
      <c r="C790" s="1" t="s">
        <v>3707</v>
      </c>
    </row>
    <row r="791" spans="1:3" ht="45" x14ac:dyDescent="0.25">
      <c r="A791" s="254" t="s">
        <v>4482</v>
      </c>
      <c r="B791" s="1" t="s">
        <v>3723</v>
      </c>
      <c r="C791" s="1"/>
    </row>
    <row r="792" spans="1:3" x14ac:dyDescent="0.25">
      <c r="A792" s="253" t="s">
        <v>4483</v>
      </c>
      <c r="B792" s="1" t="s">
        <v>3723</v>
      </c>
      <c r="C792" s="1"/>
    </row>
    <row r="793" spans="1:3" x14ac:dyDescent="0.25">
      <c r="A793" s="253" t="s">
        <v>4484</v>
      </c>
      <c r="B793" s="1" t="s">
        <v>3723</v>
      </c>
      <c r="C793" s="1"/>
    </row>
    <row r="794" spans="1:3" ht="30" x14ac:dyDescent="0.25">
      <c r="A794" s="254" t="s">
        <v>4485</v>
      </c>
      <c r="B794" s="1" t="s">
        <v>3723</v>
      </c>
      <c r="C794" s="1" t="s">
        <v>3707</v>
      </c>
    </row>
    <row r="795" spans="1:3" ht="60" x14ac:dyDescent="0.25">
      <c r="A795" s="254" t="s">
        <v>4486</v>
      </c>
      <c r="B795" s="1" t="s">
        <v>3723</v>
      </c>
      <c r="C795" s="1" t="s">
        <v>3707</v>
      </c>
    </row>
    <row r="796" spans="1:3" ht="60" x14ac:dyDescent="0.25">
      <c r="A796" s="254" t="s">
        <v>4487</v>
      </c>
      <c r="B796" s="1" t="s">
        <v>3723</v>
      </c>
      <c r="C796" s="1" t="s">
        <v>3707</v>
      </c>
    </row>
    <row r="797" spans="1:3" ht="30" x14ac:dyDescent="0.25">
      <c r="A797" s="254" t="s">
        <v>4488</v>
      </c>
      <c r="B797" s="1" t="s">
        <v>3723</v>
      </c>
      <c r="C797" s="1"/>
    </row>
    <row r="798" spans="1:3" ht="30" x14ac:dyDescent="0.25">
      <c r="A798" s="254" t="s">
        <v>4489</v>
      </c>
      <c r="B798" s="1" t="s">
        <v>3723</v>
      </c>
      <c r="C798" s="1"/>
    </row>
    <row r="799" spans="1:3" ht="30" x14ac:dyDescent="0.25">
      <c r="A799" s="254" t="s">
        <v>4490</v>
      </c>
      <c r="B799" s="1" t="s">
        <v>3723</v>
      </c>
      <c r="C799" s="1"/>
    </row>
    <row r="800" spans="1:3" ht="30" x14ac:dyDescent="0.25">
      <c r="A800" s="254" t="s">
        <v>4491</v>
      </c>
      <c r="B800" s="1" t="s">
        <v>3723</v>
      </c>
      <c r="C800" s="1"/>
    </row>
    <row r="801" spans="1:3" ht="60" x14ac:dyDescent="0.25">
      <c r="A801" s="254" t="s">
        <v>4492</v>
      </c>
      <c r="B801" s="1" t="s">
        <v>3723</v>
      </c>
      <c r="C801" s="1"/>
    </row>
    <row r="802" spans="1:3" x14ac:dyDescent="0.25">
      <c r="A802" s="253" t="s">
        <v>4493</v>
      </c>
      <c r="B802" s="1" t="s">
        <v>3723</v>
      </c>
      <c r="C802" s="1"/>
    </row>
    <row r="803" spans="1:3" x14ac:dyDescent="0.25">
      <c r="A803" s="253" t="s">
        <v>4494</v>
      </c>
      <c r="B803" s="1" t="s">
        <v>3723</v>
      </c>
      <c r="C803" s="1"/>
    </row>
    <row r="804" spans="1:3" ht="30" x14ac:dyDescent="0.25">
      <c r="A804" s="254" t="s">
        <v>4495</v>
      </c>
      <c r="B804" s="1" t="s">
        <v>3723</v>
      </c>
      <c r="C804" s="1"/>
    </row>
    <row r="805" spans="1:3" x14ac:dyDescent="0.25">
      <c r="A805" s="253" t="s">
        <v>4496</v>
      </c>
      <c r="B805" s="1" t="s">
        <v>3723</v>
      </c>
      <c r="C805" s="1"/>
    </row>
    <row r="806" spans="1:3" ht="30" x14ac:dyDescent="0.25">
      <c r="A806" s="254" t="s">
        <v>4497</v>
      </c>
      <c r="B806" s="1" t="s">
        <v>3723</v>
      </c>
      <c r="C806" s="1"/>
    </row>
    <row r="807" spans="1:3" ht="30" x14ac:dyDescent="0.25">
      <c r="A807" s="254" t="s">
        <v>4498</v>
      </c>
      <c r="B807" s="1" t="s">
        <v>3723</v>
      </c>
      <c r="C807" s="1" t="s">
        <v>3707</v>
      </c>
    </row>
    <row r="808" spans="1:3" ht="30" x14ac:dyDescent="0.25">
      <c r="A808" s="254" t="s">
        <v>4499</v>
      </c>
      <c r="B808" s="1" t="s">
        <v>3723</v>
      </c>
      <c r="C808" s="1" t="s">
        <v>3707</v>
      </c>
    </row>
    <row r="809" spans="1:3" ht="30" x14ac:dyDescent="0.25">
      <c r="A809" s="254" t="s">
        <v>4500</v>
      </c>
      <c r="B809" s="1" t="s">
        <v>3723</v>
      </c>
      <c r="C809" s="1" t="s">
        <v>3707</v>
      </c>
    </row>
    <row r="810" spans="1:3" ht="60" x14ac:dyDescent="0.25">
      <c r="A810" s="254" t="s">
        <v>4501</v>
      </c>
      <c r="B810" s="1" t="s">
        <v>3723</v>
      </c>
      <c r="C810" s="1" t="s">
        <v>3707</v>
      </c>
    </row>
    <row r="811" spans="1:3" ht="45" x14ac:dyDescent="0.25">
      <c r="A811" s="254" t="s">
        <v>4502</v>
      </c>
      <c r="B811" s="1" t="s">
        <v>3723</v>
      </c>
      <c r="C811" s="1"/>
    </row>
    <row r="812" spans="1:3" ht="30" x14ac:dyDescent="0.25">
      <c r="A812" s="254" t="s">
        <v>4503</v>
      </c>
      <c r="B812" s="1" t="s">
        <v>3723</v>
      </c>
      <c r="C812" s="1"/>
    </row>
    <row r="813" spans="1:3" ht="45" x14ac:dyDescent="0.25">
      <c r="A813" s="254" t="s">
        <v>4504</v>
      </c>
      <c r="B813" s="1" t="s">
        <v>3723</v>
      </c>
      <c r="C813" s="1"/>
    </row>
    <row r="814" spans="1:3" ht="30" x14ac:dyDescent="0.25">
      <c r="A814" s="254" t="s">
        <v>4505</v>
      </c>
      <c r="B814" s="1" t="s">
        <v>3723</v>
      </c>
      <c r="C814" s="1"/>
    </row>
    <row r="815" spans="1:3" ht="60" x14ac:dyDescent="0.25">
      <c r="A815" s="254" t="s">
        <v>4506</v>
      </c>
      <c r="B815" s="1" t="s">
        <v>3723</v>
      </c>
      <c r="C815" s="1"/>
    </row>
    <row r="816" spans="1:3" ht="45" x14ac:dyDescent="0.25">
      <c r="A816" s="254" t="s">
        <v>4507</v>
      </c>
      <c r="B816" s="1" t="s">
        <v>3723</v>
      </c>
      <c r="C816" s="1"/>
    </row>
    <row r="817" spans="1:3" ht="30" x14ac:dyDescent="0.25">
      <c r="A817" s="254" t="s">
        <v>4508</v>
      </c>
      <c r="B817" s="1" t="s">
        <v>3723</v>
      </c>
      <c r="C817" s="1"/>
    </row>
    <row r="818" spans="1:3" ht="30" x14ac:dyDescent="0.25">
      <c r="A818" s="254" t="s">
        <v>4509</v>
      </c>
      <c r="B818" s="1" t="s">
        <v>3723</v>
      </c>
      <c r="C818" s="1"/>
    </row>
    <row r="819" spans="1:3" ht="30" x14ac:dyDescent="0.25">
      <c r="A819" s="254" t="s">
        <v>4510</v>
      </c>
      <c r="B819" s="1" t="s">
        <v>3723</v>
      </c>
      <c r="C819" s="1"/>
    </row>
    <row r="820" spans="1:3" ht="60" x14ac:dyDescent="0.25">
      <c r="A820" s="254" t="s">
        <v>4511</v>
      </c>
      <c r="B820" s="1" t="s">
        <v>3723</v>
      </c>
      <c r="C820" s="1"/>
    </row>
    <row r="821" spans="1:3" ht="30" x14ac:dyDescent="0.25">
      <c r="A821" s="254" t="s">
        <v>4512</v>
      </c>
      <c r="B821" s="1" t="s">
        <v>3723</v>
      </c>
      <c r="C821" s="1"/>
    </row>
    <row r="822" spans="1:3" ht="30" x14ac:dyDescent="0.25">
      <c r="A822" s="254" t="s">
        <v>4513</v>
      </c>
      <c r="B822" s="1" t="s">
        <v>3723</v>
      </c>
      <c r="C822" s="1"/>
    </row>
    <row r="823" spans="1:3" ht="30" x14ac:dyDescent="0.25">
      <c r="A823" s="254" t="s">
        <v>4514</v>
      </c>
      <c r="B823" s="1" t="s">
        <v>4447</v>
      </c>
      <c r="C823" s="1"/>
    </row>
    <row r="824" spans="1:3" ht="45" x14ac:dyDescent="0.25">
      <c r="A824" s="254" t="s">
        <v>4515</v>
      </c>
      <c r="B824" s="1" t="s">
        <v>4447</v>
      </c>
      <c r="C824" s="1"/>
    </row>
    <row r="825" spans="1:3" x14ac:dyDescent="0.25">
      <c r="A825" s="253" t="s">
        <v>4516</v>
      </c>
      <c r="B825" s="1" t="s">
        <v>3723</v>
      </c>
      <c r="C825" s="1"/>
    </row>
    <row r="826" spans="1:3" x14ac:dyDescent="0.25">
      <c r="A826" s="253" t="s">
        <v>4517</v>
      </c>
      <c r="B826" s="1" t="s">
        <v>3723</v>
      </c>
      <c r="C826" s="1"/>
    </row>
    <row r="827" spans="1:3" ht="30" x14ac:dyDescent="0.25">
      <c r="A827" s="254" t="s">
        <v>4518</v>
      </c>
      <c r="B827" s="1" t="s">
        <v>3723</v>
      </c>
      <c r="C827" s="1"/>
    </row>
    <row r="828" spans="1:3" ht="60" x14ac:dyDescent="0.25">
      <c r="A828" s="254" t="s">
        <v>4519</v>
      </c>
      <c r="B828" s="1" t="s">
        <v>3723</v>
      </c>
      <c r="C828" s="1"/>
    </row>
    <row r="829" spans="1:3" ht="60" x14ac:dyDescent="0.25">
      <c r="A829" s="254" t="s">
        <v>4520</v>
      </c>
      <c r="B829" s="1" t="s">
        <v>3723</v>
      </c>
      <c r="C829" s="1"/>
    </row>
    <row r="830" spans="1:3" ht="60" x14ac:dyDescent="0.25">
      <c r="A830" s="254" t="s">
        <v>4521</v>
      </c>
      <c r="B830" s="1" t="s">
        <v>3723</v>
      </c>
      <c r="C830" s="1"/>
    </row>
    <row r="831" spans="1:3" ht="60" x14ac:dyDescent="0.25">
      <c r="A831" s="254" t="s">
        <v>4522</v>
      </c>
      <c r="B831" s="1" t="s">
        <v>3723</v>
      </c>
      <c r="C831" s="1"/>
    </row>
    <row r="832" spans="1:3" ht="45" x14ac:dyDescent="0.25">
      <c r="A832" s="254" t="s">
        <v>4523</v>
      </c>
      <c r="B832" s="1" t="s">
        <v>3723</v>
      </c>
      <c r="C832" s="1"/>
    </row>
    <row r="833" spans="1:3" ht="45" x14ac:dyDescent="0.25">
      <c r="A833" s="254" t="s">
        <v>4524</v>
      </c>
      <c r="B833" s="1" t="s">
        <v>3723</v>
      </c>
      <c r="C833" s="1"/>
    </row>
    <row r="834" spans="1:3" ht="45" x14ac:dyDescent="0.25">
      <c r="A834" s="254" t="s">
        <v>4525</v>
      </c>
      <c r="B834" s="1" t="s">
        <v>3723</v>
      </c>
      <c r="C834" s="1"/>
    </row>
    <row r="835" spans="1:3" x14ac:dyDescent="0.25">
      <c r="A835" s="253" t="s">
        <v>4526</v>
      </c>
      <c r="B835" s="1" t="s">
        <v>3723</v>
      </c>
      <c r="C835" s="1"/>
    </row>
    <row r="836" spans="1:3" x14ac:dyDescent="0.25">
      <c r="A836" s="253" t="s">
        <v>4527</v>
      </c>
      <c r="B836" s="1" t="s">
        <v>3723</v>
      </c>
      <c r="C836" s="1"/>
    </row>
    <row r="837" spans="1:3" ht="30" x14ac:dyDescent="0.25">
      <c r="A837" s="254" t="s">
        <v>4528</v>
      </c>
      <c r="B837" s="1" t="s">
        <v>3723</v>
      </c>
      <c r="C837" s="1"/>
    </row>
    <row r="838" spans="1:3" ht="60" x14ac:dyDescent="0.25">
      <c r="A838" s="254" t="s">
        <v>4529</v>
      </c>
      <c r="B838" s="1" t="s">
        <v>3723</v>
      </c>
      <c r="C838" s="1"/>
    </row>
    <row r="839" spans="1:3" x14ac:dyDescent="0.25">
      <c r="A839" s="253" t="s">
        <v>4530</v>
      </c>
      <c r="B839" s="1" t="s">
        <v>3723</v>
      </c>
      <c r="C839" s="1"/>
    </row>
    <row r="840" spans="1:3" x14ac:dyDescent="0.25">
      <c r="A840" s="253" t="s">
        <v>4531</v>
      </c>
      <c r="B840" s="1" t="s">
        <v>3723</v>
      </c>
      <c r="C840" s="1" t="s">
        <v>3707</v>
      </c>
    </row>
    <row r="841" spans="1:3" ht="30" x14ac:dyDescent="0.25">
      <c r="A841" s="254" t="s">
        <v>4532</v>
      </c>
      <c r="B841" s="1" t="s">
        <v>3723</v>
      </c>
      <c r="C841" s="1"/>
    </row>
    <row r="842" spans="1:3" ht="60" x14ac:dyDescent="0.25">
      <c r="A842" s="254" t="s">
        <v>4533</v>
      </c>
      <c r="B842" s="1" t="s">
        <v>3723</v>
      </c>
      <c r="C842" s="1"/>
    </row>
    <row r="843" spans="1:3" ht="30" x14ac:dyDescent="0.25">
      <c r="A843" s="254" t="s">
        <v>4534</v>
      </c>
      <c r="B843" s="1" t="s">
        <v>3723</v>
      </c>
      <c r="C843" s="1"/>
    </row>
    <row r="844" spans="1:3" ht="60" x14ac:dyDescent="0.25">
      <c r="A844" s="254" t="s">
        <v>4535</v>
      </c>
      <c r="B844" s="1" t="s">
        <v>3723</v>
      </c>
      <c r="C844" s="1"/>
    </row>
    <row r="845" spans="1:3" ht="30" x14ac:dyDescent="0.25">
      <c r="A845" s="254" t="s">
        <v>4536</v>
      </c>
      <c r="B845" s="1" t="s">
        <v>3723</v>
      </c>
      <c r="C845" s="1"/>
    </row>
    <row r="846" spans="1:3" ht="45" x14ac:dyDescent="0.25">
      <c r="A846" s="254" t="s">
        <v>4537</v>
      </c>
      <c r="B846" s="1" t="s">
        <v>3723</v>
      </c>
      <c r="C846" s="1"/>
    </row>
    <row r="847" spans="1:3" ht="45" x14ac:dyDescent="0.25">
      <c r="A847" s="254" t="s">
        <v>4538</v>
      </c>
      <c r="B847" s="1" t="s">
        <v>3723</v>
      </c>
      <c r="C847" s="1"/>
    </row>
    <row r="848" spans="1:3" x14ac:dyDescent="0.25">
      <c r="A848" s="253" t="s">
        <v>4539</v>
      </c>
      <c r="B848" s="1" t="s">
        <v>3723</v>
      </c>
      <c r="C848" s="1"/>
    </row>
    <row r="849" spans="1:3" x14ac:dyDescent="0.25">
      <c r="A849" s="253" t="s">
        <v>4540</v>
      </c>
      <c r="B849" s="1" t="s">
        <v>3723</v>
      </c>
      <c r="C849" s="1"/>
    </row>
    <row r="850" spans="1:3" ht="45" x14ac:dyDescent="0.25">
      <c r="A850" s="254" t="s">
        <v>4541</v>
      </c>
      <c r="B850" s="1" t="s">
        <v>3723</v>
      </c>
      <c r="C850" s="1"/>
    </row>
    <row r="851" spans="1:3" ht="60" x14ac:dyDescent="0.25">
      <c r="A851" s="254" t="s">
        <v>4542</v>
      </c>
      <c r="B851" s="1" t="s">
        <v>3723</v>
      </c>
      <c r="C851" s="1"/>
    </row>
    <row r="852" spans="1:3" ht="45" x14ac:dyDescent="0.25">
      <c r="A852" s="254" t="s">
        <v>4543</v>
      </c>
      <c r="B852" s="1" t="s">
        <v>3723</v>
      </c>
      <c r="C852" s="1"/>
    </row>
    <row r="853" spans="1:3" ht="60" x14ac:dyDescent="0.25">
      <c r="A853" s="254" t="s">
        <v>4544</v>
      </c>
      <c r="B853" s="1" t="s">
        <v>3723</v>
      </c>
      <c r="C853" s="1"/>
    </row>
    <row r="854" spans="1:3" ht="30" x14ac:dyDescent="0.25">
      <c r="A854" s="254" t="s">
        <v>4545</v>
      </c>
      <c r="B854" s="1" t="s">
        <v>3723</v>
      </c>
      <c r="C854" s="1"/>
    </row>
    <row r="855" spans="1:3" x14ac:dyDescent="0.25">
      <c r="A855" s="253" t="s">
        <v>4546</v>
      </c>
      <c r="B855" s="1" t="s">
        <v>3723</v>
      </c>
      <c r="C855" s="1"/>
    </row>
    <row r="856" spans="1:3" ht="45" x14ac:dyDescent="0.25">
      <c r="A856" s="254" t="s">
        <v>4547</v>
      </c>
      <c r="B856" s="1" t="s">
        <v>3723</v>
      </c>
      <c r="C856" s="1"/>
    </row>
    <row r="857" spans="1:3" ht="30" x14ac:dyDescent="0.25">
      <c r="A857" s="254" t="s">
        <v>4548</v>
      </c>
      <c r="B857" s="1" t="s">
        <v>3723</v>
      </c>
      <c r="C857" s="1"/>
    </row>
    <row r="858" spans="1:3" ht="30" x14ac:dyDescent="0.25">
      <c r="A858" s="254" t="s">
        <v>4549</v>
      </c>
      <c r="B858" s="1" t="s">
        <v>3723</v>
      </c>
      <c r="C858" s="1"/>
    </row>
    <row r="859" spans="1:3" ht="60" x14ac:dyDescent="0.25">
      <c r="A859" s="254" t="s">
        <v>4550</v>
      </c>
      <c r="B859" s="1" t="s">
        <v>3723</v>
      </c>
      <c r="C859" s="1"/>
    </row>
    <row r="860" spans="1:3" ht="60" x14ac:dyDescent="0.25">
      <c r="A860" s="254" t="s">
        <v>4551</v>
      </c>
      <c r="B860" s="1" t="s">
        <v>3723</v>
      </c>
      <c r="C860" s="1"/>
    </row>
    <row r="861" spans="1:3" ht="30" x14ac:dyDescent="0.25">
      <c r="A861" s="254" t="s">
        <v>4552</v>
      </c>
      <c r="B861" s="1" t="s">
        <v>3723</v>
      </c>
      <c r="C861" s="1"/>
    </row>
    <row r="862" spans="1:3" ht="60" x14ac:dyDescent="0.25">
      <c r="A862" s="254" t="s">
        <v>4553</v>
      </c>
      <c r="B862" s="1" t="s">
        <v>3723</v>
      </c>
      <c r="C862" s="1"/>
    </row>
    <row r="863" spans="1:3" ht="30" x14ac:dyDescent="0.25">
      <c r="A863" s="254" t="s">
        <v>4554</v>
      </c>
      <c r="B863" s="1" t="s">
        <v>3723</v>
      </c>
      <c r="C863" s="1"/>
    </row>
    <row r="864" spans="1:3" x14ac:dyDescent="0.25">
      <c r="A864" s="253" t="s">
        <v>4555</v>
      </c>
      <c r="B864" s="1" t="s">
        <v>3723</v>
      </c>
      <c r="C864" s="1"/>
    </row>
    <row r="865" spans="1:3" ht="30" x14ac:dyDescent="0.25">
      <c r="A865" s="254" t="s">
        <v>4556</v>
      </c>
      <c r="B865" s="1" t="s">
        <v>3723</v>
      </c>
      <c r="C865" s="1"/>
    </row>
    <row r="866" spans="1:3" ht="45" x14ac:dyDescent="0.25">
      <c r="A866" s="254" t="s">
        <v>4557</v>
      </c>
      <c r="B866" s="1" t="s">
        <v>3723</v>
      </c>
      <c r="C866" s="1"/>
    </row>
    <row r="867" spans="1:3" ht="45" x14ac:dyDescent="0.25">
      <c r="A867" s="254" t="s">
        <v>4558</v>
      </c>
      <c r="B867" s="1" t="s">
        <v>3723</v>
      </c>
      <c r="C867" s="1"/>
    </row>
    <row r="868" spans="1:3" ht="30" x14ac:dyDescent="0.25">
      <c r="A868" s="254" t="s">
        <v>4559</v>
      </c>
      <c r="B868" s="1" t="s">
        <v>3723</v>
      </c>
      <c r="C868" s="1"/>
    </row>
    <row r="869" spans="1:3" ht="60" x14ac:dyDescent="0.25">
      <c r="A869" s="254" t="s">
        <v>4560</v>
      </c>
      <c r="B869" s="1" t="s">
        <v>3723</v>
      </c>
      <c r="C869" s="1"/>
    </row>
    <row r="870" spans="1:3" x14ac:dyDescent="0.25">
      <c r="A870" s="253" t="s">
        <v>4561</v>
      </c>
      <c r="B870" s="1" t="s">
        <v>3723</v>
      </c>
      <c r="C870" s="1" t="s">
        <v>3707</v>
      </c>
    </row>
    <row r="871" spans="1:3" ht="60" x14ac:dyDescent="0.25">
      <c r="A871" s="254" t="s">
        <v>4562</v>
      </c>
      <c r="B871" s="1" t="s">
        <v>3723</v>
      </c>
      <c r="C871" s="1"/>
    </row>
    <row r="872" spans="1:3" ht="45" x14ac:dyDescent="0.25">
      <c r="A872" s="254" t="s">
        <v>4563</v>
      </c>
      <c r="B872" s="1" t="s">
        <v>3723</v>
      </c>
      <c r="C872" s="1"/>
    </row>
    <row r="873" spans="1:3" ht="60" x14ac:dyDescent="0.25">
      <c r="A873" s="254" t="s">
        <v>4564</v>
      </c>
      <c r="B873" s="1" t="s">
        <v>3723</v>
      </c>
      <c r="C873" s="1"/>
    </row>
    <row r="874" spans="1:3" ht="30" x14ac:dyDescent="0.25">
      <c r="A874" s="254" t="s">
        <v>4565</v>
      </c>
      <c r="B874" s="1" t="s">
        <v>3723</v>
      </c>
      <c r="C874" s="1"/>
    </row>
    <row r="875" spans="1:3" ht="45" x14ac:dyDescent="0.25">
      <c r="A875" s="254" t="s">
        <v>4566</v>
      </c>
      <c r="B875" s="1" t="s">
        <v>3723</v>
      </c>
      <c r="C875" s="1"/>
    </row>
    <row r="876" spans="1:3" ht="30" x14ac:dyDescent="0.25">
      <c r="A876" s="254" t="s">
        <v>4567</v>
      </c>
      <c r="B876" s="1" t="s">
        <v>3723</v>
      </c>
      <c r="C876" s="1"/>
    </row>
    <row r="877" spans="1:3" ht="30" x14ac:dyDescent="0.25">
      <c r="A877" s="254" t="s">
        <v>4568</v>
      </c>
      <c r="B877" s="1" t="s">
        <v>3723</v>
      </c>
      <c r="C877" s="1"/>
    </row>
    <row r="878" spans="1:3" x14ac:dyDescent="0.25">
      <c r="A878" s="253" t="s">
        <v>4569</v>
      </c>
      <c r="B878" s="1" t="s">
        <v>3723</v>
      </c>
      <c r="C878" s="1"/>
    </row>
    <row r="879" spans="1:3" ht="30" x14ac:dyDescent="0.25">
      <c r="A879" s="254" t="s">
        <v>4570</v>
      </c>
      <c r="B879" s="1" t="s">
        <v>3723</v>
      </c>
      <c r="C879" s="1"/>
    </row>
    <row r="880" spans="1:3" x14ac:dyDescent="0.25">
      <c r="A880" s="253" t="s">
        <v>4571</v>
      </c>
      <c r="B880" s="1" t="s">
        <v>3723</v>
      </c>
      <c r="C880" s="1"/>
    </row>
    <row r="881" spans="1:3" ht="30" x14ac:dyDescent="0.25">
      <c r="A881" s="254" t="s">
        <v>4572</v>
      </c>
      <c r="B881" s="1" t="s">
        <v>3723</v>
      </c>
      <c r="C881" s="1"/>
    </row>
    <row r="882" spans="1:3" x14ac:dyDescent="0.25">
      <c r="A882" s="253" t="s">
        <v>4573</v>
      </c>
      <c r="B882" s="1" t="s">
        <v>3723</v>
      </c>
      <c r="C882" s="1"/>
    </row>
    <row r="883" spans="1:3" ht="60" x14ac:dyDescent="0.25">
      <c r="A883" s="254" t="s">
        <v>4574</v>
      </c>
      <c r="B883" s="1" t="s">
        <v>3723</v>
      </c>
      <c r="C883" s="1"/>
    </row>
    <row r="884" spans="1:3" ht="30" x14ac:dyDescent="0.25">
      <c r="A884" s="254" t="s">
        <v>4575</v>
      </c>
      <c r="B884" s="1" t="s">
        <v>3723</v>
      </c>
      <c r="C884" s="1"/>
    </row>
    <row r="885" spans="1:3" ht="30" x14ac:dyDescent="0.25">
      <c r="A885" s="254" t="s">
        <v>4576</v>
      </c>
      <c r="B885" s="1" t="s">
        <v>3723</v>
      </c>
      <c r="C885" s="1"/>
    </row>
    <row r="886" spans="1:3" ht="60" x14ac:dyDescent="0.25">
      <c r="A886" s="254" t="s">
        <v>4577</v>
      </c>
      <c r="B886" s="1" t="s">
        <v>3723</v>
      </c>
      <c r="C886" s="1"/>
    </row>
    <row r="887" spans="1:3" x14ac:dyDescent="0.25">
      <c r="A887" s="253" t="s">
        <v>4578</v>
      </c>
      <c r="B887" s="1" t="s">
        <v>3723</v>
      </c>
      <c r="C887" s="1" t="s">
        <v>3707</v>
      </c>
    </row>
    <row r="888" spans="1:3" ht="30" x14ac:dyDescent="0.25">
      <c r="A888" s="254" t="s">
        <v>4579</v>
      </c>
      <c r="B888" s="1" t="s">
        <v>3723</v>
      </c>
      <c r="C888" s="1"/>
    </row>
    <row r="889" spans="1:3" ht="45" x14ac:dyDescent="0.25">
      <c r="A889" s="254" t="s">
        <v>4580</v>
      </c>
      <c r="B889" s="1" t="s">
        <v>3723</v>
      </c>
      <c r="C889" s="1"/>
    </row>
    <row r="890" spans="1:3" x14ac:dyDescent="0.25">
      <c r="A890" s="253" t="s">
        <v>4581</v>
      </c>
      <c r="B890" s="1" t="s">
        <v>3723</v>
      </c>
      <c r="C890" s="1"/>
    </row>
    <row r="891" spans="1:3" ht="30" x14ac:dyDescent="0.25">
      <c r="A891" s="254" t="s">
        <v>4582</v>
      </c>
      <c r="B891" s="1" t="s">
        <v>3723</v>
      </c>
      <c r="C891" s="1"/>
    </row>
    <row r="892" spans="1:3" x14ac:dyDescent="0.25">
      <c r="A892" s="253" t="s">
        <v>4583</v>
      </c>
      <c r="B892" s="1" t="s">
        <v>3723</v>
      </c>
      <c r="C892" s="1"/>
    </row>
    <row r="893" spans="1:3" ht="45" x14ac:dyDescent="0.25">
      <c r="A893" s="254" t="s">
        <v>4584</v>
      </c>
      <c r="B893" s="1" t="s">
        <v>3723</v>
      </c>
      <c r="C893" s="1"/>
    </row>
    <row r="894" spans="1:3" ht="30" x14ac:dyDescent="0.25">
      <c r="A894" s="254" t="s">
        <v>4585</v>
      </c>
      <c r="B894" s="1" t="s">
        <v>3723</v>
      </c>
      <c r="C894" s="1"/>
    </row>
    <row r="895" spans="1:3" x14ac:dyDescent="0.25">
      <c r="A895" s="253" t="s">
        <v>4586</v>
      </c>
      <c r="B895" s="1" t="s">
        <v>3723</v>
      </c>
      <c r="C895" s="1"/>
    </row>
    <row r="896" spans="1:3" x14ac:dyDescent="0.25">
      <c r="A896" s="253" t="s">
        <v>4587</v>
      </c>
      <c r="B896" s="1" t="s">
        <v>3723</v>
      </c>
      <c r="C896" s="1"/>
    </row>
    <row r="897" spans="1:3" x14ac:dyDescent="0.25">
      <c r="A897" s="253" t="s">
        <v>4588</v>
      </c>
      <c r="B897" s="1" t="s">
        <v>3723</v>
      </c>
      <c r="C897" s="1"/>
    </row>
    <row r="898" spans="1:3" x14ac:dyDescent="0.25">
      <c r="A898" s="253" t="s">
        <v>4589</v>
      </c>
      <c r="B898" s="1" t="s">
        <v>3723</v>
      </c>
      <c r="C898" s="1"/>
    </row>
    <row r="899" spans="1:3" x14ac:dyDescent="0.25">
      <c r="A899" s="253" t="s">
        <v>4590</v>
      </c>
      <c r="B899" s="1" t="s">
        <v>3723</v>
      </c>
      <c r="C899" s="1"/>
    </row>
    <row r="900" spans="1:3" x14ac:dyDescent="0.25">
      <c r="A900" s="253" t="s">
        <v>4591</v>
      </c>
      <c r="B900" s="1" t="s">
        <v>3723</v>
      </c>
      <c r="C900" s="1"/>
    </row>
    <row r="901" spans="1:3" ht="30" x14ac:dyDescent="0.25">
      <c r="A901" s="254" t="s">
        <v>4592</v>
      </c>
      <c r="B901" s="1" t="s">
        <v>3723</v>
      </c>
      <c r="C901" s="1"/>
    </row>
    <row r="902" spans="1:3" ht="30" x14ac:dyDescent="0.25">
      <c r="A902" s="254" t="s">
        <v>4593</v>
      </c>
      <c r="B902" s="1" t="s">
        <v>3723</v>
      </c>
      <c r="C902" s="1"/>
    </row>
    <row r="903" spans="1:3" ht="45" x14ac:dyDescent="0.25">
      <c r="A903" s="254" t="s">
        <v>4594</v>
      </c>
      <c r="B903" s="1" t="s">
        <v>3723</v>
      </c>
      <c r="C903" s="1"/>
    </row>
    <row r="904" spans="1:3" x14ac:dyDescent="0.25">
      <c r="A904" s="253" t="s">
        <v>4595</v>
      </c>
      <c r="B904" s="1" t="s">
        <v>3723</v>
      </c>
      <c r="C904" s="1"/>
    </row>
    <row r="905" spans="1:3" ht="30" x14ac:dyDescent="0.25">
      <c r="A905" s="254" t="s">
        <v>4596</v>
      </c>
      <c r="B905" s="1" t="s">
        <v>3723</v>
      </c>
      <c r="C905" s="1"/>
    </row>
    <row r="906" spans="1:3" ht="45" x14ac:dyDescent="0.25">
      <c r="A906" s="254" t="s">
        <v>4597</v>
      </c>
      <c r="B906" s="1" t="s">
        <v>3725</v>
      </c>
      <c r="C906" s="1" t="s">
        <v>3707</v>
      </c>
    </row>
    <row r="907" spans="1:3" x14ac:dyDescent="0.25">
      <c r="A907" s="253" t="s">
        <v>4598</v>
      </c>
      <c r="B907" s="1" t="s">
        <v>3725</v>
      </c>
      <c r="C907" s="1"/>
    </row>
    <row r="908" spans="1:3" ht="30" x14ac:dyDescent="0.25">
      <c r="A908" s="254" t="s">
        <v>4599</v>
      </c>
      <c r="B908" s="1" t="s">
        <v>3725</v>
      </c>
      <c r="C908" s="1"/>
    </row>
    <row r="909" spans="1:3" x14ac:dyDescent="0.25">
      <c r="A909" s="253" t="s">
        <v>4600</v>
      </c>
      <c r="B909" s="1" t="s">
        <v>3725</v>
      </c>
      <c r="C909" s="1"/>
    </row>
    <row r="910" spans="1:3" ht="45" x14ac:dyDescent="0.25">
      <c r="A910" s="254" t="s">
        <v>4601</v>
      </c>
      <c r="B910" s="1" t="s">
        <v>3725</v>
      </c>
      <c r="C910" s="1"/>
    </row>
    <row r="911" spans="1:3" ht="30" x14ac:dyDescent="0.25">
      <c r="A911" s="254" t="s">
        <v>4602</v>
      </c>
      <c r="B911" s="1" t="s">
        <v>3725</v>
      </c>
      <c r="C911" s="1"/>
    </row>
    <row r="912" spans="1:3" ht="45" x14ac:dyDescent="0.25">
      <c r="A912" s="254" t="s">
        <v>4603</v>
      </c>
      <c r="B912" s="1" t="s">
        <v>3725</v>
      </c>
      <c r="C912" s="1"/>
    </row>
    <row r="913" spans="1:3" ht="30" x14ac:dyDescent="0.25">
      <c r="A913" s="254" t="s">
        <v>4604</v>
      </c>
      <c r="B913" s="1" t="s">
        <v>3725</v>
      </c>
      <c r="C913" s="1"/>
    </row>
    <row r="914" spans="1:3" x14ac:dyDescent="0.25">
      <c r="A914" s="253" t="s">
        <v>4605</v>
      </c>
      <c r="B914" s="1" t="s">
        <v>3725</v>
      </c>
      <c r="C914" s="1"/>
    </row>
    <row r="915" spans="1:3" ht="60" x14ac:dyDescent="0.25">
      <c r="A915" s="254" t="s">
        <v>4606</v>
      </c>
      <c r="B915" s="1" t="s">
        <v>3725</v>
      </c>
      <c r="C915" s="1" t="s">
        <v>3707</v>
      </c>
    </row>
    <row r="916" spans="1:3" ht="45" x14ac:dyDescent="0.25">
      <c r="A916" s="254" t="s">
        <v>4607</v>
      </c>
      <c r="B916" s="1" t="s">
        <v>3725</v>
      </c>
      <c r="C916" s="1"/>
    </row>
    <row r="917" spans="1:3" ht="45" x14ac:dyDescent="0.25">
      <c r="A917" s="254" t="s">
        <v>4608</v>
      </c>
      <c r="B917" s="1" t="s">
        <v>3725</v>
      </c>
      <c r="C917" s="1"/>
    </row>
    <row r="918" spans="1:3" ht="60" x14ac:dyDescent="0.25">
      <c r="A918" s="254" t="s">
        <v>4609</v>
      </c>
      <c r="B918" s="1" t="s">
        <v>3725</v>
      </c>
      <c r="C918" s="1"/>
    </row>
    <row r="919" spans="1:3" ht="30" x14ac:dyDescent="0.25">
      <c r="A919" s="254" t="s">
        <v>4610</v>
      </c>
      <c r="B919" s="1" t="s">
        <v>3725</v>
      </c>
      <c r="C919" s="1"/>
    </row>
    <row r="920" spans="1:3" ht="60" x14ac:dyDescent="0.25">
      <c r="A920" s="254" t="s">
        <v>4611</v>
      </c>
      <c r="B920" s="1" t="s">
        <v>4613</v>
      </c>
      <c r="C920" s="1"/>
    </row>
    <row r="921" spans="1:3" ht="60" x14ac:dyDescent="0.25">
      <c r="A921" s="254" t="s">
        <v>4612</v>
      </c>
      <c r="B921" s="1" t="s">
        <v>3725</v>
      </c>
      <c r="C921" s="1"/>
    </row>
    <row r="922" spans="1:3" ht="45" x14ac:dyDescent="0.25">
      <c r="A922" s="254" t="s">
        <v>4614</v>
      </c>
      <c r="B922" s="1" t="s">
        <v>3725</v>
      </c>
      <c r="C922" s="1" t="s">
        <v>3707</v>
      </c>
    </row>
    <row r="923" spans="1:3" ht="45" x14ac:dyDescent="0.25">
      <c r="A923" s="254" t="s">
        <v>4615</v>
      </c>
      <c r="B923" s="1" t="s">
        <v>3725</v>
      </c>
      <c r="C923" s="1"/>
    </row>
    <row r="924" spans="1:3" x14ac:dyDescent="0.25">
      <c r="A924" s="253" t="s">
        <v>4616</v>
      </c>
      <c r="B924" s="1" t="s">
        <v>3725</v>
      </c>
      <c r="C924" s="1"/>
    </row>
    <row r="925" spans="1:3" x14ac:dyDescent="0.25">
      <c r="A925" s="253" t="s">
        <v>4617</v>
      </c>
      <c r="B925" s="1" t="s">
        <v>3725</v>
      </c>
      <c r="C925" s="1"/>
    </row>
    <row r="926" spans="1:3" ht="30" x14ac:dyDescent="0.25">
      <c r="A926" s="254" t="s">
        <v>4618</v>
      </c>
      <c r="B926" s="1" t="s">
        <v>3725</v>
      </c>
      <c r="C926" s="1" t="s">
        <v>3707</v>
      </c>
    </row>
    <row r="927" spans="1:3" ht="45" x14ac:dyDescent="0.25">
      <c r="A927" s="254" t="s">
        <v>4619</v>
      </c>
      <c r="B927" s="1" t="s">
        <v>3725</v>
      </c>
      <c r="C927" s="1"/>
    </row>
    <row r="928" spans="1:3" x14ac:dyDescent="0.25">
      <c r="A928" s="253" t="s">
        <v>4620</v>
      </c>
      <c r="B928" s="1" t="s">
        <v>3725</v>
      </c>
      <c r="C928" s="1"/>
    </row>
    <row r="929" spans="1:3" x14ac:dyDescent="0.25">
      <c r="A929" s="253" t="s">
        <v>4621</v>
      </c>
      <c r="B929" s="1" t="s">
        <v>3725</v>
      </c>
      <c r="C929" s="1"/>
    </row>
    <row r="930" spans="1:3" ht="30" x14ac:dyDescent="0.25">
      <c r="A930" s="254" t="s">
        <v>4622</v>
      </c>
      <c r="B930" s="1" t="s">
        <v>3725</v>
      </c>
      <c r="C930" s="1"/>
    </row>
    <row r="931" spans="1:3" ht="30" x14ac:dyDescent="0.25">
      <c r="A931" s="254" t="s">
        <v>4623</v>
      </c>
      <c r="B931" s="1" t="s">
        <v>3725</v>
      </c>
      <c r="C931" s="1"/>
    </row>
    <row r="932" spans="1:3" ht="45" x14ac:dyDescent="0.25">
      <c r="A932" s="254" t="s">
        <v>4624</v>
      </c>
      <c r="B932" s="1" t="s">
        <v>3725</v>
      </c>
      <c r="C932" s="1"/>
    </row>
    <row r="933" spans="1:3" x14ac:dyDescent="0.25">
      <c r="A933" s="253" t="s">
        <v>4625</v>
      </c>
      <c r="B933" s="1" t="s">
        <v>3725</v>
      </c>
      <c r="C933" s="1"/>
    </row>
    <row r="934" spans="1:3" x14ac:dyDescent="0.25">
      <c r="A934" s="253" t="s">
        <v>4626</v>
      </c>
      <c r="B934" s="1" t="s">
        <v>3725</v>
      </c>
      <c r="C934" s="1"/>
    </row>
    <row r="935" spans="1:3" ht="30" x14ac:dyDescent="0.25">
      <c r="A935" s="254" t="s">
        <v>4627</v>
      </c>
      <c r="B935" s="1" t="s">
        <v>3725</v>
      </c>
      <c r="C935" s="1"/>
    </row>
    <row r="936" spans="1:3" ht="45" x14ac:dyDescent="0.25">
      <c r="A936" s="254" t="s">
        <v>4628</v>
      </c>
      <c r="B936" s="1" t="s">
        <v>3725</v>
      </c>
      <c r="C936" s="1"/>
    </row>
    <row r="937" spans="1:3" x14ac:dyDescent="0.25">
      <c r="A937" s="253" t="s">
        <v>4629</v>
      </c>
      <c r="B937" s="1" t="s">
        <v>3725</v>
      </c>
      <c r="C937" s="1"/>
    </row>
    <row r="938" spans="1:3" ht="45" x14ac:dyDescent="0.25">
      <c r="A938" s="254" t="s">
        <v>4630</v>
      </c>
      <c r="B938" s="1" t="s">
        <v>3727</v>
      </c>
      <c r="C938" s="1"/>
    </row>
    <row r="939" spans="1:3" ht="45" x14ac:dyDescent="0.25">
      <c r="A939" s="254" t="s">
        <v>4631</v>
      </c>
      <c r="B939" s="1" t="s">
        <v>3727</v>
      </c>
      <c r="C939" s="1" t="s">
        <v>3718</v>
      </c>
    </row>
    <row r="940" spans="1:3" ht="45" x14ac:dyDescent="0.25">
      <c r="A940" s="254" t="s">
        <v>4632</v>
      </c>
      <c r="B940" s="1" t="s">
        <v>3727</v>
      </c>
      <c r="C940" s="1"/>
    </row>
    <row r="941" spans="1:3" x14ac:dyDescent="0.25">
      <c r="A941" s="253" t="s">
        <v>4633</v>
      </c>
      <c r="B941" s="1" t="s">
        <v>3727</v>
      </c>
      <c r="C941" s="1" t="s">
        <v>3707</v>
      </c>
    </row>
    <row r="942" spans="1:3" x14ac:dyDescent="0.25">
      <c r="A942" s="253" t="s">
        <v>4634</v>
      </c>
      <c r="B942" s="1" t="s">
        <v>3727</v>
      </c>
      <c r="C942" s="1"/>
    </row>
    <row r="943" spans="1:3" ht="30" x14ac:dyDescent="0.25">
      <c r="A943" s="254" t="s">
        <v>4635</v>
      </c>
      <c r="B943" s="1" t="s">
        <v>3727</v>
      </c>
      <c r="C943" s="1" t="s">
        <v>3736</v>
      </c>
    </row>
    <row r="944" spans="1:3" x14ac:dyDescent="0.25">
      <c r="A944" s="253" t="s">
        <v>4636</v>
      </c>
      <c r="B944" s="1" t="s">
        <v>3727</v>
      </c>
      <c r="C944" s="1"/>
    </row>
    <row r="945" spans="1:3" x14ac:dyDescent="0.25">
      <c r="A945" s="253" t="s">
        <v>4637</v>
      </c>
      <c r="B945" s="1" t="s">
        <v>3727</v>
      </c>
      <c r="C945" s="1"/>
    </row>
    <row r="946" spans="1:3" x14ac:dyDescent="0.25">
      <c r="A946" s="253" t="s">
        <v>4638</v>
      </c>
      <c r="B946" s="1" t="s">
        <v>3727</v>
      </c>
      <c r="C946" s="1"/>
    </row>
    <row r="947" spans="1:3" ht="45" x14ac:dyDescent="0.25">
      <c r="A947" s="254" t="s">
        <v>4639</v>
      </c>
      <c r="B947" s="1" t="s">
        <v>3727</v>
      </c>
      <c r="C947" s="1" t="s">
        <v>3707</v>
      </c>
    </row>
    <row r="948" spans="1:3" ht="60" x14ac:dyDescent="0.25">
      <c r="A948" s="254" t="s">
        <v>4640</v>
      </c>
      <c r="B948" s="1" t="s">
        <v>3727</v>
      </c>
      <c r="C948" s="1"/>
    </row>
    <row r="949" spans="1:3" ht="45" x14ac:dyDescent="0.25">
      <c r="A949" s="254" t="s">
        <v>4641</v>
      </c>
      <c r="B949" s="1" t="s">
        <v>3727</v>
      </c>
      <c r="C949" s="1"/>
    </row>
    <row r="950" spans="1:3" ht="30" x14ac:dyDescent="0.25">
      <c r="A950" s="254" t="s">
        <v>4642</v>
      </c>
      <c r="B950" s="1" t="s">
        <v>3727</v>
      </c>
      <c r="C950" s="1"/>
    </row>
    <row r="951" spans="1:3" ht="30" x14ac:dyDescent="0.25">
      <c r="A951" s="254" t="s">
        <v>4643</v>
      </c>
      <c r="B951" s="1" t="s">
        <v>3727</v>
      </c>
      <c r="C951" s="1"/>
    </row>
    <row r="952" spans="1:3" ht="30" x14ac:dyDescent="0.25">
      <c r="A952" s="254" t="s">
        <v>4644</v>
      </c>
      <c r="B952" s="1" t="s">
        <v>3727</v>
      </c>
      <c r="C952" s="1"/>
    </row>
    <row r="953" spans="1:3" x14ac:dyDescent="0.25">
      <c r="A953" s="253" t="s">
        <v>4645</v>
      </c>
      <c r="B953" s="1" t="s">
        <v>3727</v>
      </c>
      <c r="C953" s="1"/>
    </row>
    <row r="954" spans="1:3" ht="30" x14ac:dyDescent="0.25">
      <c r="A954" s="254" t="s">
        <v>4646</v>
      </c>
      <c r="B954" s="1" t="s">
        <v>3727</v>
      </c>
      <c r="C954" s="1"/>
    </row>
    <row r="955" spans="1:3" ht="30" x14ac:dyDescent="0.25">
      <c r="A955" s="254" t="s">
        <v>4647</v>
      </c>
      <c r="B955" s="1" t="s">
        <v>3727</v>
      </c>
      <c r="C955" s="1"/>
    </row>
    <row r="956" spans="1:3" ht="45" x14ac:dyDescent="0.25">
      <c r="A956" s="254" t="s">
        <v>4648</v>
      </c>
      <c r="B956" s="1" t="s">
        <v>3727</v>
      </c>
      <c r="C956" s="1"/>
    </row>
    <row r="957" spans="1:3" x14ac:dyDescent="0.25">
      <c r="A957" s="253" t="s">
        <v>4649</v>
      </c>
      <c r="B957" s="1" t="s">
        <v>4651</v>
      </c>
      <c r="C957" s="1"/>
    </row>
    <row r="958" spans="1:3" ht="30" x14ac:dyDescent="0.25">
      <c r="A958" s="254" t="s">
        <v>4650</v>
      </c>
      <c r="B958" s="1" t="s">
        <v>4651</v>
      </c>
      <c r="C958" s="1"/>
    </row>
    <row r="959" spans="1:3" ht="30" x14ac:dyDescent="0.25">
      <c r="A959" s="254" t="s">
        <v>4652</v>
      </c>
      <c r="B959" s="1" t="s">
        <v>3727</v>
      </c>
      <c r="C959" s="1"/>
    </row>
    <row r="960" spans="1:3" ht="45" x14ac:dyDescent="0.25">
      <c r="A960" s="254" t="s">
        <v>4653</v>
      </c>
      <c r="B960" s="1" t="s">
        <v>3727</v>
      </c>
      <c r="C960" s="1"/>
    </row>
    <row r="961" spans="1:3" ht="45" x14ac:dyDescent="0.25">
      <c r="A961" s="254" t="s">
        <v>4654</v>
      </c>
      <c r="B961" s="1" t="s">
        <v>3727</v>
      </c>
      <c r="C961" s="1"/>
    </row>
    <row r="962" spans="1:3" ht="30" x14ac:dyDescent="0.25">
      <c r="A962" s="254" t="s">
        <v>4655</v>
      </c>
      <c r="B962" s="1" t="s">
        <v>3727</v>
      </c>
      <c r="C962" s="1"/>
    </row>
    <row r="963" spans="1:3" ht="60" x14ac:dyDescent="0.25">
      <c r="A963" s="254" t="s">
        <v>4656</v>
      </c>
      <c r="B963" s="1" t="s">
        <v>3727</v>
      </c>
      <c r="C963" s="1"/>
    </row>
    <row r="964" spans="1:3" x14ac:dyDescent="0.25">
      <c r="A964" s="253" t="s">
        <v>4657</v>
      </c>
      <c r="B964" s="1" t="s">
        <v>3727</v>
      </c>
      <c r="C964" s="1"/>
    </row>
    <row r="965" spans="1:3" ht="30" x14ac:dyDescent="0.25">
      <c r="A965" s="254" t="s">
        <v>4658</v>
      </c>
      <c r="B965" s="1" t="s">
        <v>3727</v>
      </c>
      <c r="C965" s="1"/>
    </row>
    <row r="966" spans="1:3" ht="60" x14ac:dyDescent="0.25">
      <c r="A966" s="254" t="s">
        <v>4659</v>
      </c>
      <c r="B966" s="1" t="s">
        <v>3727</v>
      </c>
      <c r="C966" s="1"/>
    </row>
    <row r="967" spans="1:3" x14ac:dyDescent="0.25">
      <c r="A967" s="253" t="s">
        <v>4660</v>
      </c>
      <c r="B967" s="1" t="s">
        <v>3727</v>
      </c>
      <c r="C967" s="1"/>
    </row>
    <row r="968" spans="1:3" x14ac:dyDescent="0.25">
      <c r="A968" s="253" t="s">
        <v>4661</v>
      </c>
      <c r="B968" s="1" t="s">
        <v>3727</v>
      </c>
      <c r="C968" s="1"/>
    </row>
    <row r="969" spans="1:3" x14ac:dyDescent="0.25">
      <c r="A969" s="253" t="s">
        <v>4662</v>
      </c>
      <c r="B969" s="1" t="s">
        <v>3727</v>
      </c>
      <c r="C969" s="1"/>
    </row>
    <row r="970" spans="1:3" ht="60" x14ac:dyDescent="0.25">
      <c r="A970" s="254" t="s">
        <v>4663</v>
      </c>
      <c r="B970" s="1" t="s">
        <v>3727</v>
      </c>
      <c r="C970" s="1"/>
    </row>
    <row r="971" spans="1:3" x14ac:dyDescent="0.25">
      <c r="A971" s="253" t="s">
        <v>4664</v>
      </c>
      <c r="B971" s="1" t="s">
        <v>3727</v>
      </c>
      <c r="C971" s="1"/>
    </row>
    <row r="972" spans="1:3" ht="45" x14ac:dyDescent="0.25">
      <c r="A972" s="254" t="s">
        <v>4665</v>
      </c>
      <c r="B972" s="1" t="s">
        <v>3727</v>
      </c>
      <c r="C972" s="1"/>
    </row>
    <row r="973" spans="1:3" ht="45" x14ac:dyDescent="0.25">
      <c r="A973" s="254" t="s">
        <v>4666</v>
      </c>
      <c r="B973" s="1" t="s">
        <v>3727</v>
      </c>
      <c r="C973" s="1"/>
    </row>
    <row r="974" spans="1:3" ht="60" x14ac:dyDescent="0.25">
      <c r="A974" s="254" t="s">
        <v>4667</v>
      </c>
      <c r="B974" s="1" t="s">
        <v>3727</v>
      </c>
      <c r="C974" s="1"/>
    </row>
    <row r="975" spans="1:3" ht="60" x14ac:dyDescent="0.25">
      <c r="A975" s="254" t="s">
        <v>4668</v>
      </c>
      <c r="B975" s="1" t="s">
        <v>3727</v>
      </c>
      <c r="C975" s="1"/>
    </row>
    <row r="976" spans="1:3" ht="60" x14ac:dyDescent="0.25">
      <c r="A976" s="254" t="s">
        <v>4669</v>
      </c>
      <c r="B976" s="1" t="s">
        <v>3727</v>
      </c>
      <c r="C976" s="1"/>
    </row>
    <row r="977" spans="1:3" ht="60" x14ac:dyDescent="0.25">
      <c r="A977" s="254" t="s">
        <v>4670</v>
      </c>
      <c r="B977" s="1" t="s">
        <v>3727</v>
      </c>
      <c r="C977" s="1"/>
    </row>
    <row r="978" spans="1:3" ht="45" x14ac:dyDescent="0.25">
      <c r="A978" s="254" t="s">
        <v>4671</v>
      </c>
      <c r="B978" s="1" t="s">
        <v>3727</v>
      </c>
      <c r="C978" s="1"/>
    </row>
    <row r="979" spans="1:3" ht="30" x14ac:dyDescent="0.25">
      <c r="A979" s="254" t="s">
        <v>4672</v>
      </c>
      <c r="B979" s="1" t="s">
        <v>3727</v>
      </c>
      <c r="C979" s="1"/>
    </row>
    <row r="980" spans="1:3" ht="60" x14ac:dyDescent="0.25">
      <c r="A980" s="254" t="s">
        <v>4673</v>
      </c>
      <c r="B980" s="1" t="s">
        <v>3727</v>
      </c>
      <c r="C980" s="1"/>
    </row>
    <row r="981" spans="1:3" ht="45" x14ac:dyDescent="0.25">
      <c r="A981" s="254" t="s">
        <v>4674</v>
      </c>
      <c r="B981" s="1" t="s">
        <v>3727</v>
      </c>
      <c r="C981" s="1"/>
    </row>
    <row r="982" spans="1:3" ht="45" x14ac:dyDescent="0.25">
      <c r="A982" s="254" t="s">
        <v>4675</v>
      </c>
      <c r="B982" s="1" t="s">
        <v>3727</v>
      </c>
      <c r="C982" s="1"/>
    </row>
    <row r="983" spans="1:3" ht="45" x14ac:dyDescent="0.25">
      <c r="A983" s="254" t="s">
        <v>4676</v>
      </c>
      <c r="B983" s="1" t="s">
        <v>3727</v>
      </c>
      <c r="C983" s="1"/>
    </row>
    <row r="984" spans="1:3" ht="60" x14ac:dyDescent="0.25">
      <c r="A984" s="254" t="s">
        <v>4677</v>
      </c>
      <c r="B984" s="1" t="s">
        <v>3727</v>
      </c>
      <c r="C984" s="1"/>
    </row>
    <row r="985" spans="1:3" ht="45" x14ac:dyDescent="0.25">
      <c r="A985" s="254" t="s">
        <v>4678</v>
      </c>
      <c r="B985" s="1" t="s">
        <v>3727</v>
      </c>
      <c r="C985" s="1"/>
    </row>
    <row r="986" spans="1:3" ht="60" x14ac:dyDescent="0.25">
      <c r="A986" s="254" t="s">
        <v>4679</v>
      </c>
      <c r="B986" s="1" t="s">
        <v>3727</v>
      </c>
      <c r="C986" s="1"/>
    </row>
    <row r="987" spans="1:3" ht="45" x14ac:dyDescent="0.25">
      <c r="A987" s="254" t="s">
        <v>4680</v>
      </c>
      <c r="B987" s="1" t="s">
        <v>3727</v>
      </c>
      <c r="C987" s="1"/>
    </row>
    <row r="988" spans="1:3" ht="60" x14ac:dyDescent="0.25">
      <c r="A988" s="254" t="s">
        <v>4681</v>
      </c>
      <c r="B988" s="1" t="s">
        <v>3727</v>
      </c>
      <c r="C988" s="1"/>
    </row>
    <row r="989" spans="1:3" ht="60" x14ac:dyDescent="0.25">
      <c r="A989" s="254" t="s">
        <v>4682</v>
      </c>
      <c r="B989" s="1" t="s">
        <v>3727</v>
      </c>
      <c r="C989" s="1"/>
    </row>
    <row r="990" spans="1:3" ht="45" x14ac:dyDescent="0.25">
      <c r="A990" s="254" t="s">
        <v>4683</v>
      </c>
      <c r="B990" s="1" t="s">
        <v>3727</v>
      </c>
      <c r="C990" s="1"/>
    </row>
    <row r="991" spans="1:3" ht="30" x14ac:dyDescent="0.25">
      <c r="A991" s="254" t="s">
        <v>4684</v>
      </c>
      <c r="B991" s="1" t="s">
        <v>3727</v>
      </c>
      <c r="C991" s="1"/>
    </row>
    <row r="992" spans="1:3" ht="45" x14ac:dyDescent="0.25">
      <c r="A992" s="254" t="s">
        <v>4685</v>
      </c>
      <c r="B992" s="1" t="s">
        <v>3727</v>
      </c>
      <c r="C992" s="1"/>
    </row>
    <row r="993" spans="1:3" ht="45" x14ac:dyDescent="0.25">
      <c r="A993" s="254" t="s">
        <v>4686</v>
      </c>
      <c r="B993" s="1" t="s">
        <v>3727</v>
      </c>
      <c r="C993" s="1"/>
    </row>
    <row r="994" spans="1:3" ht="45" x14ac:dyDescent="0.25">
      <c r="A994" s="254" t="s">
        <v>4687</v>
      </c>
      <c r="B994" s="1" t="s">
        <v>3727</v>
      </c>
      <c r="C994" s="1"/>
    </row>
    <row r="995" spans="1:3" ht="30" x14ac:dyDescent="0.25">
      <c r="A995" s="254" t="s">
        <v>4688</v>
      </c>
      <c r="B995" s="1" t="s">
        <v>3727</v>
      </c>
      <c r="C995" s="1"/>
    </row>
    <row r="996" spans="1:3" ht="60" x14ac:dyDescent="0.25">
      <c r="A996" s="254" t="s">
        <v>4689</v>
      </c>
      <c r="B996" s="1" t="s">
        <v>3727</v>
      </c>
      <c r="C996" s="1"/>
    </row>
    <row r="997" spans="1:3" ht="45" x14ac:dyDescent="0.25">
      <c r="A997" s="254" t="s">
        <v>4690</v>
      </c>
      <c r="B997" s="1" t="s">
        <v>3727</v>
      </c>
      <c r="C997" s="1"/>
    </row>
    <row r="998" spans="1:3" ht="60" x14ac:dyDescent="0.25">
      <c r="A998" s="254" t="s">
        <v>4691</v>
      </c>
      <c r="B998" s="1" t="s">
        <v>3727</v>
      </c>
      <c r="C998" s="1"/>
    </row>
    <row r="999" spans="1:3" ht="60" x14ac:dyDescent="0.25">
      <c r="A999" s="254" t="s">
        <v>4692</v>
      </c>
      <c r="B999" s="1" t="s">
        <v>3727</v>
      </c>
      <c r="C999" s="1"/>
    </row>
    <row r="1000" spans="1:3" ht="60" x14ac:dyDescent="0.25">
      <c r="A1000" s="254" t="s">
        <v>4693</v>
      </c>
      <c r="B1000" s="1" t="s">
        <v>3727</v>
      </c>
      <c r="C1000" s="1"/>
    </row>
    <row r="1001" spans="1:3" ht="60" x14ac:dyDescent="0.25">
      <c r="A1001" s="254" t="s">
        <v>4694</v>
      </c>
      <c r="B1001" s="1" t="s">
        <v>3727</v>
      </c>
      <c r="C1001" s="1"/>
    </row>
    <row r="1002" spans="1:3" ht="30" x14ac:dyDescent="0.25">
      <c r="A1002" s="254" t="s">
        <v>4695</v>
      </c>
      <c r="B1002" s="1" t="s">
        <v>3727</v>
      </c>
      <c r="C1002" s="1"/>
    </row>
    <row r="1003" spans="1:3" x14ac:dyDescent="0.25">
      <c r="A1003" s="253" t="s">
        <v>4696</v>
      </c>
      <c r="B1003" s="1" t="s">
        <v>3727</v>
      </c>
      <c r="C1003" s="1"/>
    </row>
    <row r="1004" spans="1:3" ht="30" x14ac:dyDescent="0.25">
      <c r="A1004" s="254" t="s">
        <v>4697</v>
      </c>
      <c r="B1004" s="1" t="s">
        <v>3727</v>
      </c>
      <c r="C1004" s="1"/>
    </row>
    <row r="1005" spans="1:3" ht="30" x14ac:dyDescent="0.25">
      <c r="A1005" s="254" t="s">
        <v>4698</v>
      </c>
      <c r="B1005" s="1" t="s">
        <v>3727</v>
      </c>
      <c r="C1005" s="1"/>
    </row>
    <row r="1006" spans="1:3" x14ac:dyDescent="0.25">
      <c r="A1006" s="253" t="s">
        <v>4699</v>
      </c>
      <c r="B1006" s="1" t="s">
        <v>3727</v>
      </c>
      <c r="C1006" s="1"/>
    </row>
    <row r="1007" spans="1:3" x14ac:dyDescent="0.25">
      <c r="A1007" s="253" t="s">
        <v>4700</v>
      </c>
      <c r="B1007" s="1" t="s">
        <v>3727</v>
      </c>
      <c r="C1007" s="1"/>
    </row>
    <row r="1008" spans="1:3" ht="30" x14ac:dyDescent="0.25">
      <c r="A1008" s="254" t="s">
        <v>4701</v>
      </c>
      <c r="B1008" s="1" t="s">
        <v>3727</v>
      </c>
      <c r="C1008" s="1"/>
    </row>
    <row r="1009" spans="1:3" ht="45" x14ac:dyDescent="0.25">
      <c r="A1009" s="254" t="s">
        <v>4702</v>
      </c>
      <c r="B1009" s="1" t="s">
        <v>3727</v>
      </c>
      <c r="C1009" s="1"/>
    </row>
    <row r="1010" spans="1:3" ht="30" x14ac:dyDescent="0.25">
      <c r="A1010" s="254" t="s">
        <v>4703</v>
      </c>
      <c r="B1010" s="1" t="s">
        <v>3727</v>
      </c>
      <c r="C1010" s="1"/>
    </row>
    <row r="1011" spans="1:3" ht="30" x14ac:dyDescent="0.25">
      <c r="A1011" s="254" t="s">
        <v>4704</v>
      </c>
      <c r="B1011" s="1" t="s">
        <v>4651</v>
      </c>
      <c r="C1011" s="1"/>
    </row>
    <row r="1012" spans="1:3" ht="45" x14ac:dyDescent="0.25">
      <c r="A1012" s="254" t="s">
        <v>4705</v>
      </c>
      <c r="B1012" s="1" t="s">
        <v>3727</v>
      </c>
      <c r="C1012" s="1"/>
    </row>
    <row r="1013" spans="1:3" ht="30" x14ac:dyDescent="0.25">
      <c r="A1013" s="254" t="s">
        <v>4706</v>
      </c>
      <c r="B1013" s="1" t="s">
        <v>3727</v>
      </c>
      <c r="C1013" s="1"/>
    </row>
    <row r="1014" spans="1:3" ht="60" x14ac:dyDescent="0.25">
      <c r="A1014" s="254" t="s">
        <v>4707</v>
      </c>
      <c r="B1014" s="1" t="s">
        <v>3727</v>
      </c>
      <c r="C1014" s="1"/>
    </row>
    <row r="1015" spans="1:3" x14ac:dyDescent="0.25">
      <c r="A1015" s="253" t="s">
        <v>4708</v>
      </c>
      <c r="B1015" s="1" t="s">
        <v>3727</v>
      </c>
      <c r="C1015" s="1"/>
    </row>
    <row r="1016" spans="1:3" ht="60" x14ac:dyDescent="0.25">
      <c r="A1016" s="254" t="s">
        <v>4709</v>
      </c>
      <c r="B1016" s="1" t="s">
        <v>3727</v>
      </c>
      <c r="C1016" s="1"/>
    </row>
    <row r="1017" spans="1:3" ht="60" x14ac:dyDescent="0.25">
      <c r="A1017" s="254" t="s">
        <v>4710</v>
      </c>
      <c r="B1017" s="1" t="s">
        <v>3727</v>
      </c>
      <c r="C1017" s="1"/>
    </row>
    <row r="1018" spans="1:3" ht="30" x14ac:dyDescent="0.25">
      <c r="A1018" s="254" t="s">
        <v>4711</v>
      </c>
      <c r="B1018" s="1" t="s">
        <v>3727</v>
      </c>
      <c r="C1018" s="1"/>
    </row>
    <row r="1019" spans="1:3" ht="30" x14ac:dyDescent="0.25">
      <c r="A1019" s="254" t="s">
        <v>4712</v>
      </c>
      <c r="B1019" s="1" t="s">
        <v>3727</v>
      </c>
      <c r="C1019" s="1"/>
    </row>
    <row r="1020" spans="1:3" ht="60" x14ac:dyDescent="0.25">
      <c r="A1020" s="254" t="s">
        <v>4713</v>
      </c>
      <c r="B1020" s="1" t="s">
        <v>3729</v>
      </c>
      <c r="C1020" s="1" t="s">
        <v>3718</v>
      </c>
    </row>
    <row r="1021" spans="1:3" ht="30" x14ac:dyDescent="0.25">
      <c r="A1021" s="254" t="s">
        <v>4714</v>
      </c>
      <c r="B1021" s="1" t="s">
        <v>3729</v>
      </c>
      <c r="C1021" s="1" t="s">
        <v>3707</v>
      </c>
    </row>
    <row r="1022" spans="1:3" ht="45" x14ac:dyDescent="0.25">
      <c r="A1022" s="254" t="s">
        <v>4715</v>
      </c>
      <c r="B1022" s="1" t="s">
        <v>3729</v>
      </c>
      <c r="C1022" s="1" t="s">
        <v>3707</v>
      </c>
    </row>
    <row r="1023" spans="1:3" ht="30" x14ac:dyDescent="0.25">
      <c r="A1023" s="254" t="s">
        <v>4716</v>
      </c>
      <c r="B1023" s="1" t="s">
        <v>3729</v>
      </c>
      <c r="C1023" s="1"/>
    </row>
    <row r="1024" spans="1:3" ht="60" x14ac:dyDescent="0.25">
      <c r="A1024" s="254" t="s">
        <v>4717</v>
      </c>
      <c r="B1024" s="1" t="s">
        <v>3729</v>
      </c>
      <c r="C1024" s="1"/>
    </row>
    <row r="1025" spans="1:3" ht="60" x14ac:dyDescent="0.25">
      <c r="A1025" s="254" t="s">
        <v>4718</v>
      </c>
      <c r="B1025" s="1" t="s">
        <v>3729</v>
      </c>
      <c r="C1025" s="1"/>
    </row>
    <row r="1026" spans="1:3" ht="60" x14ac:dyDescent="0.25">
      <c r="A1026" s="254" t="s">
        <v>4719</v>
      </c>
      <c r="B1026" s="1" t="s">
        <v>3729</v>
      </c>
      <c r="C1026" s="1"/>
    </row>
    <row r="1027" spans="1:3" x14ac:dyDescent="0.25">
      <c r="A1027" s="253" t="s">
        <v>4720</v>
      </c>
      <c r="B1027" s="1" t="s">
        <v>3729</v>
      </c>
      <c r="C1027" s="1"/>
    </row>
    <row r="1028" spans="1:3" ht="45" x14ac:dyDescent="0.25">
      <c r="A1028" s="254" t="s">
        <v>4721</v>
      </c>
      <c r="B1028" s="1" t="s">
        <v>3729</v>
      </c>
      <c r="C1028" s="1"/>
    </row>
    <row r="1029" spans="1:3" x14ac:dyDescent="0.25">
      <c r="A1029" s="253" t="s">
        <v>4722</v>
      </c>
      <c r="B1029" s="1" t="s">
        <v>4724</v>
      </c>
      <c r="C1029" s="1"/>
    </row>
    <row r="1030" spans="1:3" x14ac:dyDescent="0.25">
      <c r="A1030" s="253" t="s">
        <v>4723</v>
      </c>
      <c r="B1030" s="1" t="s">
        <v>3729</v>
      </c>
      <c r="C1030" s="1"/>
    </row>
    <row r="1031" spans="1:3" x14ac:dyDescent="0.25">
      <c r="A1031" s="253" t="s">
        <v>4725</v>
      </c>
      <c r="B1031" s="1" t="s">
        <v>3729</v>
      </c>
      <c r="C1031" s="1"/>
    </row>
    <row r="1032" spans="1:3" ht="60" x14ac:dyDescent="0.25">
      <c r="A1032" s="254" t="s">
        <v>4726</v>
      </c>
      <c r="B1032" s="1" t="s">
        <v>3729</v>
      </c>
      <c r="C1032" s="1" t="s">
        <v>3718</v>
      </c>
    </row>
    <row r="1033" spans="1:3" ht="60" x14ac:dyDescent="0.25">
      <c r="A1033" s="254" t="s">
        <v>4727</v>
      </c>
      <c r="B1033" s="1" t="s">
        <v>3729</v>
      </c>
      <c r="C1033" s="1" t="s">
        <v>3707</v>
      </c>
    </row>
    <row r="1034" spans="1:3" ht="60" x14ac:dyDescent="0.25">
      <c r="A1034" s="254" t="s">
        <v>4728</v>
      </c>
      <c r="B1034" s="1" t="s">
        <v>3729</v>
      </c>
      <c r="C1034" s="1"/>
    </row>
    <row r="1035" spans="1:3" ht="30" x14ac:dyDescent="0.25">
      <c r="A1035" s="254" t="s">
        <v>4729</v>
      </c>
      <c r="B1035" s="1" t="s">
        <v>3729</v>
      </c>
      <c r="C1035" s="1"/>
    </row>
    <row r="1036" spans="1:3" x14ac:dyDescent="0.25">
      <c r="A1036" s="253" t="s">
        <v>4730</v>
      </c>
      <c r="B1036" s="1" t="s">
        <v>3729</v>
      </c>
      <c r="C1036" s="1"/>
    </row>
    <row r="1037" spans="1:3" ht="60" x14ac:dyDescent="0.25">
      <c r="A1037" s="254" t="s">
        <v>4731</v>
      </c>
      <c r="B1037" s="1" t="s">
        <v>3729</v>
      </c>
      <c r="C1037" s="1"/>
    </row>
    <row r="1038" spans="1:3" ht="30" x14ac:dyDescent="0.25">
      <c r="A1038" s="254" t="s">
        <v>4732</v>
      </c>
      <c r="B1038" s="1" t="s">
        <v>3729</v>
      </c>
      <c r="C1038" s="1"/>
    </row>
    <row r="1039" spans="1:3" ht="30" x14ac:dyDescent="0.25">
      <c r="A1039" s="254" t="s">
        <v>4733</v>
      </c>
      <c r="B1039" s="1" t="s">
        <v>3729</v>
      </c>
      <c r="C1039" s="1"/>
    </row>
    <row r="1040" spans="1:3" ht="60" x14ac:dyDescent="0.25">
      <c r="A1040" s="254" t="s">
        <v>4734</v>
      </c>
      <c r="B1040" s="1" t="s">
        <v>3729</v>
      </c>
      <c r="C1040" s="1"/>
    </row>
    <row r="1041" spans="1:3" x14ac:dyDescent="0.25">
      <c r="A1041" s="253" t="s">
        <v>4735</v>
      </c>
      <c r="B1041" s="1" t="s">
        <v>3729</v>
      </c>
      <c r="C1041" s="1"/>
    </row>
    <row r="1042" spans="1:3" ht="45" x14ac:dyDescent="0.25">
      <c r="A1042" s="254" t="s">
        <v>4736</v>
      </c>
      <c r="B1042" s="1" t="s">
        <v>3729</v>
      </c>
      <c r="C1042" s="1"/>
    </row>
    <row r="1043" spans="1:3" ht="45" x14ac:dyDescent="0.25">
      <c r="A1043" s="254" t="s">
        <v>4737</v>
      </c>
      <c r="B1043" s="1" t="s">
        <v>3729</v>
      </c>
      <c r="C1043" s="1" t="s">
        <v>3707</v>
      </c>
    </row>
    <row r="1044" spans="1:3" ht="60" x14ac:dyDescent="0.25">
      <c r="A1044" s="254" t="s">
        <v>4738</v>
      </c>
      <c r="B1044" s="1" t="s">
        <v>3729</v>
      </c>
      <c r="C1044" s="1"/>
    </row>
    <row r="1045" spans="1:3" ht="45" x14ac:dyDescent="0.25">
      <c r="A1045" s="254" t="s">
        <v>4739</v>
      </c>
      <c r="B1045" s="1" t="s">
        <v>3729</v>
      </c>
      <c r="C1045" s="1" t="s">
        <v>3707</v>
      </c>
    </row>
    <row r="1046" spans="1:3" ht="60" x14ac:dyDescent="0.25">
      <c r="A1046" s="254" t="s">
        <v>4740</v>
      </c>
      <c r="B1046" s="1" t="s">
        <v>3729</v>
      </c>
      <c r="C1046" s="1" t="s">
        <v>3707</v>
      </c>
    </row>
    <row r="1047" spans="1:3" ht="45" x14ac:dyDescent="0.25">
      <c r="A1047" s="254" t="s">
        <v>4741</v>
      </c>
      <c r="B1047" s="1" t="s">
        <v>3729</v>
      </c>
      <c r="C1047" s="1"/>
    </row>
    <row r="1048" spans="1:3" x14ac:dyDescent="0.25">
      <c r="A1048" s="253" t="s">
        <v>4742</v>
      </c>
      <c r="B1048" s="1" t="s">
        <v>3729</v>
      </c>
      <c r="C1048" s="1"/>
    </row>
    <row r="1049" spans="1:3" ht="30" x14ac:dyDescent="0.25">
      <c r="A1049" s="254" t="s">
        <v>4743</v>
      </c>
      <c r="B1049" s="1" t="s">
        <v>3729</v>
      </c>
      <c r="C1049" s="1"/>
    </row>
    <row r="1050" spans="1:3" x14ac:dyDescent="0.25">
      <c r="A1050" s="253" t="s">
        <v>4744</v>
      </c>
      <c r="B1050" s="1" t="s">
        <v>3729</v>
      </c>
      <c r="C1050" s="1"/>
    </row>
    <row r="1051" spans="1:3" x14ac:dyDescent="0.25">
      <c r="A1051" s="253" t="s">
        <v>4745</v>
      </c>
      <c r="B1051" s="1" t="s">
        <v>3729</v>
      </c>
      <c r="C1051" s="1" t="s">
        <v>3707</v>
      </c>
    </row>
    <row r="1052" spans="1:3" x14ac:dyDescent="0.25">
      <c r="A1052" s="253" t="s">
        <v>4746</v>
      </c>
      <c r="B1052" s="1" t="s">
        <v>3729</v>
      </c>
      <c r="C1052" s="1"/>
    </row>
    <row r="1053" spans="1:3" x14ac:dyDescent="0.25">
      <c r="A1053" s="253" t="s">
        <v>4747</v>
      </c>
      <c r="B1053" s="1" t="s">
        <v>3729</v>
      </c>
      <c r="C1053" s="1"/>
    </row>
    <row r="1054" spans="1:3" ht="60" x14ac:dyDescent="0.25">
      <c r="A1054" s="254" t="s">
        <v>4748</v>
      </c>
      <c r="B1054" s="1" t="s">
        <v>3729</v>
      </c>
      <c r="C1054" s="1"/>
    </row>
    <row r="1055" spans="1:3" x14ac:dyDescent="0.25">
      <c r="A1055" s="253" t="s">
        <v>4749</v>
      </c>
      <c r="B1055" s="1" t="s">
        <v>3729</v>
      </c>
      <c r="C1055" s="1"/>
    </row>
    <row r="1056" spans="1:3" x14ac:dyDescent="0.25">
      <c r="A1056" s="253" t="s">
        <v>4750</v>
      </c>
      <c r="B1056" s="1" t="s">
        <v>3729</v>
      </c>
      <c r="C1056" s="1"/>
    </row>
    <row r="1057" spans="1:3" x14ac:dyDescent="0.25">
      <c r="A1057" s="253" t="s">
        <v>4751</v>
      </c>
      <c r="B1057" s="1" t="s">
        <v>3729</v>
      </c>
      <c r="C1057" s="1"/>
    </row>
    <row r="1058" spans="1:3" ht="30" x14ac:dyDescent="0.25">
      <c r="A1058" s="254" t="s">
        <v>4752</v>
      </c>
      <c r="B1058" s="1" t="s">
        <v>3729</v>
      </c>
      <c r="C1058" s="1"/>
    </row>
    <row r="1059" spans="1:3" ht="45" x14ac:dyDescent="0.25">
      <c r="A1059" s="254" t="s">
        <v>4753</v>
      </c>
      <c r="B1059" s="1" t="s">
        <v>3729</v>
      </c>
      <c r="C1059" s="1"/>
    </row>
    <row r="1060" spans="1:3" ht="60" x14ac:dyDescent="0.25">
      <c r="A1060" s="254" t="s">
        <v>4754</v>
      </c>
      <c r="B1060" s="1" t="s">
        <v>3729</v>
      </c>
      <c r="C1060" s="1"/>
    </row>
    <row r="1061" spans="1:3" x14ac:dyDescent="0.25">
      <c r="A1061" s="253" t="s">
        <v>4755</v>
      </c>
      <c r="B1061" s="1" t="s">
        <v>3729</v>
      </c>
      <c r="C1061" s="1"/>
    </row>
    <row r="1062" spans="1:3" ht="45" x14ac:dyDescent="0.25">
      <c r="A1062" s="254" t="s">
        <v>4756</v>
      </c>
      <c r="B1062" s="1" t="s">
        <v>3729</v>
      </c>
      <c r="C1062" s="1"/>
    </row>
    <row r="1063" spans="1:3" ht="45" x14ac:dyDescent="0.25">
      <c r="A1063" s="254" t="s">
        <v>4757</v>
      </c>
      <c r="B1063" s="1" t="s">
        <v>3729</v>
      </c>
      <c r="C1063" s="1"/>
    </row>
    <row r="1064" spans="1:3" ht="30" x14ac:dyDescent="0.25">
      <c r="A1064" s="254" t="s">
        <v>4758</v>
      </c>
      <c r="B1064" s="1" t="s">
        <v>3729</v>
      </c>
      <c r="C1064" s="1"/>
    </row>
    <row r="1065" spans="1:3" x14ac:dyDescent="0.25">
      <c r="A1065" s="253" t="s">
        <v>4759</v>
      </c>
      <c r="B1065" s="1" t="s">
        <v>3729</v>
      </c>
      <c r="C1065" s="1"/>
    </row>
    <row r="1066" spans="1:3" x14ac:dyDescent="0.25">
      <c r="A1066" s="253" t="s">
        <v>4760</v>
      </c>
      <c r="B1066" s="1" t="s">
        <v>3729</v>
      </c>
      <c r="C1066" s="1"/>
    </row>
    <row r="1067" spans="1:3" ht="30" x14ac:dyDescent="0.25">
      <c r="A1067" s="254" t="s">
        <v>4761</v>
      </c>
      <c r="B1067" s="1" t="s">
        <v>3729</v>
      </c>
      <c r="C1067" s="1"/>
    </row>
    <row r="1068" spans="1:3" x14ac:dyDescent="0.25">
      <c r="A1068" s="253" t="s">
        <v>4762</v>
      </c>
      <c r="B1068" s="1" t="s">
        <v>3729</v>
      </c>
      <c r="C1068" s="1"/>
    </row>
    <row r="1069" spans="1:3" x14ac:dyDescent="0.25">
      <c r="A1069" s="253" t="s">
        <v>4763</v>
      </c>
      <c r="B1069" s="1" t="s">
        <v>3729</v>
      </c>
      <c r="C1069" s="1"/>
    </row>
    <row r="1070" spans="1:3" ht="45" x14ac:dyDescent="0.25">
      <c r="A1070" s="254" t="s">
        <v>4764</v>
      </c>
      <c r="B1070" s="1" t="s">
        <v>3729</v>
      </c>
      <c r="C1070" s="1"/>
    </row>
    <row r="1071" spans="1:3" x14ac:dyDescent="0.25">
      <c r="A1071" s="253" t="s">
        <v>4765</v>
      </c>
      <c r="B1071" s="1" t="s">
        <v>3729</v>
      </c>
      <c r="C1071" s="1"/>
    </row>
    <row r="1072" spans="1:3" ht="60" x14ac:dyDescent="0.25">
      <c r="A1072" s="254" t="s">
        <v>4766</v>
      </c>
      <c r="B1072" s="1" t="s">
        <v>3729</v>
      </c>
      <c r="C1072" s="1"/>
    </row>
    <row r="1073" spans="1:3" ht="45" x14ac:dyDescent="0.25">
      <c r="A1073" s="254" t="s">
        <v>4767</v>
      </c>
      <c r="B1073" s="1" t="s">
        <v>3729</v>
      </c>
      <c r="C1073" s="1"/>
    </row>
    <row r="1074" spans="1:3" ht="60" x14ac:dyDescent="0.25">
      <c r="A1074" s="254" t="s">
        <v>4768</v>
      </c>
      <c r="B1074" s="1" t="s">
        <v>3729</v>
      </c>
      <c r="C1074" s="1"/>
    </row>
    <row r="1075" spans="1:3" ht="30" x14ac:dyDescent="0.25">
      <c r="A1075" s="254" t="s">
        <v>4769</v>
      </c>
      <c r="B1075" s="1" t="s">
        <v>3729</v>
      </c>
      <c r="C1075" s="1"/>
    </row>
    <row r="1076" spans="1:3" ht="30" x14ac:dyDescent="0.25">
      <c r="A1076" s="254" t="s">
        <v>4770</v>
      </c>
      <c r="B1076" s="1" t="s">
        <v>3729</v>
      </c>
      <c r="C1076" s="1"/>
    </row>
    <row r="1077" spans="1:3" ht="60" x14ac:dyDescent="0.25">
      <c r="A1077" s="254" t="s">
        <v>4771</v>
      </c>
      <c r="B1077" s="1" t="s">
        <v>4724</v>
      </c>
      <c r="C1077" s="1"/>
    </row>
    <row r="1078" spans="1:3" ht="30" x14ac:dyDescent="0.25">
      <c r="A1078" s="254" t="s">
        <v>4772</v>
      </c>
      <c r="B1078" s="1" t="s">
        <v>3729</v>
      </c>
      <c r="C1078" s="1"/>
    </row>
    <row r="1079" spans="1:3" ht="30" x14ac:dyDescent="0.25">
      <c r="A1079" s="254" t="s">
        <v>4773</v>
      </c>
      <c r="B1079" s="1" t="s">
        <v>3729</v>
      </c>
      <c r="C1079" s="1"/>
    </row>
    <row r="1080" spans="1:3" ht="30" x14ac:dyDescent="0.25">
      <c r="A1080" s="254" t="s">
        <v>4774</v>
      </c>
      <c r="B1080" s="1" t="s">
        <v>3729</v>
      </c>
      <c r="C1080" s="1"/>
    </row>
    <row r="1081" spans="1:3" x14ac:dyDescent="0.25">
      <c r="A1081" s="253" t="s">
        <v>4775</v>
      </c>
      <c r="B1081" s="1" t="s">
        <v>3729</v>
      </c>
      <c r="C1081" s="1"/>
    </row>
    <row r="1082" spans="1:3" x14ac:dyDescent="0.25">
      <c r="A1082" s="253" t="s">
        <v>4776</v>
      </c>
      <c r="B1082" s="1" t="s">
        <v>3729</v>
      </c>
      <c r="C1082" s="1"/>
    </row>
    <row r="1083" spans="1:3" x14ac:dyDescent="0.25">
      <c r="A1083" s="253" t="s">
        <v>4777</v>
      </c>
      <c r="B1083" s="1" t="s">
        <v>3729</v>
      </c>
      <c r="C1083" s="1"/>
    </row>
    <row r="1084" spans="1:3" ht="30" x14ac:dyDescent="0.25">
      <c r="A1084" s="254" t="s">
        <v>4778</v>
      </c>
      <c r="B1084" s="1" t="s">
        <v>3729</v>
      </c>
      <c r="C1084" s="1"/>
    </row>
    <row r="1085" spans="1:3" ht="60" x14ac:dyDescent="0.25">
      <c r="A1085" s="254" t="s">
        <v>4779</v>
      </c>
      <c r="B1085" s="1" t="s">
        <v>3729</v>
      </c>
      <c r="C1085" s="1" t="s">
        <v>3707</v>
      </c>
    </row>
    <row r="1086" spans="1:3" ht="30" x14ac:dyDescent="0.25">
      <c r="A1086" s="254" t="s">
        <v>4780</v>
      </c>
      <c r="B1086" s="1" t="s">
        <v>3729</v>
      </c>
      <c r="C1086" s="1"/>
    </row>
    <row r="1087" spans="1:3" ht="30" x14ac:dyDescent="0.25">
      <c r="A1087" s="254" t="s">
        <v>4781</v>
      </c>
      <c r="B1087" s="1" t="s">
        <v>3729</v>
      </c>
      <c r="C1087" s="1"/>
    </row>
    <row r="1088" spans="1:3" ht="30" x14ac:dyDescent="0.25">
      <c r="A1088" s="254" t="s">
        <v>4782</v>
      </c>
      <c r="B1088" s="1" t="s">
        <v>3729</v>
      </c>
      <c r="C1088" s="1"/>
    </row>
    <row r="1089" spans="1:3" ht="30" x14ac:dyDescent="0.25">
      <c r="A1089" s="254" t="s">
        <v>4783</v>
      </c>
      <c r="B1089" s="1" t="s">
        <v>3729</v>
      </c>
      <c r="C1089" s="1"/>
    </row>
    <row r="1090" spans="1:3" ht="30" x14ac:dyDescent="0.25">
      <c r="A1090" s="254" t="s">
        <v>4784</v>
      </c>
      <c r="B1090" s="1" t="s">
        <v>3729</v>
      </c>
      <c r="C1090" s="1"/>
    </row>
    <row r="1091" spans="1:3" ht="30" x14ac:dyDescent="0.25">
      <c r="A1091" s="254" t="s">
        <v>4785</v>
      </c>
      <c r="B1091" s="1" t="s">
        <v>3729</v>
      </c>
      <c r="C1091" s="1"/>
    </row>
    <row r="1092" spans="1:3" ht="30" x14ac:dyDescent="0.25">
      <c r="A1092" s="254" t="s">
        <v>4786</v>
      </c>
      <c r="B1092" s="1" t="s">
        <v>3729</v>
      </c>
      <c r="C1092" s="1"/>
    </row>
    <row r="1093" spans="1:3" x14ac:dyDescent="0.25">
      <c r="A1093" s="253" t="s">
        <v>4787</v>
      </c>
      <c r="B1093" s="1" t="s">
        <v>3729</v>
      </c>
      <c r="C1093" s="1"/>
    </row>
    <row r="1094" spans="1:3" ht="30" x14ac:dyDescent="0.25">
      <c r="A1094" s="254" t="s">
        <v>4788</v>
      </c>
      <c r="B1094" s="1" t="s">
        <v>3729</v>
      </c>
      <c r="C1094" s="1"/>
    </row>
    <row r="1095" spans="1:3" ht="30" x14ac:dyDescent="0.25">
      <c r="A1095" s="254" t="s">
        <v>4789</v>
      </c>
      <c r="B1095" s="1" t="s">
        <v>3729</v>
      </c>
      <c r="C1095" s="1"/>
    </row>
    <row r="1096" spans="1:3" ht="30" x14ac:dyDescent="0.25">
      <c r="A1096" s="254" t="s">
        <v>4790</v>
      </c>
      <c r="B1096" s="1" t="s">
        <v>3729</v>
      </c>
      <c r="C1096" s="1"/>
    </row>
    <row r="1097" spans="1:3" x14ac:dyDescent="0.25">
      <c r="A1097" s="253" t="s">
        <v>4791</v>
      </c>
      <c r="B1097" s="1" t="s">
        <v>3729</v>
      </c>
      <c r="C1097" s="1"/>
    </row>
    <row r="1098" spans="1:3" x14ac:dyDescent="0.25">
      <c r="A1098" s="253" t="s">
        <v>4792</v>
      </c>
      <c r="B1098" s="1" t="s">
        <v>3729</v>
      </c>
      <c r="C1098" s="1"/>
    </row>
    <row r="1099" spans="1:3" x14ac:dyDescent="0.25">
      <c r="A1099" s="253" t="s">
        <v>4793</v>
      </c>
      <c r="B1099" s="1" t="s">
        <v>3729</v>
      </c>
      <c r="C1099" s="1"/>
    </row>
    <row r="1100" spans="1:3" ht="45" x14ac:dyDescent="0.25">
      <c r="A1100" s="254" t="s">
        <v>4794</v>
      </c>
      <c r="B1100" s="1" t="s">
        <v>3729</v>
      </c>
      <c r="C1100" s="1"/>
    </row>
    <row r="1101" spans="1:3" ht="30" x14ac:dyDescent="0.25">
      <c r="A1101" s="254" t="s">
        <v>4795</v>
      </c>
      <c r="B1101" s="1" t="s">
        <v>3729</v>
      </c>
      <c r="C1101" s="1"/>
    </row>
    <row r="1102" spans="1:3" ht="45" x14ac:dyDescent="0.25">
      <c r="A1102" s="254" t="s">
        <v>4796</v>
      </c>
      <c r="B1102" s="1" t="s">
        <v>3729</v>
      </c>
      <c r="C1102" s="1"/>
    </row>
    <row r="1103" spans="1:3" x14ac:dyDescent="0.25">
      <c r="A1103" s="253" t="s">
        <v>4797</v>
      </c>
      <c r="B1103" s="1" t="s">
        <v>3729</v>
      </c>
      <c r="C1103" s="1"/>
    </row>
    <row r="1104" spans="1:3" x14ac:dyDescent="0.25">
      <c r="A1104" s="253" t="s">
        <v>4798</v>
      </c>
      <c r="B1104" s="1" t="s">
        <v>3729</v>
      </c>
      <c r="C1104" s="1"/>
    </row>
    <row r="1105" spans="1:3" x14ac:dyDescent="0.25">
      <c r="A1105" s="253" t="s">
        <v>4799</v>
      </c>
      <c r="B1105" s="1" t="s">
        <v>3729</v>
      </c>
      <c r="C1105" s="1"/>
    </row>
    <row r="1106" spans="1:3" ht="45" x14ac:dyDescent="0.25">
      <c r="A1106" s="254" t="s">
        <v>4800</v>
      </c>
      <c r="B1106" s="1" t="s">
        <v>3729</v>
      </c>
      <c r="C1106" s="1"/>
    </row>
    <row r="1107" spans="1:3" ht="45" x14ac:dyDescent="0.25">
      <c r="A1107" s="254" t="s">
        <v>4801</v>
      </c>
      <c r="B1107" s="1" t="s">
        <v>3729</v>
      </c>
      <c r="C1107" s="1"/>
    </row>
    <row r="1108" spans="1:3" x14ac:dyDescent="0.25">
      <c r="A1108" s="253" t="s">
        <v>4802</v>
      </c>
      <c r="B1108" s="1" t="s">
        <v>3729</v>
      </c>
      <c r="C1108" s="1"/>
    </row>
    <row r="1109" spans="1:3" ht="60" x14ac:dyDescent="0.25">
      <c r="A1109" s="254" t="s">
        <v>4803</v>
      </c>
      <c r="B1109" s="1" t="s">
        <v>3729</v>
      </c>
      <c r="C1109" s="1"/>
    </row>
    <row r="1110" spans="1:3" x14ac:dyDescent="0.25">
      <c r="A1110" s="253" t="s">
        <v>4804</v>
      </c>
      <c r="B1110" s="1" t="s">
        <v>3729</v>
      </c>
      <c r="C1110" s="1"/>
    </row>
    <row r="1111" spans="1:3" ht="30" x14ac:dyDescent="0.25">
      <c r="A1111" s="254" t="s">
        <v>4805</v>
      </c>
      <c r="B1111" s="1" t="s">
        <v>3729</v>
      </c>
      <c r="C1111" s="1"/>
    </row>
    <row r="1112" spans="1:3" ht="60" x14ac:dyDescent="0.25">
      <c r="A1112" s="254" t="s">
        <v>4806</v>
      </c>
      <c r="B1112" s="1" t="s">
        <v>3729</v>
      </c>
      <c r="C1112" s="1"/>
    </row>
    <row r="1113" spans="1:3" ht="60" x14ac:dyDescent="0.25">
      <c r="A1113" s="254" t="s">
        <v>4807</v>
      </c>
      <c r="B1113" s="1" t="s">
        <v>3729</v>
      </c>
      <c r="C1113" s="1"/>
    </row>
    <row r="1114" spans="1:3" ht="30" x14ac:dyDescent="0.25">
      <c r="A1114" s="254" t="s">
        <v>4808</v>
      </c>
      <c r="B1114" s="1" t="s">
        <v>3729</v>
      </c>
      <c r="C1114" s="1"/>
    </row>
    <row r="1115" spans="1:3" ht="45" x14ac:dyDescent="0.25">
      <c r="A1115" s="254" t="s">
        <v>4809</v>
      </c>
      <c r="B1115" s="1" t="s">
        <v>3729</v>
      </c>
      <c r="C1115" s="1"/>
    </row>
    <row r="1116" spans="1:3" ht="30" x14ac:dyDescent="0.25">
      <c r="A1116" s="254" t="s">
        <v>4810</v>
      </c>
      <c r="B1116" s="1" t="s">
        <v>3729</v>
      </c>
      <c r="C1116" s="1"/>
    </row>
    <row r="1117" spans="1:3" ht="45" x14ac:dyDescent="0.25">
      <c r="A1117" s="254" t="s">
        <v>4811</v>
      </c>
      <c r="B1117" s="1" t="s">
        <v>3729</v>
      </c>
      <c r="C1117" s="1"/>
    </row>
    <row r="1118" spans="1:3" ht="30" x14ac:dyDescent="0.25">
      <c r="A1118" s="254" t="s">
        <v>4812</v>
      </c>
      <c r="B1118" s="1" t="s">
        <v>3729</v>
      </c>
      <c r="C1118" s="1"/>
    </row>
    <row r="1119" spans="1:3" ht="30" x14ac:dyDescent="0.25">
      <c r="A1119" s="254" t="s">
        <v>4813</v>
      </c>
      <c r="B1119" s="1" t="s">
        <v>3729</v>
      </c>
      <c r="C1119" s="1"/>
    </row>
    <row r="1120" spans="1:3" ht="45" x14ac:dyDescent="0.25">
      <c r="A1120" s="254" t="s">
        <v>4814</v>
      </c>
      <c r="B1120" s="1" t="s">
        <v>3729</v>
      </c>
      <c r="C1120" s="1"/>
    </row>
    <row r="1121" spans="1:3" ht="30" x14ac:dyDescent="0.25">
      <c r="A1121" s="254" t="s">
        <v>4815</v>
      </c>
      <c r="B1121" s="1" t="s">
        <v>3729</v>
      </c>
      <c r="C1121" s="1"/>
    </row>
    <row r="1122" spans="1:3" ht="30" x14ac:dyDescent="0.25">
      <c r="A1122" s="254" t="s">
        <v>4816</v>
      </c>
      <c r="B1122" s="1" t="s">
        <v>3729</v>
      </c>
      <c r="C1122" s="1"/>
    </row>
    <row r="1123" spans="1:3" x14ac:dyDescent="0.25">
      <c r="A1123" s="253" t="s">
        <v>4817</v>
      </c>
      <c r="B1123" s="1" t="s">
        <v>3729</v>
      </c>
      <c r="C1123" s="1"/>
    </row>
    <row r="1124" spans="1:3" x14ac:dyDescent="0.25">
      <c r="A1124" s="253" t="s">
        <v>4818</v>
      </c>
      <c r="B1124" s="1" t="s">
        <v>3729</v>
      </c>
      <c r="C1124" s="1"/>
    </row>
    <row r="1125" spans="1:3" ht="60" x14ac:dyDescent="0.25">
      <c r="A1125" s="254" t="s">
        <v>4819</v>
      </c>
      <c r="B1125" s="1" t="s">
        <v>3729</v>
      </c>
      <c r="C1125" s="1"/>
    </row>
    <row r="1126" spans="1:3" ht="30" x14ac:dyDescent="0.25">
      <c r="A1126" s="254" t="s">
        <v>4820</v>
      </c>
      <c r="B1126" s="1" t="s">
        <v>3729</v>
      </c>
      <c r="C1126" s="1"/>
    </row>
    <row r="1127" spans="1:3" x14ac:dyDescent="0.25">
      <c r="A1127" s="253" t="s">
        <v>4821</v>
      </c>
      <c r="B1127" s="1" t="s">
        <v>3729</v>
      </c>
      <c r="C1127" s="1"/>
    </row>
    <row r="1128" spans="1:3" ht="30" x14ac:dyDescent="0.25">
      <c r="A1128" s="254" t="s">
        <v>4822</v>
      </c>
      <c r="B1128" s="1" t="s">
        <v>3729</v>
      </c>
      <c r="C1128" s="1"/>
    </row>
    <row r="1129" spans="1:3" ht="30" x14ac:dyDescent="0.25">
      <c r="A1129" s="254" t="s">
        <v>4823</v>
      </c>
      <c r="B1129" s="1" t="s">
        <v>3729</v>
      </c>
      <c r="C1129" s="1"/>
    </row>
    <row r="1130" spans="1:3" x14ac:dyDescent="0.25">
      <c r="A1130" s="253" t="s">
        <v>4824</v>
      </c>
      <c r="B1130" s="1" t="s">
        <v>3729</v>
      </c>
      <c r="C1130" s="1"/>
    </row>
    <row r="1131" spans="1:3" ht="30" x14ac:dyDescent="0.25">
      <c r="A1131" s="254" t="s">
        <v>4825</v>
      </c>
      <c r="B1131" s="1" t="s">
        <v>3729</v>
      </c>
      <c r="C1131" s="1"/>
    </row>
    <row r="1132" spans="1:3" ht="45" x14ac:dyDescent="0.25">
      <c r="A1132" s="254" t="s">
        <v>4826</v>
      </c>
      <c r="B1132" s="1" t="s">
        <v>3729</v>
      </c>
      <c r="C1132" s="1"/>
    </row>
    <row r="1133" spans="1:3" ht="30" x14ac:dyDescent="0.25">
      <c r="A1133" s="254" t="s">
        <v>4827</v>
      </c>
      <c r="B1133" s="1" t="s">
        <v>3729</v>
      </c>
      <c r="C1133" s="1"/>
    </row>
    <row r="1134" spans="1:3" ht="30" x14ac:dyDescent="0.25">
      <c r="A1134" s="254" t="s">
        <v>4828</v>
      </c>
      <c r="B1134" s="1" t="s">
        <v>3729</v>
      </c>
      <c r="C1134" s="1"/>
    </row>
    <row r="1135" spans="1:3" x14ac:dyDescent="0.25">
      <c r="A1135" s="253" t="s">
        <v>4829</v>
      </c>
      <c r="B1135" s="1" t="s">
        <v>3729</v>
      </c>
      <c r="C1135" s="1" t="s">
        <v>3707</v>
      </c>
    </row>
    <row r="1136" spans="1:3" ht="45" x14ac:dyDescent="0.25">
      <c r="A1136" s="254" t="s">
        <v>4830</v>
      </c>
      <c r="B1136" s="1" t="s">
        <v>3729</v>
      </c>
      <c r="C1136" s="1"/>
    </row>
    <row r="1137" spans="1:3" ht="30" x14ac:dyDescent="0.25">
      <c r="A1137" s="254" t="s">
        <v>4831</v>
      </c>
      <c r="B1137" s="1" t="s">
        <v>3729</v>
      </c>
      <c r="C1137" s="1"/>
    </row>
    <row r="1138" spans="1:3" x14ac:dyDescent="0.25">
      <c r="A1138" s="253" t="s">
        <v>4832</v>
      </c>
      <c r="B1138" s="1" t="s">
        <v>3729</v>
      </c>
      <c r="C1138" s="1" t="s">
        <v>3707</v>
      </c>
    </row>
    <row r="1139" spans="1:3" x14ac:dyDescent="0.25">
      <c r="A1139" s="253" t="s">
        <v>4833</v>
      </c>
      <c r="B1139" s="1" t="s">
        <v>3729</v>
      </c>
      <c r="C1139" s="1"/>
    </row>
    <row r="1140" spans="1:3" ht="30" x14ac:dyDescent="0.25">
      <c r="A1140" s="254" t="s">
        <v>4834</v>
      </c>
      <c r="B1140" s="1" t="s">
        <v>3729</v>
      </c>
      <c r="C1140" s="1"/>
    </row>
    <row r="1141" spans="1:3" x14ac:dyDescent="0.25">
      <c r="A1141" s="253" t="s">
        <v>4835</v>
      </c>
      <c r="B1141" s="1" t="s">
        <v>3729</v>
      </c>
      <c r="C1141" s="1"/>
    </row>
    <row r="1142" spans="1:3" ht="60" x14ac:dyDescent="0.25">
      <c r="A1142" s="254" t="s">
        <v>4836</v>
      </c>
      <c r="B1142" s="1" t="s">
        <v>3729</v>
      </c>
      <c r="C1142" s="1"/>
    </row>
    <row r="1143" spans="1:3" x14ac:dyDescent="0.25">
      <c r="A1143" s="253" t="s">
        <v>4837</v>
      </c>
      <c r="B1143" s="1" t="s">
        <v>3729</v>
      </c>
      <c r="C1143" s="1"/>
    </row>
    <row r="1144" spans="1:3" x14ac:dyDescent="0.25">
      <c r="A1144" s="253" t="s">
        <v>4838</v>
      </c>
      <c r="B1144" s="1" t="s">
        <v>3729</v>
      </c>
      <c r="C1144" s="1"/>
    </row>
    <row r="1145" spans="1:3" x14ac:dyDescent="0.25">
      <c r="A1145" s="253" t="s">
        <v>4839</v>
      </c>
      <c r="B1145" s="1" t="s">
        <v>3729</v>
      </c>
      <c r="C1145" s="1"/>
    </row>
    <row r="1146" spans="1:3" ht="45" x14ac:dyDescent="0.25">
      <c r="A1146" s="254" t="s">
        <v>4840</v>
      </c>
      <c r="B1146" s="1" t="s">
        <v>3729</v>
      </c>
      <c r="C1146" s="1"/>
    </row>
    <row r="1147" spans="1:3" ht="60" x14ac:dyDescent="0.25">
      <c r="A1147" s="254" t="s">
        <v>4841</v>
      </c>
      <c r="B1147" s="1" t="s">
        <v>3729</v>
      </c>
      <c r="C1147" s="1"/>
    </row>
    <row r="1148" spans="1:3" x14ac:dyDescent="0.25">
      <c r="A1148" s="253" t="s">
        <v>4842</v>
      </c>
      <c r="B1148" s="1" t="s">
        <v>3729</v>
      </c>
      <c r="C1148" s="1"/>
    </row>
    <row r="1149" spans="1:3" ht="30" x14ac:dyDescent="0.25">
      <c r="A1149" s="254" t="s">
        <v>4843</v>
      </c>
      <c r="B1149" s="1" t="s">
        <v>3729</v>
      </c>
      <c r="C1149" s="1"/>
    </row>
    <row r="1150" spans="1:3" ht="45" x14ac:dyDescent="0.25">
      <c r="A1150" s="254" t="s">
        <v>4844</v>
      </c>
      <c r="B1150" s="1" t="s">
        <v>3729</v>
      </c>
      <c r="C1150" s="1"/>
    </row>
    <row r="1151" spans="1:3" x14ac:dyDescent="0.25">
      <c r="A1151" s="253" t="s">
        <v>4845</v>
      </c>
      <c r="B1151" s="1" t="s">
        <v>3729</v>
      </c>
      <c r="C1151" s="1"/>
    </row>
    <row r="1152" spans="1:3" ht="60" x14ac:dyDescent="0.25">
      <c r="A1152" s="254" t="s">
        <v>4846</v>
      </c>
      <c r="B1152" s="1" t="s">
        <v>3729</v>
      </c>
      <c r="C1152" s="1"/>
    </row>
    <row r="1153" spans="1:3" ht="60" x14ac:dyDescent="0.25">
      <c r="A1153" s="254" t="s">
        <v>4847</v>
      </c>
      <c r="B1153" s="1" t="s">
        <v>3729</v>
      </c>
      <c r="C1153" s="1"/>
    </row>
    <row r="1154" spans="1:3" ht="45" x14ac:dyDescent="0.25">
      <c r="A1154" s="254" t="s">
        <v>4848</v>
      </c>
      <c r="B1154" s="1" t="s">
        <v>3729</v>
      </c>
      <c r="C1154" s="1"/>
    </row>
    <row r="1155" spans="1:3" ht="45" x14ac:dyDescent="0.25">
      <c r="A1155" s="254" t="s">
        <v>4849</v>
      </c>
      <c r="B1155" s="1" t="s">
        <v>3729</v>
      </c>
      <c r="C1155" s="1"/>
    </row>
    <row r="1156" spans="1:3" ht="60" x14ac:dyDescent="0.25">
      <c r="A1156" s="254" t="s">
        <v>4850</v>
      </c>
      <c r="B1156" s="1" t="s">
        <v>3729</v>
      </c>
      <c r="C1156" s="1"/>
    </row>
    <row r="1157" spans="1:3" ht="30" x14ac:dyDescent="0.25">
      <c r="A1157" s="254" t="s">
        <v>4851</v>
      </c>
      <c r="B1157" s="1" t="s">
        <v>3729</v>
      </c>
      <c r="C1157" s="1"/>
    </row>
    <row r="1158" spans="1:3" ht="30" x14ac:dyDescent="0.25">
      <c r="A1158" s="254" t="s">
        <v>4852</v>
      </c>
      <c r="B1158" s="1" t="s">
        <v>3729</v>
      </c>
      <c r="C1158" s="1" t="s">
        <v>3718</v>
      </c>
    </row>
    <row r="1159" spans="1:3" x14ac:dyDescent="0.25">
      <c r="A1159" s="253" t="s">
        <v>4853</v>
      </c>
      <c r="B1159" s="1" t="s">
        <v>3729</v>
      </c>
      <c r="C1159" s="1"/>
    </row>
    <row r="1160" spans="1:3" ht="30" x14ac:dyDescent="0.25">
      <c r="A1160" s="254" t="s">
        <v>4854</v>
      </c>
      <c r="B1160" s="1" t="s">
        <v>3729</v>
      </c>
      <c r="C1160" s="1"/>
    </row>
    <row r="1161" spans="1:3" ht="30" x14ac:dyDescent="0.25">
      <c r="A1161" s="254" t="s">
        <v>4855</v>
      </c>
      <c r="B1161" s="1" t="s">
        <v>3729</v>
      </c>
      <c r="C1161" s="1"/>
    </row>
    <row r="1162" spans="1:3" x14ac:dyDescent="0.25">
      <c r="A1162" s="253" t="s">
        <v>4856</v>
      </c>
      <c r="B1162" s="1" t="s">
        <v>3729</v>
      </c>
      <c r="C1162" s="1"/>
    </row>
    <row r="1163" spans="1:3" x14ac:dyDescent="0.25">
      <c r="A1163" s="253" t="s">
        <v>4857</v>
      </c>
      <c r="B1163" s="1" t="s">
        <v>3729</v>
      </c>
      <c r="C1163" s="1"/>
    </row>
    <row r="1164" spans="1:3" ht="30" x14ac:dyDescent="0.25">
      <c r="A1164" s="254" t="s">
        <v>4858</v>
      </c>
      <c r="B1164" s="1" t="s">
        <v>3729</v>
      </c>
      <c r="C1164" s="1"/>
    </row>
    <row r="1165" spans="1:3" ht="30" x14ac:dyDescent="0.25">
      <c r="A1165" s="254" t="s">
        <v>4859</v>
      </c>
      <c r="B1165" s="1" t="s">
        <v>3729</v>
      </c>
      <c r="C1165" s="1"/>
    </row>
    <row r="1166" spans="1:3" x14ac:dyDescent="0.25">
      <c r="A1166" s="253" t="s">
        <v>4860</v>
      </c>
      <c r="B1166" s="1" t="s">
        <v>3729</v>
      </c>
      <c r="C1166" s="1"/>
    </row>
    <row r="1167" spans="1:3" ht="30" x14ac:dyDescent="0.25">
      <c r="A1167" s="254" t="s">
        <v>4861</v>
      </c>
      <c r="B1167" s="1" t="s">
        <v>3729</v>
      </c>
      <c r="C1167" s="1"/>
    </row>
    <row r="1168" spans="1:3" x14ac:dyDescent="0.25">
      <c r="A1168" s="253" t="s">
        <v>4862</v>
      </c>
      <c r="B1168" s="1" t="s">
        <v>3729</v>
      </c>
      <c r="C1168" s="1" t="s">
        <v>3707</v>
      </c>
    </row>
    <row r="1169" spans="1:3" ht="45" x14ac:dyDescent="0.25">
      <c r="A1169" s="254" t="s">
        <v>4863</v>
      </c>
      <c r="B1169" s="1" t="s">
        <v>3729</v>
      </c>
      <c r="C1169" s="1"/>
    </row>
    <row r="1170" spans="1:3" ht="45" x14ac:dyDescent="0.25">
      <c r="A1170" s="254" t="s">
        <v>4864</v>
      </c>
      <c r="B1170" s="1" t="s">
        <v>3729</v>
      </c>
      <c r="C1170" s="1"/>
    </row>
    <row r="1171" spans="1:3" ht="30" x14ac:dyDescent="0.25">
      <c r="A1171" s="254" t="s">
        <v>4865</v>
      </c>
      <c r="B1171" s="1" t="s">
        <v>3729</v>
      </c>
      <c r="C1171" s="1"/>
    </row>
    <row r="1172" spans="1:3" x14ac:dyDescent="0.25">
      <c r="A1172" s="253" t="s">
        <v>4866</v>
      </c>
      <c r="B1172" s="1" t="s">
        <v>3729</v>
      </c>
      <c r="C1172" s="1"/>
    </row>
    <row r="1173" spans="1:3" ht="30" x14ac:dyDescent="0.25">
      <c r="A1173" s="254" t="s">
        <v>4867</v>
      </c>
      <c r="B1173" s="1" t="s">
        <v>3729</v>
      </c>
      <c r="C1173" s="1" t="s">
        <v>3707</v>
      </c>
    </row>
    <row r="1174" spans="1:3" ht="30" x14ac:dyDescent="0.25">
      <c r="A1174" s="254" t="s">
        <v>4868</v>
      </c>
      <c r="B1174" s="1" t="s">
        <v>3729</v>
      </c>
      <c r="C1174" s="1"/>
    </row>
    <row r="1175" spans="1:3" ht="60" x14ac:dyDescent="0.25">
      <c r="A1175" s="254" t="s">
        <v>4869</v>
      </c>
      <c r="B1175" s="1" t="s">
        <v>3729</v>
      </c>
      <c r="C1175" s="1"/>
    </row>
    <row r="1176" spans="1:3" ht="45" x14ac:dyDescent="0.25">
      <c r="A1176" s="254" t="s">
        <v>4870</v>
      </c>
      <c r="B1176" s="1" t="s">
        <v>3729</v>
      </c>
      <c r="C1176" s="1"/>
    </row>
    <row r="1177" spans="1:3" ht="45" x14ac:dyDescent="0.25">
      <c r="A1177" s="254" t="s">
        <v>4871</v>
      </c>
      <c r="B1177" s="1" t="s">
        <v>3729</v>
      </c>
      <c r="C1177" s="1"/>
    </row>
    <row r="1178" spans="1:3" x14ac:dyDescent="0.25">
      <c r="A1178" s="254" t="s">
        <v>4872</v>
      </c>
      <c r="B1178" s="1" t="s">
        <v>3729</v>
      </c>
      <c r="C1178" s="1" t="s">
        <v>3707</v>
      </c>
    </row>
    <row r="1179" spans="1:3" ht="45" x14ac:dyDescent="0.25">
      <c r="A1179" s="254" t="s">
        <v>4873</v>
      </c>
      <c r="B1179" s="1" t="s">
        <v>3729</v>
      </c>
      <c r="C1179" s="1"/>
    </row>
    <row r="1180" spans="1:3" ht="30" x14ac:dyDescent="0.25">
      <c r="A1180" s="254" t="s">
        <v>4874</v>
      </c>
      <c r="B1180" s="1" t="s">
        <v>3729</v>
      </c>
      <c r="C1180" s="1"/>
    </row>
    <row r="1181" spans="1:3" ht="60" x14ac:dyDescent="0.25">
      <c r="A1181" s="254" t="s">
        <v>4875</v>
      </c>
      <c r="B1181" s="1" t="s">
        <v>3729</v>
      </c>
      <c r="C1181" s="1"/>
    </row>
    <row r="1182" spans="1:3" x14ac:dyDescent="0.25">
      <c r="A1182" s="253" t="s">
        <v>4876</v>
      </c>
      <c r="B1182" s="1" t="s">
        <v>3729</v>
      </c>
      <c r="C1182" s="1"/>
    </row>
    <row r="1183" spans="1:3" x14ac:dyDescent="0.25">
      <c r="A1183" s="253" t="s">
        <v>4877</v>
      </c>
      <c r="B1183" s="1" t="s">
        <v>3729</v>
      </c>
      <c r="C1183" s="1"/>
    </row>
    <row r="1184" spans="1:3" x14ac:dyDescent="0.25">
      <c r="A1184" s="253" t="s">
        <v>4878</v>
      </c>
      <c r="B1184" s="1" t="s">
        <v>3729</v>
      </c>
      <c r="C1184" s="1"/>
    </row>
    <row r="1185" spans="1:3" ht="60" x14ac:dyDescent="0.25">
      <c r="A1185" s="254" t="s">
        <v>4879</v>
      </c>
      <c r="B1185" s="1" t="s">
        <v>3729</v>
      </c>
      <c r="C1185" s="1"/>
    </row>
    <row r="1186" spans="1:3" ht="45" x14ac:dyDescent="0.25">
      <c r="A1186" s="254" t="s">
        <v>4880</v>
      </c>
      <c r="B1186" s="1" t="s">
        <v>3729</v>
      </c>
      <c r="C1186" s="1"/>
    </row>
    <row r="1187" spans="1:3" x14ac:dyDescent="0.25">
      <c r="A1187" s="253" t="s">
        <v>4881</v>
      </c>
      <c r="B1187" s="1" t="s">
        <v>3729</v>
      </c>
      <c r="C1187" s="1"/>
    </row>
    <row r="1188" spans="1:3" ht="60" x14ac:dyDescent="0.25">
      <c r="A1188" s="254" t="s">
        <v>4882</v>
      </c>
      <c r="B1188" s="1" t="s">
        <v>3729</v>
      </c>
      <c r="C1188" s="1"/>
    </row>
    <row r="1189" spans="1:3" ht="60" x14ac:dyDescent="0.25">
      <c r="A1189" s="254" t="s">
        <v>4883</v>
      </c>
      <c r="B1189" s="1" t="s">
        <v>3729</v>
      </c>
      <c r="C1189" s="1"/>
    </row>
    <row r="1190" spans="1:3" ht="30" x14ac:dyDescent="0.25">
      <c r="A1190" s="254" t="s">
        <v>4884</v>
      </c>
      <c r="B1190" s="1" t="s">
        <v>3729</v>
      </c>
      <c r="C1190" s="1"/>
    </row>
    <row r="1191" spans="1:3" x14ac:dyDescent="0.25">
      <c r="A1191" s="253" t="s">
        <v>4885</v>
      </c>
      <c r="B1191" s="1" t="s">
        <v>3729</v>
      </c>
      <c r="C1191" s="1"/>
    </row>
    <row r="1192" spans="1:3" ht="60" x14ac:dyDescent="0.25">
      <c r="A1192" s="254" t="s">
        <v>4886</v>
      </c>
      <c r="B1192" s="1" t="s">
        <v>3729</v>
      </c>
      <c r="C1192" s="1" t="s">
        <v>3707</v>
      </c>
    </row>
    <row r="1193" spans="1:3" ht="45" x14ac:dyDescent="0.25">
      <c r="A1193" s="254" t="s">
        <v>4887</v>
      </c>
      <c r="B1193" s="1" t="s">
        <v>3729</v>
      </c>
      <c r="C1193" s="1"/>
    </row>
    <row r="1194" spans="1:3" x14ac:dyDescent="0.25">
      <c r="A1194" s="253" t="s">
        <v>4888</v>
      </c>
      <c r="B1194" s="1" t="s">
        <v>3729</v>
      </c>
      <c r="C1194" s="1"/>
    </row>
    <row r="1195" spans="1:3" x14ac:dyDescent="0.25">
      <c r="A1195" s="253" t="s">
        <v>4889</v>
      </c>
      <c r="B1195" s="1" t="s">
        <v>3729</v>
      </c>
      <c r="C1195" s="1"/>
    </row>
    <row r="1196" spans="1:3" x14ac:dyDescent="0.25">
      <c r="A1196" s="253" t="s">
        <v>4890</v>
      </c>
      <c r="B1196" s="1" t="s">
        <v>3729</v>
      </c>
      <c r="C1196" s="1"/>
    </row>
    <row r="1197" spans="1:3" x14ac:dyDescent="0.25">
      <c r="A1197" s="253" t="s">
        <v>4891</v>
      </c>
      <c r="B1197" s="1"/>
      <c r="C1197" s="1"/>
    </row>
    <row r="1198" spans="1:3" ht="45" x14ac:dyDescent="0.25">
      <c r="A1198" s="254" t="s">
        <v>4892</v>
      </c>
      <c r="B1198" s="1"/>
      <c r="C1198" s="1" t="s">
        <v>3707</v>
      </c>
    </row>
    <row r="1199" spans="1:3" ht="30" x14ac:dyDescent="0.25">
      <c r="A1199" s="254" t="s">
        <v>4893</v>
      </c>
      <c r="B1199" s="1"/>
      <c r="C1199" s="1" t="s">
        <v>3718</v>
      </c>
    </row>
    <row r="1200" spans="1:3" ht="30" x14ac:dyDescent="0.25">
      <c r="A1200" s="254" t="s">
        <v>4894</v>
      </c>
      <c r="B1200" s="1"/>
      <c r="C1200" s="1" t="s">
        <v>3707</v>
      </c>
    </row>
    <row r="1201" spans="1:3" ht="30" x14ac:dyDescent="0.25">
      <c r="A1201" s="254" t="s">
        <v>4895</v>
      </c>
      <c r="B1201" s="1"/>
      <c r="C1201" s="1"/>
    </row>
    <row r="1202" spans="1:3" x14ac:dyDescent="0.25">
      <c r="A1202" s="253" t="s">
        <v>4896</v>
      </c>
      <c r="B1202" s="1"/>
      <c r="C1202" s="1" t="s">
        <v>3707</v>
      </c>
    </row>
    <row r="1203" spans="1:3" ht="60" x14ac:dyDescent="0.25">
      <c r="A1203" s="254" t="s">
        <v>4897</v>
      </c>
      <c r="B1203" s="1"/>
      <c r="C1203" s="1" t="s">
        <v>3707</v>
      </c>
    </row>
    <row r="1204" spans="1:3" x14ac:dyDescent="0.25">
      <c r="A1204" s="253" t="s">
        <v>4898</v>
      </c>
      <c r="B1204" s="1"/>
      <c r="C1204" s="1" t="s">
        <v>3707</v>
      </c>
    </row>
    <row r="1205" spans="1:3" ht="30" x14ac:dyDescent="0.25">
      <c r="A1205" s="254" t="s">
        <v>4899</v>
      </c>
      <c r="B1205" s="1"/>
      <c r="C1205" s="1"/>
    </row>
    <row r="1206" spans="1:3" x14ac:dyDescent="0.25">
      <c r="A1206" s="253" t="s">
        <v>4900</v>
      </c>
      <c r="B1206" s="1"/>
      <c r="C1206" s="1" t="s">
        <v>3718</v>
      </c>
    </row>
    <row r="1207" spans="1:3" ht="30" x14ac:dyDescent="0.25">
      <c r="A1207" s="254" t="s">
        <v>4901</v>
      </c>
      <c r="B1207" s="1"/>
      <c r="C1207" s="1" t="s">
        <v>3707</v>
      </c>
    </row>
    <row r="1208" spans="1:3" ht="60" x14ac:dyDescent="0.25">
      <c r="A1208" s="254" t="s">
        <v>4902</v>
      </c>
      <c r="B1208" s="1"/>
      <c r="C1208" s="1" t="s">
        <v>3707</v>
      </c>
    </row>
    <row r="1209" spans="1:3" x14ac:dyDescent="0.25">
      <c r="A1209" s="253" t="s">
        <v>4903</v>
      </c>
      <c r="B1209" s="1"/>
      <c r="C1209" s="1" t="s">
        <v>3707</v>
      </c>
    </row>
    <row r="1210" spans="1:3" x14ac:dyDescent="0.25">
      <c r="A1210" s="253" t="s">
        <v>4904</v>
      </c>
      <c r="B1210" s="1"/>
      <c r="C1210" s="1" t="s">
        <v>3707</v>
      </c>
    </row>
    <row r="1211" spans="1:3" x14ac:dyDescent="0.25">
      <c r="A1211" s="253" t="s">
        <v>4905</v>
      </c>
      <c r="B1211" s="1"/>
      <c r="C1211" s="1" t="s">
        <v>3707</v>
      </c>
    </row>
    <row r="1212" spans="1:3" x14ac:dyDescent="0.25">
      <c r="A1212" s="253" t="s">
        <v>4906</v>
      </c>
      <c r="B1212" s="1"/>
      <c r="C1212" s="1"/>
    </row>
    <row r="1213" spans="1:3" x14ac:dyDescent="0.25">
      <c r="A1213" s="253" t="s">
        <v>4907</v>
      </c>
      <c r="B1213" s="1"/>
      <c r="C1213" s="1" t="s">
        <v>3707</v>
      </c>
    </row>
    <row r="1214" spans="1:3" ht="30" x14ac:dyDescent="0.25">
      <c r="A1214" s="254" t="s">
        <v>4908</v>
      </c>
      <c r="B1214" s="1"/>
      <c r="C1214" s="1" t="s">
        <v>3707</v>
      </c>
    </row>
    <row r="1215" spans="1:3" x14ac:dyDescent="0.25">
      <c r="A1215" s="253" t="s">
        <v>4909</v>
      </c>
      <c r="B1215" s="1"/>
      <c r="C1215" s="1" t="s">
        <v>3718</v>
      </c>
    </row>
    <row r="1216" spans="1:3" ht="45" x14ac:dyDescent="0.25">
      <c r="A1216" s="254" t="s">
        <v>4910</v>
      </c>
      <c r="B1216" s="1"/>
      <c r="C1216" s="1"/>
    </row>
    <row r="1217" spans="3:3" x14ac:dyDescent="0.25">
      <c r="C1217" s="5">
        <f>COUNTIF(C25:C1216,"G4")</f>
        <v>17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5"/>
  <sheetViews>
    <sheetView showGridLines="0" workbookViewId="0">
      <selection activeCell="A170" sqref="A170"/>
    </sheetView>
  </sheetViews>
  <sheetFormatPr baseColWidth="10" defaultRowHeight="15" x14ac:dyDescent="0.25"/>
  <cols>
    <col min="1" max="1" width="194.28515625" customWidth="1"/>
  </cols>
  <sheetData>
    <row r="1" spans="1:22" s="110" customFormat="1" ht="35.25" customHeight="1" x14ac:dyDescent="0.25">
      <c r="A1" s="295" t="s">
        <v>297</v>
      </c>
      <c r="T1" s="179"/>
      <c r="V1" s="179"/>
    </row>
    <row r="4" spans="1:22" ht="15.75" x14ac:dyDescent="0.25">
      <c r="A4" s="311" t="s">
        <v>22</v>
      </c>
    </row>
    <row r="5" spans="1:22" x14ac:dyDescent="0.25">
      <c r="A5" s="312"/>
    </row>
    <row r="6" spans="1:22" ht="15.75" x14ac:dyDescent="0.25">
      <c r="A6" s="180" t="s">
        <v>4927</v>
      </c>
    </row>
    <row r="7" spans="1:22" ht="15.75" x14ac:dyDescent="0.25">
      <c r="A7" s="313" t="s">
        <v>4928</v>
      </c>
    </row>
    <row r="8" spans="1:22" ht="15.75" x14ac:dyDescent="0.25">
      <c r="A8" s="313" t="s">
        <v>4929</v>
      </c>
    </row>
    <row r="9" spans="1:22" ht="15.75" x14ac:dyDescent="0.25">
      <c r="A9" s="313" t="s">
        <v>4930</v>
      </c>
    </row>
    <row r="10" spans="1:22" ht="15.75" x14ac:dyDescent="0.25">
      <c r="A10" s="313" t="s">
        <v>4931</v>
      </c>
    </row>
    <row r="11" spans="1:22" ht="15.75" x14ac:dyDescent="0.25">
      <c r="A11" s="314" t="s">
        <v>4932</v>
      </c>
    </row>
    <row r="12" spans="1:22" ht="15.75" x14ac:dyDescent="0.25">
      <c r="A12" s="313" t="s">
        <v>4933</v>
      </c>
    </row>
    <row r="13" spans="1:22" ht="15.75" x14ac:dyDescent="0.25">
      <c r="A13" s="313" t="s">
        <v>4934</v>
      </c>
    </row>
    <row r="14" spans="1:22" ht="15.75" x14ac:dyDescent="0.25">
      <c r="A14" s="313" t="s">
        <v>4935</v>
      </c>
    </row>
    <row r="15" spans="1:22" ht="15.75" x14ac:dyDescent="0.25">
      <c r="A15" s="313" t="s">
        <v>4936</v>
      </c>
    </row>
    <row r="16" spans="1:22" ht="15.75" x14ac:dyDescent="0.25">
      <c r="A16" s="180"/>
    </row>
    <row r="17" spans="1:1" ht="15.75" x14ac:dyDescent="0.25">
      <c r="A17" s="180"/>
    </row>
    <row r="18" spans="1:1" ht="15.75" x14ac:dyDescent="0.25">
      <c r="A18" s="180" t="s">
        <v>4937</v>
      </c>
    </row>
    <row r="19" spans="1:1" ht="15.75" x14ac:dyDescent="0.25">
      <c r="A19" s="313" t="s">
        <v>4938</v>
      </c>
    </row>
    <row r="20" spans="1:1" ht="15.75" x14ac:dyDescent="0.25">
      <c r="A20" s="313" t="s">
        <v>4939</v>
      </c>
    </row>
    <row r="21" spans="1:1" ht="15.75" x14ac:dyDescent="0.25">
      <c r="A21" s="313" t="s">
        <v>4940</v>
      </c>
    </row>
    <row r="22" spans="1:1" ht="15.75" x14ac:dyDescent="0.25">
      <c r="A22" s="313" t="s">
        <v>4941</v>
      </c>
    </row>
    <row r="23" spans="1:1" ht="15.75" x14ac:dyDescent="0.25">
      <c r="A23" s="313" t="s">
        <v>4942</v>
      </c>
    </row>
    <row r="24" spans="1:1" ht="15.75" x14ac:dyDescent="0.25">
      <c r="A24" s="313" t="s">
        <v>4943</v>
      </c>
    </row>
    <row r="25" spans="1:1" ht="15.75" x14ac:dyDescent="0.25">
      <c r="A25" s="313" t="s">
        <v>4944</v>
      </c>
    </row>
    <row r="26" spans="1:1" ht="15.75" x14ac:dyDescent="0.25">
      <c r="A26" s="313" t="s">
        <v>4945</v>
      </c>
    </row>
    <row r="27" spans="1:1" ht="15.75" x14ac:dyDescent="0.25">
      <c r="A27" s="313" t="s">
        <v>4946</v>
      </c>
    </row>
    <row r="28" spans="1:1" ht="15.75" x14ac:dyDescent="0.25">
      <c r="A28" s="315"/>
    </row>
    <row r="29" spans="1:1" ht="15.75" x14ac:dyDescent="0.25">
      <c r="A29" s="316" t="s">
        <v>48</v>
      </c>
    </row>
    <row r="30" spans="1:1" ht="15.75" x14ac:dyDescent="0.25">
      <c r="A30" s="315"/>
    </row>
    <row r="31" spans="1:1" ht="15.75" x14ac:dyDescent="0.25">
      <c r="A31" s="180" t="s">
        <v>4947</v>
      </c>
    </row>
    <row r="32" spans="1:1" ht="15.75" x14ac:dyDescent="0.25">
      <c r="A32" s="313" t="s">
        <v>4948</v>
      </c>
    </row>
    <row r="33" spans="1:1" ht="15.75" x14ac:dyDescent="0.25">
      <c r="A33" s="313" t="s">
        <v>4949</v>
      </c>
    </row>
    <row r="34" spans="1:1" ht="15.75" x14ac:dyDescent="0.25">
      <c r="A34" s="313" t="s">
        <v>4950</v>
      </c>
    </row>
    <row r="35" spans="1:1" ht="15.75" x14ac:dyDescent="0.25">
      <c r="A35" s="314" t="s">
        <v>4951</v>
      </c>
    </row>
    <row r="36" spans="1:1" ht="15.75" x14ac:dyDescent="0.25">
      <c r="A36" s="314" t="s">
        <v>4952</v>
      </c>
    </row>
    <row r="37" spans="1:1" ht="15.75" x14ac:dyDescent="0.25">
      <c r="A37" s="314" t="s">
        <v>4953</v>
      </c>
    </row>
    <row r="38" spans="1:1" ht="15.75" x14ac:dyDescent="0.25">
      <c r="A38" s="314" t="s">
        <v>4954</v>
      </c>
    </row>
    <row r="39" spans="1:1" ht="15.75" x14ac:dyDescent="0.25">
      <c r="A39" s="313" t="s">
        <v>4955</v>
      </c>
    </row>
    <row r="40" spans="1:1" ht="15.75" x14ac:dyDescent="0.25">
      <c r="A40" s="313" t="s">
        <v>4956</v>
      </c>
    </row>
    <row r="41" spans="1:1" ht="15.75" x14ac:dyDescent="0.25">
      <c r="A41" s="313" t="s">
        <v>4957</v>
      </c>
    </row>
    <row r="42" spans="1:1" ht="15.75" x14ac:dyDescent="0.25">
      <c r="A42" s="313" t="s">
        <v>4958</v>
      </c>
    </row>
    <row r="43" spans="1:1" x14ac:dyDescent="0.25">
      <c r="A43" s="312"/>
    </row>
    <row r="44" spans="1:1" ht="15.75" x14ac:dyDescent="0.25">
      <c r="A44" s="315" t="s">
        <v>4959</v>
      </c>
    </row>
    <row r="45" spans="1:1" ht="15.75" x14ac:dyDescent="0.25">
      <c r="A45" s="313" t="s">
        <v>4960</v>
      </c>
    </row>
    <row r="46" spans="1:1" ht="15.75" x14ac:dyDescent="0.25">
      <c r="A46" s="313" t="s">
        <v>4961</v>
      </c>
    </row>
    <row r="47" spans="1:1" ht="15.75" x14ac:dyDescent="0.25">
      <c r="A47" s="313" t="s">
        <v>4962</v>
      </c>
    </row>
    <row r="48" spans="1:1" ht="15.75" x14ac:dyDescent="0.25">
      <c r="A48" s="313" t="s">
        <v>4963</v>
      </c>
    </row>
    <row r="49" spans="1:1" ht="15.75" x14ac:dyDescent="0.25">
      <c r="A49" s="313" t="s">
        <v>4964</v>
      </c>
    </row>
    <row r="50" spans="1:1" ht="15.75" x14ac:dyDescent="0.25">
      <c r="A50" s="313" t="s">
        <v>4965</v>
      </c>
    </row>
    <row r="51" spans="1:1" ht="15.75" x14ac:dyDescent="0.25">
      <c r="A51" s="313"/>
    </row>
    <row r="52" spans="1:1" ht="15.75" x14ac:dyDescent="0.25">
      <c r="A52" s="180" t="s">
        <v>4966</v>
      </c>
    </row>
    <row r="53" spans="1:1" ht="15.75" x14ac:dyDescent="0.25">
      <c r="A53" s="314" t="s">
        <v>4967</v>
      </c>
    </row>
    <row r="54" spans="1:1" ht="15.75" x14ac:dyDescent="0.25">
      <c r="A54" s="314" t="s">
        <v>4968</v>
      </c>
    </row>
    <row r="55" spans="1:1" ht="15.75" x14ac:dyDescent="0.25">
      <c r="A55" s="314" t="s">
        <v>4969</v>
      </c>
    </row>
    <row r="56" spans="1:1" ht="15.75" x14ac:dyDescent="0.25">
      <c r="A56" s="314" t="s">
        <v>4970</v>
      </c>
    </row>
    <row r="57" spans="1:1" ht="15.75" x14ac:dyDescent="0.25">
      <c r="A57" s="314" t="s">
        <v>4971</v>
      </c>
    </row>
    <row r="58" spans="1:1" ht="15.75" x14ac:dyDescent="0.25">
      <c r="A58" s="314" t="s">
        <v>4972</v>
      </c>
    </row>
    <row r="59" spans="1:1" ht="15.75" x14ac:dyDescent="0.25">
      <c r="A59" s="314"/>
    </row>
    <row r="60" spans="1:1" ht="15.75" x14ac:dyDescent="0.25">
      <c r="A60" s="180" t="s">
        <v>4973</v>
      </c>
    </row>
    <row r="61" spans="1:1" ht="15.75" x14ac:dyDescent="0.25">
      <c r="A61" s="314" t="s">
        <v>4967</v>
      </c>
    </row>
    <row r="62" spans="1:1" ht="15.75" x14ac:dyDescent="0.25">
      <c r="A62" s="314" t="s">
        <v>4974</v>
      </c>
    </row>
    <row r="63" spans="1:1" ht="15.75" x14ac:dyDescent="0.25">
      <c r="A63" s="314" t="s">
        <v>4969</v>
      </c>
    </row>
    <row r="64" spans="1:1" ht="15.75" x14ac:dyDescent="0.25">
      <c r="A64" s="314" t="s">
        <v>4970</v>
      </c>
    </row>
    <row r="65" spans="1:1" ht="15.75" x14ac:dyDescent="0.25">
      <c r="A65" s="314" t="s">
        <v>4971</v>
      </c>
    </row>
    <row r="66" spans="1:1" ht="15.75" x14ac:dyDescent="0.25">
      <c r="A66" s="314" t="s">
        <v>4972</v>
      </c>
    </row>
    <row r="67" spans="1:1" ht="15.75" x14ac:dyDescent="0.25">
      <c r="A67" s="317"/>
    </row>
    <row r="68" spans="1:1" ht="15.75" x14ac:dyDescent="0.25">
      <c r="A68" s="180" t="s">
        <v>4975</v>
      </c>
    </row>
    <row r="69" spans="1:1" ht="15.75" x14ac:dyDescent="0.25">
      <c r="A69" s="318" t="s">
        <v>4976</v>
      </c>
    </row>
    <row r="70" spans="1:1" ht="15.75" x14ac:dyDescent="0.25">
      <c r="A70" s="319" t="s">
        <v>4977</v>
      </c>
    </row>
    <row r="71" spans="1:1" ht="15.75" x14ac:dyDescent="0.25">
      <c r="A71" s="314" t="s">
        <v>4978</v>
      </c>
    </row>
    <row r="72" spans="1:1" ht="15.75" x14ac:dyDescent="0.25">
      <c r="A72" s="314" t="s">
        <v>4979</v>
      </c>
    </row>
    <row r="73" spans="1:1" ht="15.75" x14ac:dyDescent="0.25">
      <c r="A73" s="314" t="s">
        <v>4980</v>
      </c>
    </row>
    <row r="74" spans="1:1" ht="15.75" x14ac:dyDescent="0.25">
      <c r="A74" s="320"/>
    </row>
    <row r="75" spans="1:1" ht="15.75" x14ac:dyDescent="0.25">
      <c r="A75" s="321" t="s">
        <v>4981</v>
      </c>
    </row>
    <row r="76" spans="1:1" x14ac:dyDescent="0.25">
      <c r="A76" s="322" t="s">
        <v>4982</v>
      </c>
    </row>
    <row r="77" spans="1:1" ht="15.75" x14ac:dyDescent="0.25">
      <c r="A77" s="314" t="s">
        <v>4983</v>
      </c>
    </row>
    <row r="78" spans="1:1" ht="15.75" x14ac:dyDescent="0.25">
      <c r="A78" s="314" t="s">
        <v>4984</v>
      </c>
    </row>
    <row r="79" spans="1:1" ht="15.75" x14ac:dyDescent="0.25">
      <c r="A79" s="314" t="s">
        <v>4985</v>
      </c>
    </row>
    <row r="80" spans="1:1" ht="15.75" x14ac:dyDescent="0.25">
      <c r="A80" s="314" t="s">
        <v>4986</v>
      </c>
    </row>
    <row r="81" spans="1:1" ht="15.75" x14ac:dyDescent="0.25">
      <c r="A81" s="314" t="s">
        <v>4987</v>
      </c>
    </row>
    <row r="82" spans="1:1" ht="15.75" x14ac:dyDescent="0.25">
      <c r="A82" s="314" t="s">
        <v>4988</v>
      </c>
    </row>
    <row r="83" spans="1:1" ht="15.75" x14ac:dyDescent="0.25">
      <c r="A83" s="314" t="s">
        <v>4989</v>
      </c>
    </row>
    <row r="84" spans="1:1" ht="15.75" x14ac:dyDescent="0.25">
      <c r="A84" s="314" t="s">
        <v>4990</v>
      </c>
    </row>
    <row r="85" spans="1:1" ht="15.75" x14ac:dyDescent="0.25">
      <c r="A85" s="314" t="s">
        <v>4991</v>
      </c>
    </row>
    <row r="86" spans="1:1" ht="15.75" x14ac:dyDescent="0.25">
      <c r="A86" s="314" t="s">
        <v>4992</v>
      </c>
    </row>
    <row r="87" spans="1:1" ht="15.75" x14ac:dyDescent="0.25">
      <c r="A87" s="314" t="s">
        <v>4993</v>
      </c>
    </row>
    <row r="88" spans="1:1" ht="15.75" x14ac:dyDescent="0.25">
      <c r="A88" s="314" t="s">
        <v>4994</v>
      </c>
    </row>
    <row r="89" spans="1:1" ht="15.75" x14ac:dyDescent="0.25">
      <c r="A89" s="314" t="s">
        <v>4995</v>
      </c>
    </row>
    <row r="90" spans="1:1" ht="15.75" x14ac:dyDescent="0.25">
      <c r="A90" s="314" t="s">
        <v>4996</v>
      </c>
    </row>
    <row r="91" spans="1:1" ht="15.75" x14ac:dyDescent="0.25">
      <c r="A91" s="314"/>
    </row>
    <row r="92" spans="1:1" ht="20.25" customHeight="1" x14ac:dyDescent="0.25">
      <c r="A92" s="323" t="s">
        <v>4997</v>
      </c>
    </row>
    <row r="93" spans="1:1" s="16" customFormat="1" ht="14.25" customHeight="1" x14ac:dyDescent="0.25">
      <c r="A93" s="322" t="s">
        <v>4982</v>
      </c>
    </row>
    <row r="94" spans="1:1" ht="15.75" x14ac:dyDescent="0.25">
      <c r="A94" s="314" t="s">
        <v>4998</v>
      </c>
    </row>
    <row r="95" spans="1:1" ht="15.75" x14ac:dyDescent="0.25">
      <c r="A95" s="314" t="s">
        <v>4999</v>
      </c>
    </row>
    <row r="96" spans="1:1" ht="15.75" x14ac:dyDescent="0.25">
      <c r="A96" s="314" t="s">
        <v>5000</v>
      </c>
    </row>
    <row r="97" spans="1:1" ht="15.75" x14ac:dyDescent="0.25">
      <c r="A97" s="314" t="s">
        <v>5001</v>
      </c>
    </row>
    <row r="98" spans="1:1" ht="15.75" x14ac:dyDescent="0.25">
      <c r="A98" s="314" t="s">
        <v>5002</v>
      </c>
    </row>
    <row r="99" spans="1:1" ht="15.75" x14ac:dyDescent="0.25">
      <c r="A99" s="314" t="s">
        <v>5003</v>
      </c>
    </row>
    <row r="100" spans="1:1" ht="15.75" x14ac:dyDescent="0.25">
      <c r="A100" s="314" t="s">
        <v>5004</v>
      </c>
    </row>
    <row r="101" spans="1:1" x14ac:dyDescent="0.25">
      <c r="A101" s="324"/>
    </row>
    <row r="102" spans="1:1" ht="15.75" x14ac:dyDescent="0.25">
      <c r="A102" s="311" t="s">
        <v>105</v>
      </c>
    </row>
    <row r="103" spans="1:1" ht="15.75" x14ac:dyDescent="0.25">
      <c r="A103" s="325"/>
    </row>
    <row r="104" spans="1:1" ht="15.75" x14ac:dyDescent="0.25">
      <c r="A104" s="315" t="s">
        <v>5005</v>
      </c>
    </row>
    <row r="105" spans="1:1" ht="15.75" x14ac:dyDescent="0.25">
      <c r="A105" s="313" t="s">
        <v>5006</v>
      </c>
    </row>
    <row r="106" spans="1:1" ht="15.75" x14ac:dyDescent="0.25">
      <c r="A106" s="313" t="s">
        <v>5007</v>
      </c>
    </row>
    <row r="107" spans="1:1" ht="15.75" x14ac:dyDescent="0.25">
      <c r="A107" s="313" t="s">
        <v>5008</v>
      </c>
    </row>
    <row r="108" spans="1:1" ht="15.75" x14ac:dyDescent="0.25">
      <c r="A108" s="313" t="s">
        <v>5009</v>
      </c>
    </row>
    <row r="109" spans="1:1" ht="15.75" x14ac:dyDescent="0.25">
      <c r="A109" s="313" t="s">
        <v>5010</v>
      </c>
    </row>
    <row r="110" spans="1:1" ht="15.75" x14ac:dyDescent="0.25">
      <c r="A110" s="313" t="s">
        <v>5011</v>
      </c>
    </row>
    <row r="111" spans="1:1" ht="15.75" x14ac:dyDescent="0.25">
      <c r="A111" s="313" t="s">
        <v>5012</v>
      </c>
    </row>
    <row r="112" spans="1:1" ht="15.75" x14ac:dyDescent="0.25">
      <c r="A112" s="326"/>
    </row>
    <row r="113" spans="1:1" ht="15.75" x14ac:dyDescent="0.25">
      <c r="A113" s="327" t="s">
        <v>5013</v>
      </c>
    </row>
    <row r="114" spans="1:1" ht="15.75" x14ac:dyDescent="0.25">
      <c r="A114" s="273" t="s">
        <v>5014</v>
      </c>
    </row>
    <row r="115" spans="1:1" ht="15.75" x14ac:dyDescent="0.25">
      <c r="A115" s="273" t="s">
        <v>5015</v>
      </c>
    </row>
    <row r="116" spans="1:1" ht="15.75" x14ac:dyDescent="0.25">
      <c r="A116" s="273" t="s">
        <v>5016</v>
      </c>
    </row>
    <row r="117" spans="1:1" ht="15.75" x14ac:dyDescent="0.25">
      <c r="A117" s="273" t="s">
        <v>5017</v>
      </c>
    </row>
    <row r="118" spans="1:1" ht="15.75" x14ac:dyDescent="0.25">
      <c r="A118" s="317"/>
    </row>
    <row r="119" spans="1:1" ht="15.75" x14ac:dyDescent="0.25">
      <c r="A119" s="315" t="s">
        <v>5018</v>
      </c>
    </row>
    <row r="120" spans="1:1" ht="15.75" x14ac:dyDescent="0.25">
      <c r="A120" s="328" t="s">
        <v>5019</v>
      </c>
    </row>
    <row r="121" spans="1:1" ht="15.75" x14ac:dyDescent="0.25">
      <c r="A121" s="328" t="s">
        <v>5020</v>
      </c>
    </row>
    <row r="122" spans="1:1" ht="15.75" x14ac:dyDescent="0.25">
      <c r="A122" s="328" t="s">
        <v>5021</v>
      </c>
    </row>
    <row r="123" spans="1:1" ht="15.75" x14ac:dyDescent="0.25">
      <c r="A123" s="328" t="s">
        <v>5022</v>
      </c>
    </row>
    <row r="124" spans="1:1" ht="15.75" x14ac:dyDescent="0.25">
      <c r="A124" s="317"/>
    </row>
    <row r="125" spans="1:1" ht="28.5" x14ac:dyDescent="0.25">
      <c r="A125" s="315" t="s">
        <v>5023</v>
      </c>
    </row>
    <row r="126" spans="1:1" ht="15.75" x14ac:dyDescent="0.25">
      <c r="A126" s="328" t="s">
        <v>5024</v>
      </c>
    </row>
    <row r="127" spans="1:1" ht="15.75" x14ac:dyDescent="0.25">
      <c r="A127" s="328" t="s">
        <v>5025</v>
      </c>
    </row>
    <row r="128" spans="1:1" ht="15.75" x14ac:dyDescent="0.25">
      <c r="A128" s="328" t="s">
        <v>5026</v>
      </c>
    </row>
    <row r="129" spans="1:1" ht="15.75" x14ac:dyDescent="0.25">
      <c r="A129" s="328" t="s">
        <v>5022</v>
      </c>
    </row>
    <row r="130" spans="1:1" ht="15.75" x14ac:dyDescent="0.25">
      <c r="A130" s="317"/>
    </row>
    <row r="131" spans="1:1" ht="15.75" x14ac:dyDescent="0.25">
      <c r="A131" s="315" t="s">
        <v>5027</v>
      </c>
    </row>
    <row r="132" spans="1:1" ht="15.75" x14ac:dyDescent="0.25">
      <c r="A132" s="328" t="s">
        <v>5019</v>
      </c>
    </row>
    <row r="133" spans="1:1" ht="15.75" x14ac:dyDescent="0.25">
      <c r="A133" s="328" t="s">
        <v>5020</v>
      </c>
    </row>
    <row r="134" spans="1:1" ht="15.75" x14ac:dyDescent="0.25">
      <c r="A134" s="328" t="s">
        <v>5021</v>
      </c>
    </row>
    <row r="135" spans="1:1" ht="15.75" x14ac:dyDescent="0.25">
      <c r="A135" s="328" t="s">
        <v>5022</v>
      </c>
    </row>
    <row r="136" spans="1:1" ht="15.75" x14ac:dyDescent="0.25">
      <c r="A136" s="328"/>
    </row>
    <row r="137" spans="1:1" ht="15.75" x14ac:dyDescent="0.25">
      <c r="A137" s="180" t="s">
        <v>5028</v>
      </c>
    </row>
    <row r="138" spans="1:1" ht="15.75" x14ac:dyDescent="0.25">
      <c r="A138" s="314" t="s">
        <v>5029</v>
      </c>
    </row>
    <row r="139" spans="1:1" ht="15.75" x14ac:dyDescent="0.25">
      <c r="A139" s="314" t="s">
        <v>5030</v>
      </c>
    </row>
    <row r="140" spans="1:1" ht="15.75" x14ac:dyDescent="0.25">
      <c r="A140" s="314" t="s">
        <v>5031</v>
      </c>
    </row>
    <row r="141" spans="1:1" ht="15.75" x14ac:dyDescent="0.25">
      <c r="A141" s="314" t="s">
        <v>5032</v>
      </c>
    </row>
    <row r="142" spans="1:1" ht="15.75" x14ac:dyDescent="0.25">
      <c r="A142" s="314" t="s">
        <v>5033</v>
      </c>
    </row>
    <row r="143" spans="1:1" ht="15.75" x14ac:dyDescent="0.25">
      <c r="A143" s="328"/>
    </row>
    <row r="144" spans="1:1" ht="15.75" x14ac:dyDescent="0.25">
      <c r="A144" s="180" t="s">
        <v>5034</v>
      </c>
    </row>
    <row r="145" spans="1:5" ht="15.75" x14ac:dyDescent="0.25">
      <c r="A145" s="313" t="s">
        <v>5035</v>
      </c>
    </row>
    <row r="146" spans="1:5" ht="15.75" x14ac:dyDescent="0.25">
      <c r="A146" s="313" t="s">
        <v>5036</v>
      </c>
    </row>
    <row r="147" spans="1:5" ht="15.75" x14ac:dyDescent="0.25">
      <c r="A147" s="313" t="s">
        <v>5037</v>
      </c>
    </row>
    <row r="148" spans="1:5" ht="15.75" x14ac:dyDescent="0.25">
      <c r="A148" s="313" t="s">
        <v>5038</v>
      </c>
    </row>
    <row r="149" spans="1:5" ht="15.75" x14ac:dyDescent="0.25">
      <c r="A149" s="313" t="s">
        <v>5039</v>
      </c>
    </row>
    <row r="150" spans="1:5" ht="15.75" x14ac:dyDescent="0.25">
      <c r="A150" s="313" t="s">
        <v>5040</v>
      </c>
    </row>
    <row r="151" spans="1:5" ht="15.75" x14ac:dyDescent="0.25">
      <c r="A151" s="313" t="s">
        <v>5041</v>
      </c>
    </row>
    <row r="152" spans="1:5" ht="15.75" x14ac:dyDescent="0.25">
      <c r="A152" s="313" t="s">
        <v>5042</v>
      </c>
    </row>
    <row r="153" spans="1:5" ht="15.75" x14ac:dyDescent="0.25">
      <c r="A153" s="313" t="s">
        <v>5043</v>
      </c>
    </row>
    <row r="154" spans="1:5" ht="15.75" x14ac:dyDescent="0.25">
      <c r="A154" s="314" t="s">
        <v>5044</v>
      </c>
    </row>
    <row r="155" spans="1:5" ht="15.75" x14ac:dyDescent="0.25">
      <c r="A155" s="329"/>
    </row>
    <row r="156" spans="1:5" ht="15.75" x14ac:dyDescent="0.25">
      <c r="A156" s="329"/>
    </row>
    <row r="157" spans="1:5" ht="15.75" x14ac:dyDescent="0.25">
      <c r="A157" s="311" t="s">
        <v>141</v>
      </c>
    </row>
    <row r="158" spans="1:5" ht="15.75" x14ac:dyDescent="0.25">
      <c r="A158" s="330"/>
    </row>
    <row r="159" spans="1:5" ht="31.5" x14ac:dyDescent="0.25">
      <c r="A159" s="315" t="s">
        <v>5045</v>
      </c>
    </row>
    <row r="160" spans="1:5" ht="25.5" x14ac:dyDescent="0.25">
      <c r="A160" s="331"/>
      <c r="B160" s="332" t="s">
        <v>5046</v>
      </c>
      <c r="C160" s="332" t="s">
        <v>5047</v>
      </c>
      <c r="D160" s="332" t="s">
        <v>145</v>
      </c>
      <c r="E160" s="332" t="s">
        <v>146</v>
      </c>
    </row>
    <row r="161" spans="1:5" x14ac:dyDescent="0.25">
      <c r="A161" s="365" t="s">
        <v>491</v>
      </c>
      <c r="B161" s="332"/>
      <c r="C161" s="332"/>
      <c r="D161" s="332"/>
      <c r="E161" s="332"/>
    </row>
    <row r="162" spans="1:5" x14ac:dyDescent="0.25">
      <c r="A162" s="365" t="s">
        <v>492</v>
      </c>
      <c r="B162" s="333" t="s">
        <v>250</v>
      </c>
      <c r="C162" s="332"/>
      <c r="D162" s="333" t="s">
        <v>250</v>
      </c>
      <c r="E162" s="332"/>
    </row>
    <row r="163" spans="1:5" x14ac:dyDescent="0.25">
      <c r="A163" s="365" t="s">
        <v>493</v>
      </c>
      <c r="B163" s="331"/>
      <c r="C163" s="331"/>
      <c r="D163" s="331"/>
      <c r="E163" s="331"/>
    </row>
    <row r="164" spans="1:5" x14ac:dyDescent="0.25">
      <c r="A164" s="365" t="s">
        <v>494</v>
      </c>
      <c r="B164" s="331"/>
      <c r="C164" s="331"/>
      <c r="D164" s="331"/>
      <c r="E164" s="331"/>
    </row>
    <row r="165" spans="1:5" x14ac:dyDescent="0.25">
      <c r="A165" s="365" t="s">
        <v>495</v>
      </c>
      <c r="B165" s="331"/>
      <c r="C165" s="331"/>
      <c r="D165" s="331"/>
      <c r="E165" s="331"/>
    </row>
    <row r="166" spans="1:5" x14ac:dyDescent="0.25">
      <c r="A166" s="365" t="s">
        <v>496</v>
      </c>
      <c r="B166" s="331"/>
      <c r="C166" s="331"/>
      <c r="D166" s="331"/>
      <c r="E166" s="331"/>
    </row>
    <row r="167" spans="1:5" x14ac:dyDescent="0.25">
      <c r="A167" s="365" t="s">
        <v>497</v>
      </c>
      <c r="B167" s="331"/>
      <c r="C167" s="331"/>
      <c r="D167" s="331"/>
      <c r="E167" s="331"/>
    </row>
    <row r="168" spans="1:5" x14ac:dyDescent="0.25">
      <c r="A168" s="365" t="s">
        <v>498</v>
      </c>
      <c r="B168" s="349"/>
      <c r="C168" s="349"/>
      <c r="D168" s="349"/>
      <c r="E168" s="349"/>
    </row>
    <row r="169" spans="1:5" x14ac:dyDescent="0.25">
      <c r="A169" s="365" t="s">
        <v>499</v>
      </c>
      <c r="B169" s="331"/>
      <c r="C169" s="331"/>
      <c r="D169" s="331"/>
      <c r="E169" s="331"/>
    </row>
    <row r="170" spans="1:5" x14ac:dyDescent="0.25">
      <c r="A170" s="365" t="s">
        <v>500</v>
      </c>
      <c r="B170" s="331"/>
      <c r="C170" s="331"/>
      <c r="D170" s="331"/>
      <c r="E170" s="331"/>
    </row>
    <row r="171" spans="1:5" x14ac:dyDescent="0.25">
      <c r="A171" s="365" t="s">
        <v>501</v>
      </c>
      <c r="B171" s="331"/>
      <c r="C171" s="331"/>
      <c r="D171" s="331"/>
      <c r="E171" s="331"/>
    </row>
    <row r="172" spans="1:5" x14ac:dyDescent="0.25">
      <c r="A172" s="365" t="s">
        <v>502</v>
      </c>
      <c r="B172" s="331" t="s">
        <v>250</v>
      </c>
      <c r="C172" s="331"/>
      <c r="D172" s="331" t="s">
        <v>250</v>
      </c>
      <c r="E172" s="331" t="s">
        <v>250</v>
      </c>
    </row>
    <row r="173" spans="1:5" x14ac:dyDescent="0.25">
      <c r="A173" s="365" t="s">
        <v>503</v>
      </c>
      <c r="B173" s="331" t="s">
        <v>250</v>
      </c>
      <c r="C173" s="331"/>
      <c r="D173" s="331" t="s">
        <v>250</v>
      </c>
      <c r="E173" s="331" t="s">
        <v>250</v>
      </c>
    </row>
    <row r="174" spans="1:5" x14ac:dyDescent="0.25">
      <c r="A174" s="365" t="s">
        <v>504</v>
      </c>
      <c r="B174" s="331" t="s">
        <v>250</v>
      </c>
      <c r="C174" s="331"/>
      <c r="D174" s="331" t="s">
        <v>250</v>
      </c>
      <c r="E174" s="331" t="s">
        <v>250</v>
      </c>
    </row>
    <row r="175" spans="1:5" x14ac:dyDescent="0.25">
      <c r="A175" s="365" t="s">
        <v>505</v>
      </c>
      <c r="B175" s="332"/>
      <c r="C175" s="331"/>
      <c r="D175" s="331" t="s">
        <v>250</v>
      </c>
      <c r="E175" s="331" t="s">
        <v>250</v>
      </c>
    </row>
    <row r="176" spans="1:5" x14ac:dyDescent="0.25">
      <c r="A176" s="365" t="s">
        <v>506</v>
      </c>
      <c r="B176" s="331" t="s">
        <v>250</v>
      </c>
      <c r="C176" s="331"/>
      <c r="D176" s="331" t="s">
        <v>250</v>
      </c>
      <c r="E176" s="331" t="s">
        <v>250</v>
      </c>
    </row>
    <row r="177" spans="1:5" x14ac:dyDescent="0.25">
      <c r="A177" s="365" t="s">
        <v>507</v>
      </c>
      <c r="B177" s="331" t="s">
        <v>250</v>
      </c>
      <c r="C177" s="331"/>
      <c r="D177" s="331" t="s">
        <v>250</v>
      </c>
      <c r="E177" s="331" t="s">
        <v>250</v>
      </c>
    </row>
    <row r="178" spans="1:5" x14ac:dyDescent="0.25">
      <c r="A178" s="365" t="s">
        <v>508</v>
      </c>
      <c r="B178" s="331" t="s">
        <v>250</v>
      </c>
      <c r="C178" s="331"/>
      <c r="D178" s="331" t="s">
        <v>250</v>
      </c>
      <c r="E178" s="331" t="s">
        <v>250</v>
      </c>
    </row>
    <row r="179" spans="1:5" x14ac:dyDescent="0.25">
      <c r="A179" s="365" t="s">
        <v>509</v>
      </c>
      <c r="B179" s="349"/>
      <c r="C179" s="349"/>
      <c r="D179" s="349"/>
      <c r="E179" s="349"/>
    </row>
    <row r="180" spans="1:5" x14ac:dyDescent="0.25">
      <c r="A180" s="334"/>
      <c r="B180" s="334"/>
      <c r="C180" s="334"/>
      <c r="D180" s="334"/>
      <c r="E180" s="334"/>
    </row>
    <row r="181" spans="1:5" ht="15.75" x14ac:dyDescent="0.25">
      <c r="A181" s="316" t="s">
        <v>147</v>
      </c>
    </row>
    <row r="182" spans="1:5" x14ac:dyDescent="0.25">
      <c r="A182" s="23"/>
    </row>
    <row r="183" spans="1:5" ht="15.75" x14ac:dyDescent="0.25">
      <c r="A183" s="315" t="s">
        <v>5048</v>
      </c>
    </row>
    <row r="184" spans="1:5" ht="15.75" x14ac:dyDescent="0.25">
      <c r="A184" s="273" t="s">
        <v>2667</v>
      </c>
    </row>
    <row r="185" spans="1:5" ht="15.75" x14ac:dyDescent="0.25">
      <c r="A185" s="273" t="s">
        <v>2668</v>
      </c>
    </row>
    <row r="186" spans="1:5" ht="15.75" x14ac:dyDescent="0.25">
      <c r="A186" s="273" t="s">
        <v>5049</v>
      </c>
    </row>
    <row r="187" spans="1:5" ht="15.75" x14ac:dyDescent="0.25">
      <c r="A187" s="273" t="s">
        <v>2670</v>
      </c>
    </row>
    <row r="188" spans="1:5" ht="15.75" x14ac:dyDescent="0.25">
      <c r="A188" s="273" t="s">
        <v>2671</v>
      </c>
    </row>
    <row r="189" spans="1:5" ht="15.75" x14ac:dyDescent="0.25">
      <c r="A189" s="273" t="s">
        <v>2672</v>
      </c>
    </row>
    <row r="190" spans="1:5" ht="15.75" x14ac:dyDescent="0.25">
      <c r="A190" s="273" t="s">
        <v>2673</v>
      </c>
    </row>
    <row r="191" spans="1:5" ht="15.75" x14ac:dyDescent="0.25">
      <c r="A191" s="273" t="s">
        <v>5050</v>
      </c>
    </row>
    <row r="192" spans="1:5" ht="15.75" x14ac:dyDescent="0.25">
      <c r="A192" s="273" t="s">
        <v>2675</v>
      </c>
    </row>
    <row r="193" spans="1:1" ht="15.75" x14ac:dyDescent="0.25">
      <c r="A193" s="273" t="s">
        <v>2676</v>
      </c>
    </row>
    <row r="194" spans="1:1" ht="15.75" x14ac:dyDescent="0.25">
      <c r="A194" s="273" t="s">
        <v>2677</v>
      </c>
    </row>
    <row r="195" spans="1:1" ht="15.75" x14ac:dyDescent="0.25">
      <c r="A195" s="273" t="s">
        <v>2678</v>
      </c>
    </row>
    <row r="196" spans="1:1" ht="15.75" x14ac:dyDescent="0.25">
      <c r="A196" s="273" t="s">
        <v>2679</v>
      </c>
    </row>
    <row r="197" spans="1:1" x14ac:dyDescent="0.25">
      <c r="A197" s="274"/>
    </row>
    <row r="198" spans="1:1" ht="15.75" x14ac:dyDescent="0.25">
      <c r="A198" s="335" t="s">
        <v>5051</v>
      </c>
    </row>
    <row r="199" spans="1:1" x14ac:dyDescent="0.25">
      <c r="A199" s="13"/>
    </row>
    <row r="200" spans="1:1" ht="15.75" x14ac:dyDescent="0.25">
      <c r="A200" s="180" t="s">
        <v>5052</v>
      </c>
    </row>
    <row r="201" spans="1:1" ht="15.75" x14ac:dyDescent="0.25">
      <c r="A201" s="273" t="s">
        <v>5053</v>
      </c>
    </row>
    <row r="202" spans="1:1" ht="15.75" x14ac:dyDescent="0.25">
      <c r="A202" s="273" t="s">
        <v>5054</v>
      </c>
    </row>
    <row r="203" spans="1:1" ht="15.75" x14ac:dyDescent="0.25">
      <c r="A203" s="273" t="s">
        <v>5055</v>
      </c>
    </row>
    <row r="204" spans="1:1" ht="15.75" x14ac:dyDescent="0.25">
      <c r="A204" s="273" t="s">
        <v>5056</v>
      </c>
    </row>
    <row r="205" spans="1:1" ht="15.75" x14ac:dyDescent="0.25">
      <c r="A205" s="273" t="s">
        <v>5057</v>
      </c>
    </row>
    <row r="206" spans="1:1" ht="15.75" x14ac:dyDescent="0.25">
      <c r="A206" s="336" t="s">
        <v>5058</v>
      </c>
    </row>
    <row r="207" spans="1:1" x14ac:dyDescent="0.25">
      <c r="A207" s="23"/>
    </row>
    <row r="208" spans="1:1" ht="15.75" x14ac:dyDescent="0.25">
      <c r="A208" s="315" t="s">
        <v>5059</v>
      </c>
    </row>
    <row r="209" spans="1:1" ht="15.75" x14ac:dyDescent="0.25">
      <c r="A209" s="273" t="s">
        <v>5060</v>
      </c>
    </row>
    <row r="210" spans="1:1" ht="15.75" x14ac:dyDescent="0.25">
      <c r="A210" s="273" t="s">
        <v>5061</v>
      </c>
    </row>
    <row r="211" spans="1:1" ht="15.75" x14ac:dyDescent="0.25">
      <c r="A211" s="273" t="s">
        <v>5062</v>
      </c>
    </row>
    <row r="212" spans="1:1" ht="15.75" x14ac:dyDescent="0.25">
      <c r="A212" s="273" t="s">
        <v>5063</v>
      </c>
    </row>
    <row r="213" spans="1:1" x14ac:dyDescent="0.25">
      <c r="A213" s="23"/>
    </row>
    <row r="214" spans="1:1" ht="15.75" x14ac:dyDescent="0.25">
      <c r="A214" s="315" t="s">
        <v>5064</v>
      </c>
    </row>
    <row r="215" spans="1:1" ht="15.75" x14ac:dyDescent="0.25">
      <c r="A215" s="273" t="s">
        <v>5065</v>
      </c>
    </row>
    <row r="216" spans="1:1" ht="15.75" x14ac:dyDescent="0.25">
      <c r="A216" s="273" t="s">
        <v>5066</v>
      </c>
    </row>
    <row r="217" spans="1:1" ht="15.75" x14ac:dyDescent="0.25">
      <c r="A217" s="273" t="s">
        <v>5067</v>
      </c>
    </row>
    <row r="218" spans="1:1" ht="15.75" x14ac:dyDescent="0.25">
      <c r="A218" s="273" t="s">
        <v>5068</v>
      </c>
    </row>
    <row r="219" spans="1:1" ht="15.75" x14ac:dyDescent="0.25">
      <c r="A219" s="273" t="s">
        <v>5069</v>
      </c>
    </row>
    <row r="220" spans="1:1" ht="15.75" x14ac:dyDescent="0.25">
      <c r="A220" s="273" t="s">
        <v>5070</v>
      </c>
    </row>
    <row r="221" spans="1:1" ht="15.75" x14ac:dyDescent="0.25">
      <c r="A221" s="328"/>
    </row>
    <row r="222" spans="1:1" ht="28.5" x14ac:dyDescent="0.25">
      <c r="A222" s="315" t="s">
        <v>5071</v>
      </c>
    </row>
    <row r="223" spans="1:1" ht="15.75" x14ac:dyDescent="0.25">
      <c r="A223" s="273" t="s">
        <v>5072</v>
      </c>
    </row>
    <row r="224" spans="1:1" ht="15.75" x14ac:dyDescent="0.25">
      <c r="A224" s="273" t="s">
        <v>5073</v>
      </c>
    </row>
    <row r="225" spans="1:1" ht="15.75" x14ac:dyDescent="0.25">
      <c r="A225" s="273" t="s">
        <v>5074</v>
      </c>
    </row>
    <row r="226" spans="1:1" ht="15.75" x14ac:dyDescent="0.25">
      <c r="A226" s="273" t="s">
        <v>5075</v>
      </c>
    </row>
    <row r="227" spans="1:1" ht="15.75" x14ac:dyDescent="0.25">
      <c r="A227" s="315"/>
    </row>
    <row r="228" spans="1:1" ht="15.75" x14ac:dyDescent="0.25">
      <c r="A228" s="315" t="s">
        <v>5076</v>
      </c>
    </row>
    <row r="229" spans="1:1" ht="15.75" x14ac:dyDescent="0.25">
      <c r="A229" s="273" t="s">
        <v>5077</v>
      </c>
    </row>
    <row r="230" spans="1:1" ht="15.75" x14ac:dyDescent="0.25">
      <c r="A230" s="273" t="s">
        <v>5078</v>
      </c>
    </row>
    <row r="231" spans="1:1" ht="15.75" x14ac:dyDescent="0.25">
      <c r="A231" s="273" t="s">
        <v>5079</v>
      </c>
    </row>
    <row r="232" spans="1:1" ht="15.75" x14ac:dyDescent="0.25">
      <c r="A232" s="273" t="s">
        <v>5080</v>
      </c>
    </row>
    <row r="233" spans="1:1" ht="15.75" x14ac:dyDescent="0.25">
      <c r="A233" s="273" t="s">
        <v>5081</v>
      </c>
    </row>
    <row r="234" spans="1:1" ht="15.75" x14ac:dyDescent="0.25">
      <c r="A234" s="328"/>
    </row>
    <row r="235" spans="1:1" ht="15.75" x14ac:dyDescent="0.25">
      <c r="A235" s="311" t="s">
        <v>574</v>
      </c>
    </row>
    <row r="236" spans="1:1" ht="15.75" x14ac:dyDescent="0.25">
      <c r="A236" s="325"/>
    </row>
    <row r="237" spans="1:1" ht="15.75" x14ac:dyDescent="0.25">
      <c r="A237" s="315" t="s">
        <v>5082</v>
      </c>
    </row>
    <row r="238" spans="1:1" ht="15.75" x14ac:dyDescent="0.25">
      <c r="A238" s="314" t="s">
        <v>5083</v>
      </c>
    </row>
    <row r="239" spans="1:1" ht="15.75" x14ac:dyDescent="0.25">
      <c r="A239" s="314" t="s">
        <v>5084</v>
      </c>
    </row>
    <row r="240" spans="1:1" ht="15.75" x14ac:dyDescent="0.25">
      <c r="A240" s="314"/>
    </row>
    <row r="241" spans="1:1" ht="15.75" x14ac:dyDescent="0.25">
      <c r="A241" s="327" t="s">
        <v>5085</v>
      </c>
    </row>
    <row r="242" spans="1:1" ht="15.75" x14ac:dyDescent="0.25">
      <c r="A242" s="337" t="s">
        <v>5086</v>
      </c>
    </row>
    <row r="243" spans="1:1" ht="15.75" x14ac:dyDescent="0.25">
      <c r="A243" s="337" t="s">
        <v>5087</v>
      </c>
    </row>
    <row r="244" spans="1:1" ht="15.75" x14ac:dyDescent="0.25">
      <c r="A244" s="337" t="s">
        <v>5088</v>
      </c>
    </row>
    <row r="245" spans="1:1" ht="15.75" x14ac:dyDescent="0.25">
      <c r="A245" s="337" t="s">
        <v>5089</v>
      </c>
    </row>
    <row r="246" spans="1:1" ht="15.75" x14ac:dyDescent="0.25">
      <c r="A246" s="317"/>
    </row>
    <row r="247" spans="1:1" s="16" customFormat="1" ht="15.75" x14ac:dyDescent="0.25">
      <c r="A247" s="338" t="s">
        <v>199</v>
      </c>
    </row>
    <row r="248" spans="1:1" x14ac:dyDescent="0.25">
      <c r="A248" s="322" t="s">
        <v>5090</v>
      </c>
    </row>
    <row r="249" spans="1:1" ht="15.75" x14ac:dyDescent="0.25">
      <c r="A249" s="337" t="s">
        <v>5006</v>
      </c>
    </row>
    <row r="250" spans="1:1" ht="15.75" x14ac:dyDescent="0.25">
      <c r="A250" s="337" t="s">
        <v>5091</v>
      </c>
    </row>
    <row r="251" spans="1:1" ht="15.75" x14ac:dyDescent="0.25">
      <c r="A251" s="337" t="s">
        <v>5092</v>
      </c>
    </row>
    <row r="252" spans="1:1" ht="15.75" x14ac:dyDescent="0.25">
      <c r="A252" s="337" t="s">
        <v>5093</v>
      </c>
    </row>
    <row r="253" spans="1:1" ht="15.75" x14ac:dyDescent="0.25">
      <c r="A253" s="337" t="s">
        <v>5094</v>
      </c>
    </row>
    <row r="254" spans="1:1" ht="15.75" x14ac:dyDescent="0.25">
      <c r="A254" s="337"/>
    </row>
    <row r="255" spans="1:1" ht="15.75" x14ac:dyDescent="0.25">
      <c r="A255" s="337"/>
    </row>
    <row r="256" spans="1:1" ht="28.5" x14ac:dyDescent="0.25">
      <c r="A256" s="68" t="s">
        <v>5095</v>
      </c>
    </row>
    <row r="257" spans="1:1" ht="15.75" x14ac:dyDescent="0.25">
      <c r="A257" s="313" t="s">
        <v>5096</v>
      </c>
    </row>
    <row r="258" spans="1:1" ht="15.75" x14ac:dyDescent="0.25">
      <c r="A258" s="313" t="s">
        <v>5097</v>
      </c>
    </row>
    <row r="259" spans="1:1" ht="15.75" x14ac:dyDescent="0.25">
      <c r="A259" s="313" t="s">
        <v>5098</v>
      </c>
    </row>
    <row r="260" spans="1:1" ht="15.75" x14ac:dyDescent="0.25">
      <c r="A260" s="313" t="s">
        <v>5099</v>
      </c>
    </row>
    <row r="261" spans="1:1" ht="15.75" x14ac:dyDescent="0.25">
      <c r="A261" s="313" t="s">
        <v>5100</v>
      </c>
    </row>
    <row r="262" spans="1:1" ht="15.75" x14ac:dyDescent="0.25">
      <c r="A262" s="313"/>
    </row>
    <row r="263" spans="1:1" ht="15.75" x14ac:dyDescent="0.25">
      <c r="A263" s="313"/>
    </row>
    <row r="264" spans="1:1" ht="31.5" x14ac:dyDescent="0.25">
      <c r="A264" s="68" t="s">
        <v>5101</v>
      </c>
    </row>
    <row r="265" spans="1:1" ht="15.75" x14ac:dyDescent="0.25">
      <c r="A265" s="339" t="s">
        <v>5102</v>
      </c>
    </row>
    <row r="266" spans="1:1" ht="15.75" x14ac:dyDescent="0.25">
      <c r="A266" s="339" t="s">
        <v>5103</v>
      </c>
    </row>
    <row r="267" spans="1:1" ht="15.75" x14ac:dyDescent="0.25">
      <c r="A267" s="339" t="s">
        <v>5104</v>
      </c>
    </row>
    <row r="268" spans="1:1" ht="15.75" x14ac:dyDescent="0.25">
      <c r="A268" s="339" t="s">
        <v>5105</v>
      </c>
    </row>
    <row r="269" spans="1:1" ht="15.75" x14ac:dyDescent="0.25">
      <c r="A269" s="339" t="s">
        <v>5106</v>
      </c>
    </row>
    <row r="270" spans="1:1" ht="15.75" x14ac:dyDescent="0.25">
      <c r="A270" s="339" t="s">
        <v>5107</v>
      </c>
    </row>
    <row r="271" spans="1:1" ht="15.75" x14ac:dyDescent="0.25">
      <c r="A271" s="339" t="s">
        <v>5108</v>
      </c>
    </row>
    <row r="272" spans="1:1" ht="15.75" x14ac:dyDescent="0.25">
      <c r="A272" s="339" t="s">
        <v>5109</v>
      </c>
    </row>
    <row r="273" spans="1:1" ht="15.75" x14ac:dyDescent="0.25">
      <c r="A273" s="339" t="s">
        <v>5110</v>
      </c>
    </row>
    <row r="274" spans="1:1" ht="15.75" x14ac:dyDescent="0.25">
      <c r="A274" s="339" t="s">
        <v>5111</v>
      </c>
    </row>
    <row r="275" spans="1:1" ht="15.75" x14ac:dyDescent="0.25">
      <c r="A275" s="339" t="s">
        <v>5112</v>
      </c>
    </row>
    <row r="276" spans="1:1" ht="15.75" x14ac:dyDescent="0.25">
      <c r="A276" s="339" t="s">
        <v>5113</v>
      </c>
    </row>
    <row r="277" spans="1:1" x14ac:dyDescent="0.25">
      <c r="A277" s="312"/>
    </row>
    <row r="278" spans="1:1" ht="15.75" x14ac:dyDescent="0.25">
      <c r="A278" s="311" t="s">
        <v>5114</v>
      </c>
    </row>
    <row r="279" spans="1:1" ht="15.75" x14ac:dyDescent="0.25">
      <c r="A279" s="325"/>
    </row>
    <row r="280" spans="1:1" ht="15.75" x14ac:dyDescent="0.25">
      <c r="A280" s="340" t="s">
        <v>5115</v>
      </c>
    </row>
    <row r="281" spans="1:1" ht="15.75" x14ac:dyDescent="0.25">
      <c r="A281" s="315" t="s">
        <v>5116</v>
      </c>
    </row>
    <row r="282" spans="1:1" ht="15.75" x14ac:dyDescent="0.25">
      <c r="A282" s="273" t="s">
        <v>5117</v>
      </c>
    </row>
    <row r="283" spans="1:1" ht="15.75" x14ac:dyDescent="0.25">
      <c r="A283" s="273" t="s">
        <v>5118</v>
      </c>
    </row>
    <row r="284" spans="1:1" ht="15.75" x14ac:dyDescent="0.25">
      <c r="A284" s="273" t="s">
        <v>5119</v>
      </c>
    </row>
    <row r="285" spans="1:1" ht="15.75" x14ac:dyDescent="0.25">
      <c r="A285" s="273" t="s">
        <v>5120</v>
      </c>
    </row>
    <row r="286" spans="1:1" ht="15.75" x14ac:dyDescent="0.25">
      <c r="A286" s="273" t="s">
        <v>5121</v>
      </c>
    </row>
    <row r="287" spans="1:1" ht="15.75" x14ac:dyDescent="0.25">
      <c r="A287" s="273" t="s">
        <v>5122</v>
      </c>
    </row>
    <row r="288" spans="1:1" ht="15.75" x14ac:dyDescent="0.25">
      <c r="A288" s="273" t="s">
        <v>5123</v>
      </c>
    </row>
    <row r="289" spans="1:1" ht="15.75" x14ac:dyDescent="0.25">
      <c r="A289" s="273" t="s">
        <v>5124</v>
      </c>
    </row>
    <row r="290" spans="1:1" ht="15.75" x14ac:dyDescent="0.25">
      <c r="A290" s="273" t="s">
        <v>5125</v>
      </c>
    </row>
    <row r="291" spans="1:1" ht="15.75" x14ac:dyDescent="0.25">
      <c r="A291" s="273" t="s">
        <v>5126</v>
      </c>
    </row>
    <row r="292" spans="1:1" ht="15.75" x14ac:dyDescent="0.25">
      <c r="A292" s="273" t="s">
        <v>5127</v>
      </c>
    </row>
    <row r="293" spans="1:1" ht="15.75" x14ac:dyDescent="0.25">
      <c r="A293" s="273" t="s">
        <v>5128</v>
      </c>
    </row>
    <row r="294" spans="1:1" ht="15.75" x14ac:dyDescent="0.25">
      <c r="A294" s="273" t="s">
        <v>5129</v>
      </c>
    </row>
    <row r="295" spans="1:1" ht="15.75" x14ac:dyDescent="0.25">
      <c r="A295" s="273" t="s">
        <v>5130</v>
      </c>
    </row>
    <row r="296" spans="1:1" ht="15.75" x14ac:dyDescent="0.25">
      <c r="A296" s="273" t="s">
        <v>5131</v>
      </c>
    </row>
    <row r="297" spans="1:1" x14ac:dyDescent="0.25">
      <c r="A297" s="341"/>
    </row>
    <row r="298" spans="1:1" ht="15.75" x14ac:dyDescent="0.25">
      <c r="A298" s="315" t="s">
        <v>5132</v>
      </c>
    </row>
    <row r="299" spans="1:1" ht="15.75" x14ac:dyDescent="0.25">
      <c r="A299" s="314" t="s">
        <v>5133</v>
      </c>
    </row>
    <row r="300" spans="1:1" ht="15.75" x14ac:dyDescent="0.25">
      <c r="A300" s="314" t="s">
        <v>5134</v>
      </c>
    </row>
    <row r="301" spans="1:1" ht="15.75" x14ac:dyDescent="0.25">
      <c r="A301" s="314" t="s">
        <v>5135</v>
      </c>
    </row>
    <row r="302" spans="1:1" ht="15.75" x14ac:dyDescent="0.25">
      <c r="A302" s="314" t="s">
        <v>5136</v>
      </c>
    </row>
    <row r="303" spans="1:1" ht="15.75" x14ac:dyDescent="0.25">
      <c r="A303" s="314" t="s">
        <v>5137</v>
      </c>
    </row>
    <row r="304" spans="1:1" ht="15.75" x14ac:dyDescent="0.25">
      <c r="A304" s="314" t="s">
        <v>5138</v>
      </c>
    </row>
    <row r="305" spans="1:1" ht="15.75" x14ac:dyDescent="0.25">
      <c r="A305" s="314" t="s">
        <v>5139</v>
      </c>
    </row>
    <row r="306" spans="1:1" ht="15.75" x14ac:dyDescent="0.25">
      <c r="A306" s="314" t="s">
        <v>5140</v>
      </c>
    </row>
    <row r="307" spans="1:1" ht="15.75" x14ac:dyDescent="0.25">
      <c r="A307" s="314" t="s">
        <v>5141</v>
      </c>
    </row>
    <row r="308" spans="1:1" ht="15.75" x14ac:dyDescent="0.25">
      <c r="A308" s="314" t="s">
        <v>5142</v>
      </c>
    </row>
    <row r="309" spans="1:1" ht="15.75" x14ac:dyDescent="0.25">
      <c r="A309" s="314" t="s">
        <v>5143</v>
      </c>
    </row>
    <row r="310" spans="1:1" ht="15.75" x14ac:dyDescent="0.25">
      <c r="A310" s="314" t="s">
        <v>5144</v>
      </c>
    </row>
    <row r="311" spans="1:1" ht="15.75" x14ac:dyDescent="0.25">
      <c r="A311" s="314"/>
    </row>
    <row r="312" spans="1:1" ht="15.75" x14ac:dyDescent="0.25">
      <c r="A312" s="314"/>
    </row>
    <row r="313" spans="1:1" ht="15.75" x14ac:dyDescent="0.25">
      <c r="A313" s="327" t="s">
        <v>5145</v>
      </c>
    </row>
    <row r="314" spans="1:1" x14ac:dyDescent="0.25">
      <c r="A314" s="342" t="s">
        <v>5146</v>
      </c>
    </row>
    <row r="315" spans="1:1" ht="15.75" x14ac:dyDescent="0.25">
      <c r="A315" s="314" t="s">
        <v>5147</v>
      </c>
    </row>
    <row r="316" spans="1:1" ht="15.75" x14ac:dyDescent="0.25">
      <c r="A316" s="314" t="s">
        <v>5148</v>
      </c>
    </row>
    <row r="317" spans="1:1" ht="15.75" x14ac:dyDescent="0.25">
      <c r="A317" s="314" t="s">
        <v>5149</v>
      </c>
    </row>
    <row r="318" spans="1:1" ht="15.75" x14ac:dyDescent="0.25">
      <c r="A318" s="314" t="s">
        <v>5150</v>
      </c>
    </row>
    <row r="319" spans="1:1" ht="15.75" x14ac:dyDescent="0.25">
      <c r="A319" s="314" t="s">
        <v>5151</v>
      </c>
    </row>
    <row r="320" spans="1:1" ht="15.75" x14ac:dyDescent="0.25">
      <c r="A320" s="314" t="s">
        <v>5152</v>
      </c>
    </row>
    <row r="321" spans="1:1" ht="15.75" x14ac:dyDescent="0.25">
      <c r="A321" s="314"/>
    </row>
    <row r="322" spans="1:1" ht="15.75" x14ac:dyDescent="0.25">
      <c r="A322" s="314"/>
    </row>
    <row r="323" spans="1:1" ht="15.75" x14ac:dyDescent="0.25">
      <c r="A323" s="315" t="s">
        <v>5153</v>
      </c>
    </row>
    <row r="324" spans="1:1" ht="15.75" x14ac:dyDescent="0.25">
      <c r="A324" s="314" t="s">
        <v>5154</v>
      </c>
    </row>
    <row r="325" spans="1:1" ht="15.75" x14ac:dyDescent="0.25">
      <c r="A325" s="314" t="s">
        <v>5155</v>
      </c>
    </row>
    <row r="326" spans="1:1" ht="15.75" x14ac:dyDescent="0.25">
      <c r="A326" s="314" t="s">
        <v>5156</v>
      </c>
    </row>
    <row r="327" spans="1:1" ht="15.75" x14ac:dyDescent="0.25">
      <c r="A327" s="314" t="s">
        <v>5157</v>
      </c>
    </row>
    <row r="328" spans="1:1" ht="15.75" x14ac:dyDescent="0.25">
      <c r="A328" s="314" t="s">
        <v>5158</v>
      </c>
    </row>
    <row r="329" spans="1:1" ht="15.75" x14ac:dyDescent="0.25">
      <c r="A329" s="314" t="s">
        <v>5159</v>
      </c>
    </row>
    <row r="330" spans="1:1" ht="15.75" x14ac:dyDescent="0.25">
      <c r="A330" s="314" t="s">
        <v>5160</v>
      </c>
    </row>
    <row r="331" spans="1:1" ht="15.75" x14ac:dyDescent="0.25">
      <c r="A331" s="314"/>
    </row>
    <row r="332" spans="1:1" ht="30.75" x14ac:dyDescent="0.25">
      <c r="A332" s="68" t="s">
        <v>5161</v>
      </c>
    </row>
    <row r="333" spans="1:1" ht="15.75" x14ac:dyDescent="0.25">
      <c r="A333" s="180"/>
    </row>
    <row r="334" spans="1:1" ht="15.75" x14ac:dyDescent="0.25">
      <c r="A334" s="180" t="s">
        <v>5162</v>
      </c>
    </row>
    <row r="335" spans="1:1" ht="15.75" x14ac:dyDescent="0.25">
      <c r="A335" s="180"/>
    </row>
    <row r="336" spans="1:1" ht="15.75" x14ac:dyDescent="0.25">
      <c r="A336" s="315" t="s">
        <v>5163</v>
      </c>
    </row>
    <row r="337" spans="1:1" ht="15.75" x14ac:dyDescent="0.25">
      <c r="A337" s="314" t="s">
        <v>5164</v>
      </c>
    </row>
    <row r="338" spans="1:1" ht="15.75" x14ac:dyDescent="0.25">
      <c r="A338" s="314" t="s">
        <v>5165</v>
      </c>
    </row>
    <row r="339" spans="1:1" ht="15.75" x14ac:dyDescent="0.25">
      <c r="A339" s="314" t="s">
        <v>5166</v>
      </c>
    </row>
    <row r="340" spans="1:1" ht="15.75" x14ac:dyDescent="0.25">
      <c r="A340" s="314" t="s">
        <v>5167</v>
      </c>
    </row>
    <row r="341" spans="1:1" ht="15.75" x14ac:dyDescent="0.25">
      <c r="A341" s="314" t="s">
        <v>5168</v>
      </c>
    </row>
    <row r="342" spans="1:1" ht="15.75" x14ac:dyDescent="0.25">
      <c r="A342" s="314" t="s">
        <v>5169</v>
      </c>
    </row>
    <row r="343" spans="1:1" ht="15.75" x14ac:dyDescent="0.25">
      <c r="A343" s="314" t="s">
        <v>5170</v>
      </c>
    </row>
    <row r="344" spans="1:1" ht="15.75" x14ac:dyDescent="0.25">
      <c r="A344" s="314" t="s">
        <v>5171</v>
      </c>
    </row>
    <row r="345" spans="1:1" ht="15.75" x14ac:dyDescent="0.25">
      <c r="A345" s="314"/>
    </row>
    <row r="346" spans="1:1" ht="15.75" x14ac:dyDescent="0.25">
      <c r="A346" s="315" t="s">
        <v>5172</v>
      </c>
    </row>
    <row r="347" spans="1:1" ht="15.75" x14ac:dyDescent="0.25">
      <c r="A347" s="314" t="s">
        <v>5173</v>
      </c>
    </row>
    <row r="348" spans="1:1" ht="15.75" x14ac:dyDescent="0.25">
      <c r="A348" s="314" t="s">
        <v>5174</v>
      </c>
    </row>
    <row r="349" spans="1:1" ht="15.75" x14ac:dyDescent="0.25">
      <c r="A349" s="314" t="s">
        <v>5175</v>
      </c>
    </row>
    <row r="350" spans="1:1" ht="15.75" x14ac:dyDescent="0.25">
      <c r="A350" s="314" t="s">
        <v>5176</v>
      </c>
    </row>
    <row r="351" spans="1:1" ht="15.75" x14ac:dyDescent="0.25">
      <c r="A351" s="315"/>
    </row>
    <row r="352" spans="1:1" ht="15.75" x14ac:dyDescent="0.25">
      <c r="A352" s="316" t="s">
        <v>5177</v>
      </c>
    </row>
    <row r="353" spans="1:1" s="16" customFormat="1" ht="15.75" x14ac:dyDescent="0.25">
      <c r="A353" s="343"/>
    </row>
    <row r="354" spans="1:1" ht="31.5" x14ac:dyDescent="0.25">
      <c r="A354" s="315" t="s">
        <v>5178</v>
      </c>
    </row>
    <row r="355" spans="1:1" ht="47.25" x14ac:dyDescent="0.25">
      <c r="A355" s="68" t="s">
        <v>5179</v>
      </c>
    </row>
    <row r="356" spans="1:1" x14ac:dyDescent="0.25">
      <c r="A356" s="344"/>
    </row>
    <row r="357" spans="1:1" ht="15.75" x14ac:dyDescent="0.25">
      <c r="A357" s="345" t="s">
        <v>3705</v>
      </c>
    </row>
    <row r="358" spans="1:1" ht="15.75" x14ac:dyDescent="0.25">
      <c r="A358" s="328"/>
    </row>
    <row r="359" spans="1:1" ht="15.75" x14ac:dyDescent="0.25">
      <c r="A359" s="328"/>
    </row>
    <row r="360" spans="1:1" ht="15.75" x14ac:dyDescent="0.25">
      <c r="A360" s="328"/>
    </row>
    <row r="361" spans="1:1" ht="15.75" x14ac:dyDescent="0.25">
      <c r="A361" s="346" t="s">
        <v>5180</v>
      </c>
    </row>
    <row r="362" spans="1:1" x14ac:dyDescent="0.25">
      <c r="A362" s="5"/>
    </row>
    <row r="363" spans="1:1" x14ac:dyDescent="0.25">
      <c r="A363" s="5" t="s">
        <v>5181</v>
      </c>
    </row>
    <row r="364" spans="1:1" x14ac:dyDescent="0.25">
      <c r="A364" s="5" t="s">
        <v>5182</v>
      </c>
    </row>
    <row r="365" spans="1:1" x14ac:dyDescent="0.25">
      <c r="A365" s="5"/>
    </row>
    <row r="366" spans="1:1" x14ac:dyDescent="0.25">
      <c r="A366" s="347" t="s">
        <v>5183</v>
      </c>
    </row>
    <row r="367" spans="1:1" x14ac:dyDescent="0.25">
      <c r="A367" s="5"/>
    </row>
    <row r="368" spans="1:1" x14ac:dyDescent="0.25">
      <c r="A368" s="5" t="s">
        <v>5184</v>
      </c>
    </row>
    <row r="369" spans="1:1" x14ac:dyDescent="0.25">
      <c r="A369" s="347" t="s">
        <v>5185</v>
      </c>
    </row>
    <row r="370" spans="1:1" x14ac:dyDescent="0.25">
      <c r="A370" s="347" t="s">
        <v>5186</v>
      </c>
    </row>
    <row r="371" spans="1:1" x14ac:dyDescent="0.25">
      <c r="A371" s="5" t="s">
        <v>5187</v>
      </c>
    </row>
    <row r="372" spans="1:1" x14ac:dyDescent="0.25">
      <c r="A372" s="347" t="s">
        <v>5188</v>
      </c>
    </row>
    <row r="373" spans="1:1" x14ac:dyDescent="0.25">
      <c r="A373" s="5"/>
    </row>
    <row r="374" spans="1:1" x14ac:dyDescent="0.25">
      <c r="A374" s="347" t="s">
        <v>5189</v>
      </c>
    </row>
    <row r="375" spans="1:1" ht="15.75" x14ac:dyDescent="0.25">
      <c r="A375" s="328"/>
    </row>
  </sheetData>
  <hyperlinks>
    <hyperlink ref="A366" r:id="rId1" display="https://lemouvementassociatif.org/covid-19-associations-nos-enquetes/"/>
    <hyperlink ref="A369" r:id="rId2" display="https://lemouvementassociatif.org/"/>
    <hyperlink ref="A370" r:id="rId3" display="http://www.maisonsdesassociations.fr/"/>
    <hyperlink ref="A372" r:id="rId4" display="https://www.associations.gouv.fr/"/>
    <hyperlink ref="A374" r:id="rId5" display="mailto:contact@lemouvementassociatif.org"/>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W579"/>
  <sheetViews>
    <sheetView showGridLines="0" topLeftCell="A9" workbookViewId="0">
      <selection activeCell="B13" sqref="B13"/>
    </sheetView>
  </sheetViews>
  <sheetFormatPr baseColWidth="10" defaultRowHeight="15" x14ac:dyDescent="0.25"/>
  <cols>
    <col min="1" max="1" width="91.85546875" style="107" customWidth="1"/>
    <col min="2" max="2" width="17.28515625" style="109" customWidth="1"/>
    <col min="3" max="3" width="16.42578125" style="109" customWidth="1"/>
    <col min="4" max="4" width="6" style="107" customWidth="1"/>
    <col min="5" max="5" width="11" style="107" customWidth="1"/>
    <col min="6" max="6" width="6" style="107" customWidth="1"/>
    <col min="7" max="7" width="4.7109375" style="107" customWidth="1"/>
    <col min="8" max="8" width="77.7109375" style="107" customWidth="1"/>
    <col min="9" max="9" width="16.42578125" style="107" customWidth="1"/>
    <col min="10" max="10" width="11.28515625" style="107" customWidth="1"/>
    <col min="11" max="11" width="9.28515625" style="107" customWidth="1"/>
    <col min="12" max="12" width="10.140625" style="107" customWidth="1"/>
    <col min="13" max="13" width="8.28515625" style="107" customWidth="1"/>
    <col min="14" max="15" width="11.42578125" style="107"/>
    <col min="16" max="16" width="11.42578125" style="107" customWidth="1"/>
    <col min="17" max="17" width="43.28515625" style="108" customWidth="1"/>
    <col min="18" max="18" width="11.42578125" style="107"/>
    <col min="19" max="19" width="11.42578125" style="108"/>
    <col min="20" max="27" width="11.42578125" style="107"/>
    <col min="28" max="28" width="21.140625" style="107" customWidth="1"/>
    <col min="29" max="16384" width="11.42578125" style="107"/>
  </cols>
  <sheetData>
    <row r="1" spans="1:22" ht="35.25" customHeight="1" x14ac:dyDescent="0.25">
      <c r="A1" s="378" t="s">
        <v>297</v>
      </c>
      <c r="B1" s="379"/>
      <c r="C1" s="379"/>
      <c r="D1" s="379"/>
      <c r="E1" s="379"/>
      <c r="F1" s="379"/>
      <c r="G1" s="379"/>
      <c r="H1" s="379"/>
      <c r="I1" s="379"/>
      <c r="J1" s="379"/>
      <c r="Q1" s="107"/>
      <c r="S1" s="107"/>
      <c r="T1" s="108"/>
      <c r="V1" s="108"/>
    </row>
    <row r="2" spans="1:22" ht="15" customHeight="1" x14ac:dyDescent="0.25">
      <c r="K2" s="110"/>
      <c r="Q2" s="107"/>
      <c r="S2" s="107"/>
      <c r="T2" s="108"/>
      <c r="V2" s="108"/>
    </row>
    <row r="3" spans="1:22" s="113" customFormat="1" ht="15" customHeight="1" x14ac:dyDescent="0.25">
      <c r="A3" s="111" t="s">
        <v>298</v>
      </c>
      <c r="B3" s="112"/>
      <c r="C3" s="112"/>
      <c r="D3" s="111"/>
      <c r="E3" s="111"/>
      <c r="F3" s="111"/>
      <c r="G3" s="111"/>
      <c r="H3" s="111"/>
      <c r="I3" s="111"/>
      <c r="J3" s="111"/>
      <c r="K3" s="111"/>
      <c r="T3" s="114"/>
      <c r="V3" s="114"/>
    </row>
    <row r="4" spans="1:22" s="113" customFormat="1" x14ac:dyDescent="0.25">
      <c r="A4" s="111" t="s">
        <v>299</v>
      </c>
      <c r="B4" s="112"/>
      <c r="C4" s="112"/>
      <c r="D4" s="111"/>
      <c r="E4" s="111"/>
      <c r="F4" s="111"/>
      <c r="G4" s="111"/>
      <c r="H4" s="111"/>
      <c r="I4" s="111"/>
      <c r="J4" s="111"/>
      <c r="K4" s="111"/>
      <c r="T4" s="114"/>
      <c r="V4" s="114"/>
    </row>
    <row r="5" spans="1:22" s="113" customFormat="1" x14ac:dyDescent="0.25">
      <c r="A5" s="111" t="s">
        <v>300</v>
      </c>
      <c r="B5" s="112"/>
      <c r="C5" s="112"/>
      <c r="D5" s="111"/>
      <c r="E5" s="111"/>
      <c r="F5" s="111"/>
      <c r="G5" s="111"/>
      <c r="H5" s="111"/>
      <c r="I5" s="111"/>
      <c r="J5" s="111"/>
      <c r="K5" s="111"/>
      <c r="T5" s="114"/>
      <c r="V5" s="114"/>
    </row>
    <row r="6" spans="1:22" x14ac:dyDescent="0.25">
      <c r="Q6" s="107"/>
      <c r="S6" s="107"/>
      <c r="T6" s="108"/>
      <c r="V6" s="108"/>
    </row>
    <row r="7" spans="1:22" ht="17.25" x14ac:dyDescent="0.25">
      <c r="A7" s="115" t="s">
        <v>22</v>
      </c>
      <c r="B7" s="116"/>
      <c r="C7" s="117"/>
      <c r="D7" s="116"/>
      <c r="E7" s="117"/>
      <c r="F7" s="117"/>
      <c r="G7" s="117"/>
      <c r="H7" s="118"/>
      <c r="I7" s="103"/>
      <c r="J7" s="119"/>
      <c r="Q7" s="107"/>
      <c r="S7" s="107"/>
      <c r="T7" s="108"/>
      <c r="V7" s="108"/>
    </row>
    <row r="8" spans="1:22" x14ac:dyDescent="0.25">
      <c r="Q8" s="107"/>
      <c r="S8" s="107"/>
      <c r="T8" s="108"/>
      <c r="V8" s="108"/>
    </row>
    <row r="9" spans="1:22" x14ac:dyDescent="0.25">
      <c r="Q9" s="107"/>
      <c r="S9" s="107"/>
      <c r="T9" s="108"/>
      <c r="V9" s="108"/>
    </row>
    <row r="10" spans="1:22" ht="45" x14ac:dyDescent="0.25">
      <c r="A10" s="120" t="s">
        <v>301</v>
      </c>
      <c r="H10" s="120" t="s">
        <v>302</v>
      </c>
      <c r="Q10" s="107"/>
      <c r="S10" s="107"/>
      <c r="T10" s="108"/>
      <c r="V10" s="108"/>
    </row>
    <row r="11" spans="1:22" x14ac:dyDescent="0.25">
      <c r="Q11" s="107"/>
      <c r="S11" s="107"/>
      <c r="T11" s="108"/>
      <c r="V11" s="108"/>
    </row>
    <row r="12" spans="1:22" ht="45" x14ac:dyDescent="0.25">
      <c r="A12" s="121" t="s">
        <v>303</v>
      </c>
      <c r="B12" s="122" t="s">
        <v>304</v>
      </c>
      <c r="C12" s="123" t="s">
        <v>305</v>
      </c>
      <c r="H12" s="124" t="s">
        <v>306</v>
      </c>
      <c r="I12" s="122" t="s">
        <v>307</v>
      </c>
      <c r="J12" s="123" t="s">
        <v>308</v>
      </c>
    </row>
    <row r="13" spans="1:22" x14ac:dyDescent="0.25">
      <c r="A13" s="125" t="s">
        <v>28</v>
      </c>
      <c r="B13" s="126">
        <v>0.22</v>
      </c>
      <c r="C13" s="127">
        <v>0.27</v>
      </c>
    </row>
    <row r="14" spans="1:22" x14ac:dyDescent="0.25">
      <c r="A14" s="125" t="s">
        <v>29</v>
      </c>
      <c r="B14" s="126">
        <v>0.34</v>
      </c>
      <c r="C14" s="127">
        <v>0.39</v>
      </c>
      <c r="N14" s="108"/>
      <c r="P14" s="108"/>
      <c r="Q14" s="107"/>
      <c r="S14" s="107"/>
    </row>
    <row r="15" spans="1:22" x14ac:dyDescent="0.25">
      <c r="A15" s="125" t="s">
        <v>30</v>
      </c>
      <c r="B15" s="128">
        <v>0.43</v>
      </c>
      <c r="C15" s="129">
        <v>0.44</v>
      </c>
      <c r="N15" s="108"/>
      <c r="P15" s="108"/>
      <c r="Q15" s="107"/>
      <c r="S15" s="107"/>
    </row>
    <row r="16" spans="1:22" x14ac:dyDescent="0.25">
      <c r="A16" s="125" t="s">
        <v>31</v>
      </c>
      <c r="B16" s="126">
        <v>0.15</v>
      </c>
      <c r="C16" s="126">
        <v>0.17</v>
      </c>
      <c r="N16" s="108"/>
      <c r="P16" s="108"/>
      <c r="Q16" s="107"/>
      <c r="S16" s="107"/>
    </row>
    <row r="17" spans="1:19" ht="16.5" customHeight="1" x14ac:dyDescent="0.25">
      <c r="A17" s="130" t="s">
        <v>32</v>
      </c>
      <c r="B17" s="131">
        <v>0.61</v>
      </c>
      <c r="C17" s="132">
        <v>0.57999999999999996</v>
      </c>
      <c r="H17" s="133" t="s">
        <v>309</v>
      </c>
      <c r="I17" s="134">
        <v>0.35897222602000728</v>
      </c>
      <c r="J17" s="135">
        <v>0.34454434524174998</v>
      </c>
    </row>
    <row r="18" spans="1:19" x14ac:dyDescent="0.25">
      <c r="A18" s="125" t="s">
        <v>33</v>
      </c>
      <c r="B18" s="126">
        <v>0.14000000000000001</v>
      </c>
      <c r="C18" s="126">
        <v>0.14000000000000001</v>
      </c>
      <c r="N18" s="108"/>
      <c r="P18" s="108"/>
      <c r="Q18" s="107"/>
      <c r="S18" s="107"/>
    </row>
    <row r="19" spans="1:19" x14ac:dyDescent="0.25">
      <c r="A19" s="125" t="s">
        <v>34</v>
      </c>
      <c r="B19" s="126">
        <v>0.25</v>
      </c>
      <c r="C19" s="126">
        <v>0.24</v>
      </c>
      <c r="N19" s="108"/>
      <c r="P19" s="108"/>
      <c r="Q19" s="107"/>
      <c r="S19" s="107"/>
    </row>
    <row r="20" spans="1:19" x14ac:dyDescent="0.25">
      <c r="A20" s="125" t="s">
        <v>35</v>
      </c>
      <c r="B20" s="128">
        <v>0.64</v>
      </c>
      <c r="C20" s="129">
        <v>0.54</v>
      </c>
      <c r="N20" s="108"/>
      <c r="P20" s="108"/>
      <c r="Q20" s="107"/>
      <c r="S20" s="107"/>
    </row>
    <row r="21" spans="1:19" x14ac:dyDescent="0.25">
      <c r="A21" s="125" t="s">
        <v>36</v>
      </c>
      <c r="B21" s="126">
        <v>0.06</v>
      </c>
      <c r="C21" s="126">
        <v>0.08</v>
      </c>
      <c r="N21" s="108"/>
      <c r="P21" s="108"/>
      <c r="Q21" s="107"/>
      <c r="S21" s="107"/>
    </row>
    <row r="22" spans="1:19" x14ac:dyDescent="0.25">
      <c r="A22" s="136"/>
      <c r="B22" s="137"/>
      <c r="C22" s="137"/>
      <c r="N22" s="108"/>
      <c r="P22" s="108"/>
      <c r="Q22" s="107"/>
      <c r="S22" s="107"/>
    </row>
    <row r="23" spans="1:19" x14ac:dyDescent="0.25">
      <c r="A23" s="138" t="s">
        <v>310</v>
      </c>
      <c r="H23" s="139" t="s">
        <v>311</v>
      </c>
    </row>
    <row r="24" spans="1:19" ht="30" x14ac:dyDescent="0.25">
      <c r="A24" s="140" t="s">
        <v>312</v>
      </c>
      <c r="H24" s="141" t="s">
        <v>313</v>
      </c>
    </row>
    <row r="25" spans="1:19" ht="30" x14ac:dyDescent="0.25">
      <c r="A25" s="140" t="s">
        <v>314</v>
      </c>
      <c r="H25" s="142" t="s">
        <v>313</v>
      </c>
    </row>
    <row r="26" spans="1:19" x14ac:dyDescent="0.25">
      <c r="A26" s="143" t="s">
        <v>315</v>
      </c>
    </row>
    <row r="27" spans="1:19" x14ac:dyDescent="0.25">
      <c r="A27" s="143" t="s">
        <v>314</v>
      </c>
      <c r="H27" s="107" t="s">
        <v>250</v>
      </c>
    </row>
    <row r="30" spans="1:19" ht="30" x14ac:dyDescent="0.25">
      <c r="A30" s="120" t="s">
        <v>316</v>
      </c>
      <c r="H30" s="120" t="s">
        <v>317</v>
      </c>
    </row>
    <row r="32" spans="1:19" ht="45" x14ac:dyDescent="0.25">
      <c r="A32" s="121" t="s">
        <v>303</v>
      </c>
      <c r="B32" s="122" t="s">
        <v>304</v>
      </c>
      <c r="C32" s="123" t="s">
        <v>305</v>
      </c>
      <c r="H32" s="124" t="s">
        <v>306</v>
      </c>
      <c r="I32" s="122" t="s">
        <v>307</v>
      </c>
      <c r="J32" s="123" t="s">
        <v>308</v>
      </c>
    </row>
    <row r="33" spans="1:10" x14ac:dyDescent="0.25">
      <c r="A33" s="125" t="s">
        <v>39</v>
      </c>
      <c r="B33" s="126">
        <v>0.14000000000000001</v>
      </c>
      <c r="C33" s="126">
        <v>0.08</v>
      </c>
      <c r="H33" s="144" t="s">
        <v>318</v>
      </c>
      <c r="I33" s="145">
        <v>0.27007440547276385</v>
      </c>
      <c r="J33" s="146">
        <v>0.13631689281172385</v>
      </c>
    </row>
    <row r="34" spans="1:10" x14ac:dyDescent="0.25">
      <c r="A34" s="125" t="s">
        <v>40</v>
      </c>
      <c r="B34" s="126">
        <v>0.1</v>
      </c>
      <c r="C34" s="126">
        <v>7.0000000000000007E-2</v>
      </c>
      <c r="H34" s="144" t="s">
        <v>319</v>
      </c>
      <c r="I34" s="145">
        <v>0.16238166696591383</v>
      </c>
      <c r="J34" s="146">
        <v>0.13545749490284981</v>
      </c>
    </row>
    <row r="35" spans="1:10" ht="30" x14ac:dyDescent="0.25">
      <c r="A35" s="125" t="s">
        <v>41</v>
      </c>
      <c r="B35" s="126">
        <v>0.03</v>
      </c>
      <c r="C35" s="126">
        <v>0.02</v>
      </c>
      <c r="H35" s="144"/>
      <c r="I35" s="145"/>
      <c r="J35" s="146"/>
    </row>
    <row r="36" spans="1:10" x14ac:dyDescent="0.25">
      <c r="A36" s="147" t="s">
        <v>320</v>
      </c>
      <c r="B36" s="131">
        <f>SUM(B33:B35)</f>
        <v>0.27</v>
      </c>
      <c r="C36" s="132">
        <f>SUM(C33:C35)</f>
        <v>0.17</v>
      </c>
      <c r="H36" s="148" t="s">
        <v>321</v>
      </c>
      <c r="I36" s="134">
        <v>0.43</v>
      </c>
      <c r="J36" s="135">
        <v>0.28000000000000003</v>
      </c>
    </row>
    <row r="37" spans="1:10" ht="30" x14ac:dyDescent="0.25">
      <c r="A37" s="125" t="s">
        <v>42</v>
      </c>
      <c r="B37" s="126">
        <v>0.13</v>
      </c>
      <c r="C37" s="126">
        <v>0.21</v>
      </c>
      <c r="H37" s="149" t="s">
        <v>322</v>
      </c>
      <c r="I37" s="145">
        <v>7.0719790999194496E-2</v>
      </c>
      <c r="J37" s="146">
        <v>0.1239037986714078</v>
      </c>
    </row>
    <row r="38" spans="1:10" x14ac:dyDescent="0.25">
      <c r="A38" s="125" t="s">
        <v>43</v>
      </c>
      <c r="B38" s="128">
        <v>0.33</v>
      </c>
      <c r="C38" s="129">
        <v>0.36</v>
      </c>
      <c r="H38" s="144" t="s">
        <v>323</v>
      </c>
      <c r="I38" s="145">
        <v>0.17877162609808608</v>
      </c>
      <c r="J38" s="146">
        <v>0.22397056424125752</v>
      </c>
    </row>
    <row r="39" spans="1:10" ht="30" x14ac:dyDescent="0.25">
      <c r="A39" s="125" t="s">
        <v>44</v>
      </c>
      <c r="B39" s="128">
        <v>0.4</v>
      </c>
      <c r="C39" s="129">
        <v>0.52</v>
      </c>
      <c r="H39" s="149" t="s">
        <v>324</v>
      </c>
      <c r="I39" s="145">
        <v>0.22918598732619641</v>
      </c>
      <c r="J39" s="146">
        <v>0.3687354652809588</v>
      </c>
    </row>
    <row r="40" spans="1:10" ht="30" x14ac:dyDescent="0.25">
      <c r="A40" s="125" t="s">
        <v>45</v>
      </c>
      <c r="B40" s="128">
        <v>0.44</v>
      </c>
      <c r="C40" s="132">
        <v>0.62</v>
      </c>
      <c r="H40" s="149" t="s">
        <v>325</v>
      </c>
      <c r="I40" s="145">
        <v>0.34369661938561541</v>
      </c>
      <c r="J40" s="135">
        <v>0.53079946016181512</v>
      </c>
    </row>
    <row r="41" spans="1:10" ht="30" x14ac:dyDescent="0.25">
      <c r="A41" s="125" t="s">
        <v>46</v>
      </c>
      <c r="B41" s="128">
        <v>0.35</v>
      </c>
      <c r="C41" s="129">
        <v>0.39</v>
      </c>
      <c r="H41" s="149" t="s">
        <v>326</v>
      </c>
      <c r="I41" s="145">
        <v>0.22568726640190154</v>
      </c>
      <c r="J41" s="146">
        <v>0.32058415058017031</v>
      </c>
    </row>
    <row r="42" spans="1:10" x14ac:dyDescent="0.25">
      <c r="A42" s="125" t="s">
        <v>47</v>
      </c>
      <c r="B42" s="126">
        <v>0.11</v>
      </c>
      <c r="C42" s="126">
        <v>7.0000000000000007E-2</v>
      </c>
      <c r="H42" s="144" t="s">
        <v>327</v>
      </c>
      <c r="I42" s="145">
        <v>7.8068916895494653E-2</v>
      </c>
      <c r="J42" s="146">
        <v>6.5961265991020507E-2</v>
      </c>
    </row>
    <row r="43" spans="1:10" x14ac:dyDescent="0.25">
      <c r="A43" s="136"/>
      <c r="B43" s="137"/>
      <c r="C43" s="137"/>
    </row>
    <row r="44" spans="1:10" x14ac:dyDescent="0.25">
      <c r="A44" s="138" t="s">
        <v>310</v>
      </c>
      <c r="H44" s="139" t="s">
        <v>311</v>
      </c>
    </row>
    <row r="45" spans="1:10" ht="30" x14ac:dyDescent="0.25">
      <c r="A45" s="150" t="s">
        <v>328</v>
      </c>
      <c r="H45" s="151" t="s">
        <v>329</v>
      </c>
    </row>
    <row r="46" spans="1:10" ht="30" x14ac:dyDescent="0.25">
      <c r="A46" s="143" t="s">
        <v>330</v>
      </c>
      <c r="H46" s="152" t="s">
        <v>331</v>
      </c>
    </row>
    <row r="47" spans="1:10" x14ac:dyDescent="0.25">
      <c r="A47" s="143" t="s">
        <v>332</v>
      </c>
      <c r="H47" s="153" t="s">
        <v>333</v>
      </c>
    </row>
    <row r="51" spans="1:10" ht="30" x14ac:dyDescent="0.25">
      <c r="A51" s="154" t="s">
        <v>334</v>
      </c>
    </row>
    <row r="52" spans="1:10" x14ac:dyDescent="0.25">
      <c r="A52" s="155" t="s">
        <v>239</v>
      </c>
    </row>
    <row r="53" spans="1:10" x14ac:dyDescent="0.25">
      <c r="A53" s="156"/>
    </row>
    <row r="54" spans="1:10" ht="30" x14ac:dyDescent="0.25">
      <c r="A54" s="120" t="s">
        <v>335</v>
      </c>
      <c r="H54" s="120" t="s">
        <v>335</v>
      </c>
    </row>
    <row r="56" spans="1:10" ht="45" x14ac:dyDescent="0.25">
      <c r="A56" s="121" t="s">
        <v>303</v>
      </c>
      <c r="B56" s="122" t="s">
        <v>304</v>
      </c>
      <c r="C56" s="123" t="s">
        <v>305</v>
      </c>
      <c r="H56" s="124" t="s">
        <v>306</v>
      </c>
      <c r="I56" s="122" t="s">
        <v>307</v>
      </c>
      <c r="J56" s="123" t="s">
        <v>308</v>
      </c>
    </row>
    <row r="57" spans="1:10" x14ac:dyDescent="0.25">
      <c r="A57" s="125" t="s">
        <v>51</v>
      </c>
      <c r="B57" s="126">
        <v>0.4</v>
      </c>
      <c r="C57" s="129">
        <v>0.53</v>
      </c>
      <c r="H57" s="144" t="s">
        <v>336</v>
      </c>
      <c r="I57" s="145">
        <v>0.28520340845260667</v>
      </c>
      <c r="J57" s="146">
        <v>0.42427493353901158</v>
      </c>
    </row>
    <row r="58" spans="1:10" ht="30" x14ac:dyDescent="0.25">
      <c r="A58" s="125" t="s">
        <v>52</v>
      </c>
      <c r="B58" s="126">
        <v>0.22</v>
      </c>
      <c r="C58" s="126">
        <v>0.16</v>
      </c>
      <c r="H58" s="144" t="s">
        <v>337</v>
      </c>
      <c r="I58" s="145">
        <v>0.20253624322369906</v>
      </c>
      <c r="J58" s="146">
        <v>0.24262645179703357</v>
      </c>
    </row>
    <row r="59" spans="1:10" x14ac:dyDescent="0.25">
      <c r="A59" s="147" t="s">
        <v>338</v>
      </c>
      <c r="B59" s="131">
        <f>SUM(B56:B58)</f>
        <v>0.62</v>
      </c>
      <c r="C59" s="132">
        <f>SUM(C56:C58)</f>
        <v>0.69000000000000006</v>
      </c>
      <c r="H59" s="147" t="s">
        <v>338</v>
      </c>
      <c r="I59" s="157">
        <v>0.49</v>
      </c>
      <c r="J59" s="158">
        <v>0.66</v>
      </c>
    </row>
    <row r="60" spans="1:10" x14ac:dyDescent="0.25">
      <c r="A60" s="125" t="s">
        <v>53</v>
      </c>
      <c r="B60" s="126">
        <v>0.14000000000000001</v>
      </c>
      <c r="C60" s="126">
        <v>0.13</v>
      </c>
      <c r="H60" s="144" t="s">
        <v>339</v>
      </c>
      <c r="I60" s="145">
        <v>0.11910229146453756</v>
      </c>
      <c r="J60" s="146">
        <v>0.13281298541620307</v>
      </c>
    </row>
    <row r="61" spans="1:10" x14ac:dyDescent="0.25">
      <c r="A61" s="125" t="s">
        <v>54</v>
      </c>
      <c r="B61" s="126">
        <v>0.05</v>
      </c>
      <c r="C61" s="126">
        <v>0.09</v>
      </c>
      <c r="H61" s="144" t="s">
        <v>340</v>
      </c>
      <c r="I61" s="145">
        <v>4.6050019849146487E-2</v>
      </c>
      <c r="J61" s="146">
        <v>8.2861125145864314E-2</v>
      </c>
    </row>
    <row r="62" spans="1:10" x14ac:dyDescent="0.25">
      <c r="A62" s="125" t="s">
        <v>55</v>
      </c>
      <c r="B62" s="126">
        <v>0.05</v>
      </c>
      <c r="C62" s="126">
        <v>0.05</v>
      </c>
      <c r="H62" s="144" t="s">
        <v>341</v>
      </c>
      <c r="I62" s="145">
        <v>3.8940566219552976E-2</v>
      </c>
      <c r="J62" s="146">
        <v>5.1177421268568682E-2</v>
      </c>
    </row>
    <row r="63" spans="1:10" x14ac:dyDescent="0.25">
      <c r="A63" s="125" t="s">
        <v>56</v>
      </c>
      <c r="B63" s="126">
        <v>0.14000000000000001</v>
      </c>
      <c r="C63" s="126">
        <v>0.15</v>
      </c>
      <c r="H63" s="144" t="s">
        <v>342</v>
      </c>
      <c r="I63" s="145">
        <v>0.11053503744982118</v>
      </c>
      <c r="J63" s="146">
        <v>0.13084884514673051</v>
      </c>
    </row>
    <row r="64" spans="1:10" x14ac:dyDescent="0.25">
      <c r="A64" s="125" t="s">
        <v>57</v>
      </c>
      <c r="B64" s="128">
        <v>0.54</v>
      </c>
      <c r="C64" s="129">
        <v>0.51</v>
      </c>
      <c r="H64" s="144" t="s">
        <v>343</v>
      </c>
      <c r="I64" s="145">
        <v>0.27043350206480538</v>
      </c>
      <c r="J64" s="146">
        <v>0.27898916260113765</v>
      </c>
    </row>
    <row r="65" spans="1:10" x14ac:dyDescent="0.25">
      <c r="A65" s="125" t="s">
        <v>58</v>
      </c>
      <c r="B65" s="126">
        <v>0.25</v>
      </c>
      <c r="C65" s="126">
        <v>0.28000000000000003</v>
      </c>
      <c r="H65" s="144" t="s">
        <v>344</v>
      </c>
      <c r="I65" s="145">
        <v>0.20099278677074978</v>
      </c>
      <c r="J65" s="146">
        <v>0.24228684231667594</v>
      </c>
    </row>
    <row r="66" spans="1:10" x14ac:dyDescent="0.25">
      <c r="A66" s="125" t="s">
        <v>59</v>
      </c>
      <c r="B66" s="126">
        <v>0.18</v>
      </c>
      <c r="C66" s="129">
        <v>0.32</v>
      </c>
      <c r="H66" s="144" t="s">
        <v>345</v>
      </c>
      <c r="I66" s="145">
        <v>0.11543225840458984</v>
      </c>
      <c r="J66" s="146">
        <v>0.23284823365553017</v>
      </c>
    </row>
    <row r="67" spans="1:10" x14ac:dyDescent="0.25">
      <c r="A67" s="125" t="s">
        <v>60</v>
      </c>
      <c r="B67" s="126">
        <v>0.08</v>
      </c>
      <c r="C67" s="126">
        <v>0.05</v>
      </c>
      <c r="H67" s="144" t="s">
        <v>346</v>
      </c>
      <c r="I67" s="145">
        <v>0.12314212812500516</v>
      </c>
      <c r="J67" s="146">
        <v>4.6078512912430952E-2</v>
      </c>
    </row>
    <row r="68" spans="1:10" x14ac:dyDescent="0.25">
      <c r="A68" s="125" t="s">
        <v>61</v>
      </c>
      <c r="B68" s="126">
        <v>0.16</v>
      </c>
      <c r="C68" s="126">
        <v>0.15</v>
      </c>
      <c r="H68" s="144" t="s">
        <v>347</v>
      </c>
      <c r="I68" s="145">
        <v>0.10015994623434511</v>
      </c>
      <c r="J68" s="146">
        <v>7.1767670257719948E-2</v>
      </c>
    </row>
    <row r="70" spans="1:10" x14ac:dyDescent="0.25">
      <c r="A70" s="138" t="s">
        <v>310</v>
      </c>
      <c r="H70" s="139" t="s">
        <v>311</v>
      </c>
    </row>
    <row r="71" spans="1:10" ht="30" x14ac:dyDescent="0.25">
      <c r="A71" s="140" t="s">
        <v>348</v>
      </c>
      <c r="H71" s="151" t="s">
        <v>349</v>
      </c>
    </row>
    <row r="72" spans="1:10" ht="30" x14ac:dyDescent="0.25">
      <c r="A72" s="159" t="s">
        <v>350</v>
      </c>
      <c r="H72" s="141" t="s">
        <v>351</v>
      </c>
    </row>
    <row r="73" spans="1:10" ht="30" x14ac:dyDescent="0.25">
      <c r="A73" s="143" t="s">
        <v>352</v>
      </c>
      <c r="H73" s="152" t="s">
        <v>353</v>
      </c>
    </row>
    <row r="74" spans="1:10" ht="30" x14ac:dyDescent="0.25">
      <c r="A74" s="153" t="s">
        <v>354</v>
      </c>
      <c r="H74" s="142" t="s">
        <v>355</v>
      </c>
    </row>
    <row r="75" spans="1:10" ht="30" x14ac:dyDescent="0.25">
      <c r="A75" s="153" t="s">
        <v>356</v>
      </c>
      <c r="H75" s="142" t="s">
        <v>357</v>
      </c>
    </row>
    <row r="78" spans="1:10" ht="30" x14ac:dyDescent="0.25">
      <c r="A78" s="154" t="s">
        <v>358</v>
      </c>
    </row>
    <row r="80" spans="1:10" ht="30" x14ac:dyDescent="0.25">
      <c r="A80" s="121" t="s">
        <v>303</v>
      </c>
      <c r="B80" s="122" t="s">
        <v>304</v>
      </c>
      <c r="C80" s="123" t="s">
        <v>305</v>
      </c>
    </row>
    <row r="81" spans="1:3" x14ac:dyDescent="0.25">
      <c r="A81" s="125" t="s">
        <v>63</v>
      </c>
      <c r="B81" s="126">
        <v>0.02</v>
      </c>
      <c r="C81" s="126">
        <v>0.01</v>
      </c>
    </row>
    <row r="82" spans="1:3" x14ac:dyDescent="0.25">
      <c r="A82" s="125" t="s">
        <v>64</v>
      </c>
      <c r="B82" s="126">
        <v>0.28000000000000003</v>
      </c>
      <c r="C82" s="126">
        <v>0.27</v>
      </c>
    </row>
    <row r="83" spans="1:3" x14ac:dyDescent="0.25">
      <c r="A83" s="125" t="s">
        <v>65</v>
      </c>
      <c r="B83" s="126">
        <v>0.16</v>
      </c>
      <c r="C83" s="129">
        <v>0.23</v>
      </c>
    </row>
    <row r="84" spans="1:3" x14ac:dyDescent="0.25">
      <c r="A84" s="125" t="s">
        <v>66</v>
      </c>
      <c r="B84" s="126">
        <v>0.22</v>
      </c>
      <c r="C84" s="126">
        <v>0.19</v>
      </c>
    </row>
    <row r="85" spans="1:3" x14ac:dyDescent="0.25">
      <c r="A85" s="160" t="s">
        <v>359</v>
      </c>
      <c r="B85" s="131">
        <f>SUM(B82:B84)</f>
        <v>0.66</v>
      </c>
      <c r="C85" s="132">
        <f>SUM(C82:C84)</f>
        <v>0.69</v>
      </c>
    </row>
    <row r="86" spans="1:3" x14ac:dyDescent="0.25">
      <c r="A86" s="125" t="s">
        <v>67</v>
      </c>
      <c r="B86" s="126">
        <v>0.14000000000000001</v>
      </c>
      <c r="C86" s="126">
        <v>0.16</v>
      </c>
    </row>
    <row r="87" spans="1:3" x14ac:dyDescent="0.25">
      <c r="A87" s="125" t="s">
        <v>68</v>
      </c>
      <c r="B87" s="161">
        <v>0.04</v>
      </c>
      <c r="C87" s="126">
        <v>0.02</v>
      </c>
    </row>
    <row r="88" spans="1:3" x14ac:dyDescent="0.25">
      <c r="A88" s="125" t="s">
        <v>69</v>
      </c>
      <c r="B88" s="126">
        <v>0.14000000000000001</v>
      </c>
      <c r="C88" s="126">
        <v>0.11</v>
      </c>
    </row>
    <row r="89" spans="1:3" x14ac:dyDescent="0.25">
      <c r="A89" s="125" t="s">
        <v>37</v>
      </c>
      <c r="B89" s="126">
        <v>1</v>
      </c>
      <c r="C89" s="126">
        <v>1</v>
      </c>
    </row>
    <row r="91" spans="1:3" x14ac:dyDescent="0.25">
      <c r="A91" s="138" t="s">
        <v>310</v>
      </c>
    </row>
    <row r="92" spans="1:3" ht="45" x14ac:dyDescent="0.25">
      <c r="A92" s="141" t="s">
        <v>360</v>
      </c>
    </row>
    <row r="93" spans="1:3" ht="30" x14ac:dyDescent="0.25">
      <c r="A93" s="142" t="s">
        <v>361</v>
      </c>
    </row>
    <row r="97" spans="1:3" ht="30" x14ac:dyDescent="0.25">
      <c r="A97" s="120" t="s">
        <v>362</v>
      </c>
    </row>
    <row r="99" spans="1:3" ht="30" x14ac:dyDescent="0.25">
      <c r="A99" s="121" t="s">
        <v>303</v>
      </c>
      <c r="B99" s="122" t="s">
        <v>304</v>
      </c>
      <c r="C99" s="123" t="s">
        <v>305</v>
      </c>
    </row>
    <row r="100" spans="1:3" x14ac:dyDescent="0.25">
      <c r="A100" s="125" t="s">
        <v>63</v>
      </c>
      <c r="B100" s="126">
        <v>0.02</v>
      </c>
      <c r="C100" s="126">
        <v>0.01</v>
      </c>
    </row>
    <row r="101" spans="1:3" x14ac:dyDescent="0.25">
      <c r="A101" s="125" t="s">
        <v>71</v>
      </c>
      <c r="B101" s="128">
        <v>0.41</v>
      </c>
      <c r="C101" s="129">
        <v>0.46</v>
      </c>
    </row>
    <row r="102" spans="1:3" x14ac:dyDescent="0.25">
      <c r="A102" s="125" t="s">
        <v>72</v>
      </c>
      <c r="B102" s="126">
        <v>0.1</v>
      </c>
      <c r="C102" s="129">
        <v>0.21</v>
      </c>
    </row>
    <row r="103" spans="1:3" x14ac:dyDescent="0.25">
      <c r="A103" s="125" t="s">
        <v>73</v>
      </c>
      <c r="B103" s="162">
        <v>0.2</v>
      </c>
      <c r="C103" s="161">
        <v>0.14000000000000001</v>
      </c>
    </row>
    <row r="104" spans="1:3" x14ac:dyDescent="0.25">
      <c r="A104" s="125" t="s">
        <v>74</v>
      </c>
      <c r="B104" s="161">
        <v>0.03</v>
      </c>
      <c r="C104" s="161">
        <v>0.03</v>
      </c>
    </row>
    <row r="105" spans="1:3" x14ac:dyDescent="0.25">
      <c r="A105" s="125" t="s">
        <v>75</v>
      </c>
      <c r="B105" s="126">
        <v>0.04</v>
      </c>
      <c r="C105" s="126">
        <v>0.04</v>
      </c>
    </row>
    <row r="106" spans="1:3" x14ac:dyDescent="0.25">
      <c r="A106" s="125" t="s">
        <v>76</v>
      </c>
      <c r="B106" s="126">
        <v>0.19</v>
      </c>
      <c r="C106" s="126">
        <v>0.1</v>
      </c>
    </row>
    <row r="107" spans="1:3" x14ac:dyDescent="0.25">
      <c r="A107" s="125" t="s">
        <v>37</v>
      </c>
      <c r="B107" s="126">
        <v>1</v>
      </c>
      <c r="C107" s="126">
        <v>1</v>
      </c>
    </row>
    <row r="109" spans="1:3" x14ac:dyDescent="0.25">
      <c r="A109" s="138" t="s">
        <v>310</v>
      </c>
    </row>
    <row r="110" spans="1:3" x14ac:dyDescent="0.25">
      <c r="A110" s="140" t="s">
        <v>363</v>
      </c>
    </row>
    <row r="111" spans="1:3" x14ac:dyDescent="0.25">
      <c r="A111" s="143" t="s">
        <v>364</v>
      </c>
    </row>
    <row r="112" spans="1:3" x14ac:dyDescent="0.25">
      <c r="A112" s="163" t="s">
        <v>250</v>
      </c>
    </row>
    <row r="115" spans="1:19" x14ac:dyDescent="0.25">
      <c r="A115" s="120" t="s">
        <v>365</v>
      </c>
      <c r="N115" s="108"/>
      <c r="P115" s="108"/>
      <c r="Q115" s="107"/>
      <c r="S115" s="107"/>
    </row>
    <row r="116" spans="1:19" x14ac:dyDescent="0.25">
      <c r="N116" s="108"/>
      <c r="P116" s="108"/>
      <c r="Q116" s="107"/>
      <c r="S116" s="107"/>
    </row>
    <row r="117" spans="1:19" ht="30" x14ac:dyDescent="0.25">
      <c r="A117" s="121" t="s">
        <v>303</v>
      </c>
      <c r="B117" s="122" t="s">
        <v>304</v>
      </c>
      <c r="C117" s="123" t="s">
        <v>305</v>
      </c>
      <c r="N117" s="108"/>
      <c r="P117" s="108"/>
      <c r="Q117" s="107"/>
      <c r="S117" s="107"/>
    </row>
    <row r="118" spans="1:19" x14ac:dyDescent="0.25">
      <c r="A118" s="125" t="s">
        <v>63</v>
      </c>
      <c r="B118" s="126">
        <v>0.05</v>
      </c>
      <c r="C118" s="126">
        <v>0.03</v>
      </c>
      <c r="N118" s="108"/>
      <c r="P118" s="108"/>
      <c r="Q118" s="107"/>
      <c r="S118" s="107"/>
    </row>
    <row r="119" spans="1:19" x14ac:dyDescent="0.25">
      <c r="A119" s="125" t="s">
        <v>71</v>
      </c>
      <c r="B119" s="128">
        <v>0.21</v>
      </c>
      <c r="C119" s="129">
        <v>0.25</v>
      </c>
      <c r="N119" s="108"/>
      <c r="P119" s="108"/>
      <c r="Q119" s="107"/>
      <c r="S119" s="107"/>
    </row>
    <row r="120" spans="1:19" x14ac:dyDescent="0.25">
      <c r="A120" s="125" t="s">
        <v>72</v>
      </c>
      <c r="B120" s="126">
        <v>0.04</v>
      </c>
      <c r="C120" s="129">
        <v>7.0000000000000007E-2</v>
      </c>
      <c r="N120" s="108"/>
      <c r="P120" s="108"/>
      <c r="Q120" s="107"/>
      <c r="S120" s="107"/>
    </row>
    <row r="121" spans="1:19" x14ac:dyDescent="0.25">
      <c r="A121" s="125" t="s">
        <v>73</v>
      </c>
      <c r="B121" s="162">
        <v>0.31</v>
      </c>
      <c r="C121" s="161">
        <v>0.32</v>
      </c>
      <c r="N121" s="108"/>
      <c r="P121" s="108"/>
      <c r="Q121" s="107"/>
      <c r="S121" s="107"/>
    </row>
    <row r="122" spans="1:19" x14ac:dyDescent="0.25">
      <c r="A122" s="125" t="s">
        <v>74</v>
      </c>
      <c r="B122" s="161">
        <v>0.02</v>
      </c>
      <c r="C122" s="161">
        <v>0.02</v>
      </c>
      <c r="N122" s="108"/>
      <c r="P122" s="108"/>
      <c r="Q122" s="107"/>
      <c r="S122" s="107"/>
    </row>
    <row r="123" spans="1:19" x14ac:dyDescent="0.25">
      <c r="A123" s="125" t="s">
        <v>75</v>
      </c>
      <c r="B123" s="126">
        <v>0.04</v>
      </c>
      <c r="C123" s="126">
        <v>0.06</v>
      </c>
      <c r="N123" s="108"/>
      <c r="P123" s="108"/>
      <c r="Q123" s="107"/>
      <c r="S123" s="107"/>
    </row>
    <row r="124" spans="1:19" x14ac:dyDescent="0.25">
      <c r="A124" s="125" t="s">
        <v>76</v>
      </c>
      <c r="B124" s="126">
        <v>0.33</v>
      </c>
      <c r="C124" s="126">
        <v>0.25</v>
      </c>
      <c r="N124" s="108"/>
      <c r="P124" s="108"/>
      <c r="Q124" s="107"/>
      <c r="S124" s="107"/>
    </row>
    <row r="125" spans="1:19" x14ac:dyDescent="0.25">
      <c r="A125" s="125" t="s">
        <v>37</v>
      </c>
      <c r="B125" s="126">
        <v>1</v>
      </c>
      <c r="C125" s="126">
        <v>1</v>
      </c>
      <c r="N125" s="108"/>
      <c r="P125" s="108"/>
      <c r="Q125" s="107"/>
      <c r="S125" s="107"/>
    </row>
    <row r="126" spans="1:19" x14ac:dyDescent="0.25">
      <c r="N126" s="108"/>
      <c r="P126" s="108"/>
      <c r="Q126" s="107"/>
      <c r="S126" s="107"/>
    </row>
    <row r="127" spans="1:19" ht="30" x14ac:dyDescent="0.25">
      <c r="A127" s="141" t="s">
        <v>366</v>
      </c>
      <c r="N127" s="108"/>
      <c r="P127" s="108"/>
      <c r="Q127" s="107"/>
      <c r="S127" s="107"/>
    </row>
    <row r="128" spans="1:19" ht="30" x14ac:dyDescent="0.25">
      <c r="A128" s="142" t="s">
        <v>367</v>
      </c>
      <c r="N128" s="108"/>
      <c r="P128" s="108"/>
      <c r="Q128" s="107"/>
      <c r="S128" s="107"/>
    </row>
    <row r="129" spans="1:19" x14ac:dyDescent="0.25">
      <c r="A129" s="164"/>
      <c r="N129" s="108"/>
      <c r="P129" s="108"/>
      <c r="Q129" s="107"/>
      <c r="S129" s="107"/>
    </row>
    <row r="130" spans="1:19" x14ac:dyDescent="0.25">
      <c r="A130" s="165" t="s">
        <v>368</v>
      </c>
      <c r="N130" s="108"/>
      <c r="P130" s="108"/>
      <c r="Q130" s="107"/>
      <c r="S130" s="107"/>
    </row>
    <row r="131" spans="1:19" ht="30" x14ac:dyDescent="0.25">
      <c r="A131" s="141" t="s">
        <v>369</v>
      </c>
      <c r="N131" s="108"/>
      <c r="P131" s="108"/>
      <c r="Q131" s="107"/>
      <c r="S131" s="107"/>
    </row>
    <row r="132" spans="1:19" ht="30" x14ac:dyDescent="0.25">
      <c r="A132" s="142" t="s">
        <v>369</v>
      </c>
    </row>
    <row r="133" spans="1:19" x14ac:dyDescent="0.25">
      <c r="A133" s="164"/>
    </row>
    <row r="134" spans="1:19" x14ac:dyDescent="0.25">
      <c r="A134" s="164"/>
    </row>
    <row r="138" spans="1:19" ht="30" x14ac:dyDescent="0.25">
      <c r="A138" s="120" t="s">
        <v>370</v>
      </c>
      <c r="H138" s="120" t="s">
        <v>371</v>
      </c>
    </row>
    <row r="140" spans="1:19" ht="45" x14ac:dyDescent="0.25">
      <c r="A140" s="121" t="s">
        <v>303</v>
      </c>
      <c r="B140" s="122" t="s">
        <v>304</v>
      </c>
      <c r="C140" s="123" t="s">
        <v>305</v>
      </c>
      <c r="H140" s="124" t="s">
        <v>306</v>
      </c>
      <c r="I140" s="122" t="s">
        <v>307</v>
      </c>
      <c r="J140" s="123" t="s">
        <v>308</v>
      </c>
    </row>
    <row r="141" spans="1:19" x14ac:dyDescent="0.25">
      <c r="A141" s="125" t="s">
        <v>63</v>
      </c>
      <c r="B141" s="126">
        <v>0.04</v>
      </c>
      <c r="C141" s="126">
        <v>0.03</v>
      </c>
      <c r="H141" s="144" t="s">
        <v>372</v>
      </c>
      <c r="I141" s="145">
        <v>8.2353367518889463E-3</v>
      </c>
      <c r="J141" s="146">
        <v>9.3754878752280151E-3</v>
      </c>
    </row>
    <row r="142" spans="1:19" x14ac:dyDescent="0.25">
      <c r="A142" s="125" t="s">
        <v>80</v>
      </c>
      <c r="B142" s="128">
        <v>0.21</v>
      </c>
      <c r="C142" s="129">
        <v>0.48</v>
      </c>
      <c r="H142" s="144" t="s">
        <v>373</v>
      </c>
      <c r="I142" s="157">
        <v>0.13620220762042504</v>
      </c>
      <c r="J142" s="158">
        <v>0.35938532199149215</v>
      </c>
    </row>
    <row r="143" spans="1:19" x14ac:dyDescent="0.25">
      <c r="A143" s="125"/>
      <c r="B143" s="126"/>
      <c r="C143" s="166"/>
      <c r="H143" s="144" t="s">
        <v>374</v>
      </c>
      <c r="I143" s="157">
        <v>5.6234855760123471E-2</v>
      </c>
      <c r="J143" s="158">
        <v>9.9385196339840803E-2</v>
      </c>
    </row>
    <row r="144" spans="1:19" x14ac:dyDescent="0.25">
      <c r="A144" s="125" t="s">
        <v>81</v>
      </c>
      <c r="B144" s="161">
        <v>7.0000000000000007E-2</v>
      </c>
      <c r="C144" s="161">
        <v>7.0000000000000007E-2</v>
      </c>
      <c r="H144" s="144" t="s">
        <v>375</v>
      </c>
      <c r="I144" s="145">
        <v>3.221327043103122E-2</v>
      </c>
      <c r="J144" s="146">
        <v>4.0283782737107685E-2</v>
      </c>
    </row>
    <row r="145" spans="1:10" x14ac:dyDescent="0.25">
      <c r="A145" s="125" t="s">
        <v>82</v>
      </c>
      <c r="B145" s="126">
        <v>0.13</v>
      </c>
      <c r="C145" s="126">
        <v>7.0000000000000007E-2</v>
      </c>
      <c r="H145" s="144" t="s">
        <v>376</v>
      </c>
      <c r="I145" s="145">
        <v>0.17712604125657452</v>
      </c>
      <c r="J145" s="146">
        <v>0.10406704594911663</v>
      </c>
    </row>
    <row r="146" spans="1:10" x14ac:dyDescent="0.25">
      <c r="A146" s="125" t="s">
        <v>83</v>
      </c>
      <c r="B146" s="166">
        <v>0.21</v>
      </c>
      <c r="C146" s="126">
        <v>0.14000000000000001</v>
      </c>
      <c r="H146" s="144" t="s">
        <v>377</v>
      </c>
      <c r="I146" s="145">
        <v>0.30092294413082976</v>
      </c>
      <c r="J146" s="146">
        <v>0.19434771541687521</v>
      </c>
    </row>
    <row r="147" spans="1:10" x14ac:dyDescent="0.25">
      <c r="A147" s="147" t="s">
        <v>3696</v>
      </c>
      <c r="B147" s="131">
        <f>B144+B145+B146</f>
        <v>0.41000000000000003</v>
      </c>
      <c r="C147" s="132">
        <f>C144+C145+C146</f>
        <v>0.28000000000000003</v>
      </c>
      <c r="H147" s="167" t="s">
        <v>3696</v>
      </c>
      <c r="I147" s="134">
        <f>I144+I145+I146</f>
        <v>0.51026225581843554</v>
      </c>
      <c r="J147" s="168">
        <f>J144+J145+J146</f>
        <v>0.33869854410309952</v>
      </c>
    </row>
    <row r="148" spans="1:10" x14ac:dyDescent="0.25">
      <c r="A148" s="125" t="s">
        <v>84</v>
      </c>
      <c r="B148" s="126">
        <v>0.33</v>
      </c>
      <c r="C148" s="126">
        <v>0.21</v>
      </c>
      <c r="H148" s="144" t="s">
        <v>378</v>
      </c>
      <c r="I148" s="145">
        <v>0.28906534404912704</v>
      </c>
      <c r="J148" s="146">
        <v>0.19315389440298478</v>
      </c>
    </row>
    <row r="149" spans="1:10" x14ac:dyDescent="0.25">
      <c r="A149" s="125" t="s">
        <v>37</v>
      </c>
      <c r="B149" s="126">
        <v>1</v>
      </c>
      <c r="C149" s="126">
        <v>1</v>
      </c>
      <c r="H149" s="169" t="s">
        <v>379</v>
      </c>
      <c r="I149" s="170">
        <v>1</v>
      </c>
      <c r="J149" s="146">
        <v>0.9999984447126451</v>
      </c>
    </row>
    <row r="151" spans="1:10" ht="30" x14ac:dyDescent="0.25">
      <c r="A151" s="141" t="s">
        <v>380</v>
      </c>
      <c r="H151" s="151" t="s">
        <v>381</v>
      </c>
    </row>
    <row r="152" spans="1:10" ht="30" x14ac:dyDescent="0.25">
      <c r="A152" s="142" t="s">
        <v>3697</v>
      </c>
      <c r="H152" s="152" t="s">
        <v>382</v>
      </c>
    </row>
    <row r="153" spans="1:10" ht="30" x14ac:dyDescent="0.25">
      <c r="A153" s="110"/>
      <c r="H153" s="141" t="s">
        <v>3698</v>
      </c>
    </row>
    <row r="154" spans="1:10" ht="30" x14ac:dyDescent="0.25">
      <c r="H154" s="142" t="s">
        <v>3699</v>
      </c>
    </row>
    <row r="156" spans="1:10" x14ac:dyDescent="0.25">
      <c r="A156" s="113" t="s">
        <v>383</v>
      </c>
      <c r="H156" s="171" t="s">
        <v>384</v>
      </c>
    </row>
    <row r="157" spans="1:10" x14ac:dyDescent="0.25">
      <c r="A157" s="99" t="s">
        <v>275</v>
      </c>
      <c r="H157" s="99" t="s">
        <v>385</v>
      </c>
    </row>
    <row r="159" spans="1:10" ht="45" x14ac:dyDescent="0.25">
      <c r="A159" s="121" t="s">
        <v>303</v>
      </c>
      <c r="B159" s="122" t="s">
        <v>304</v>
      </c>
      <c r="C159" s="123" t="s">
        <v>305</v>
      </c>
      <c r="H159" s="124" t="s">
        <v>306</v>
      </c>
      <c r="I159" s="122" t="s">
        <v>307</v>
      </c>
      <c r="J159" s="123" t="s">
        <v>308</v>
      </c>
    </row>
    <row r="160" spans="1:10" x14ac:dyDescent="0.25">
      <c r="A160" s="125" t="s">
        <v>86</v>
      </c>
      <c r="B160" s="126">
        <v>0.01</v>
      </c>
      <c r="C160" s="126">
        <v>0.01</v>
      </c>
      <c r="H160" s="144" t="s">
        <v>386</v>
      </c>
      <c r="I160" s="145">
        <v>2.0510262466806532E-2</v>
      </c>
      <c r="J160" s="146">
        <v>2.530208370062343E-2</v>
      </c>
    </row>
    <row r="161" spans="1:19" x14ac:dyDescent="0.25">
      <c r="A161" s="125" t="s">
        <v>87</v>
      </c>
      <c r="B161" s="172"/>
      <c r="C161" s="172"/>
      <c r="H161" s="144" t="s">
        <v>387</v>
      </c>
      <c r="I161" s="145">
        <v>1.5800824518419625E-2</v>
      </c>
      <c r="J161" s="146">
        <v>1.3913505429732017E-2</v>
      </c>
    </row>
    <row r="162" spans="1:19" x14ac:dyDescent="0.25">
      <c r="A162" s="125" t="s">
        <v>88</v>
      </c>
      <c r="B162" s="126">
        <v>0.01</v>
      </c>
      <c r="C162" s="126">
        <v>0.01</v>
      </c>
      <c r="H162" s="144" t="s">
        <v>388</v>
      </c>
      <c r="I162" s="145">
        <v>1.4191888812272903E-2</v>
      </c>
      <c r="J162" s="146">
        <v>2.7088964540549203E-2</v>
      </c>
    </row>
    <row r="163" spans="1:19" x14ac:dyDescent="0.25">
      <c r="A163" s="125" t="s">
        <v>89</v>
      </c>
      <c r="B163" s="128">
        <v>0.35</v>
      </c>
      <c r="C163" s="129">
        <v>0.43</v>
      </c>
      <c r="H163" s="144" t="s">
        <v>389</v>
      </c>
      <c r="I163" s="157">
        <v>0.37310192045304497</v>
      </c>
      <c r="J163" s="158">
        <v>0.38994916930731716</v>
      </c>
    </row>
    <row r="164" spans="1:19" x14ac:dyDescent="0.25">
      <c r="A164" s="125" t="s">
        <v>90</v>
      </c>
      <c r="B164" s="126">
        <v>0.06</v>
      </c>
      <c r="C164" s="126">
        <v>0.11</v>
      </c>
      <c r="H164" s="144" t="s">
        <v>390</v>
      </c>
      <c r="I164" s="145">
        <v>6.9678163954949801E-2</v>
      </c>
      <c r="J164" s="146">
        <v>0.10314507780317837</v>
      </c>
    </row>
    <row r="165" spans="1:19" x14ac:dyDescent="0.25">
      <c r="A165" s="125" t="s">
        <v>91</v>
      </c>
      <c r="B165" s="126">
        <v>0.13</v>
      </c>
      <c r="C165" s="126">
        <v>0.18</v>
      </c>
      <c r="H165" s="173"/>
      <c r="I165" s="173"/>
      <c r="J165" s="173"/>
    </row>
    <row r="166" spans="1:19" x14ac:dyDescent="0.25">
      <c r="A166" s="125" t="s">
        <v>92</v>
      </c>
      <c r="B166" s="126">
        <v>0.02</v>
      </c>
      <c r="C166" s="126">
        <v>0.03</v>
      </c>
      <c r="H166" s="173"/>
      <c r="I166" s="173"/>
      <c r="J166" s="173"/>
    </row>
    <row r="167" spans="1:19" x14ac:dyDescent="0.25">
      <c r="A167" s="125" t="s">
        <v>93</v>
      </c>
      <c r="B167" s="172"/>
      <c r="C167" s="172"/>
      <c r="H167" s="144"/>
      <c r="I167" s="173"/>
      <c r="J167" s="173"/>
    </row>
    <row r="168" spans="1:19" x14ac:dyDescent="0.25">
      <c r="A168" s="125" t="s">
        <v>94</v>
      </c>
      <c r="B168" s="128">
        <v>0.2</v>
      </c>
      <c r="C168" s="129">
        <v>0.28000000000000003</v>
      </c>
      <c r="H168" s="144" t="s">
        <v>391</v>
      </c>
      <c r="I168" s="157">
        <v>0.38057931466185457</v>
      </c>
      <c r="J168" s="158">
        <v>0.49440005406151394</v>
      </c>
    </row>
    <row r="169" spans="1:19" x14ac:dyDescent="0.25">
      <c r="A169" s="125" t="s">
        <v>95</v>
      </c>
      <c r="B169" s="126">
        <v>0.16</v>
      </c>
      <c r="C169" s="126">
        <v>0.18</v>
      </c>
      <c r="H169" s="144" t="s">
        <v>392</v>
      </c>
      <c r="I169" s="145">
        <v>0.13384975768156765</v>
      </c>
      <c r="J169" s="146">
        <v>0.15216339939873905</v>
      </c>
    </row>
    <row r="170" spans="1:19" x14ac:dyDescent="0.25">
      <c r="A170" s="125" t="s">
        <v>96</v>
      </c>
      <c r="B170" s="128">
        <v>0.28000000000000003</v>
      </c>
      <c r="C170" s="129">
        <v>0.28000000000000003</v>
      </c>
      <c r="H170" s="144"/>
      <c r="I170" s="144"/>
      <c r="J170" s="173"/>
    </row>
    <row r="171" spans="1:19" x14ac:dyDescent="0.25">
      <c r="A171" s="125" t="s">
        <v>393</v>
      </c>
      <c r="B171" s="126">
        <v>0.18</v>
      </c>
      <c r="C171" s="126">
        <v>0.17</v>
      </c>
      <c r="H171" s="144" t="s">
        <v>394</v>
      </c>
      <c r="I171" s="145">
        <v>0.18104194480714778</v>
      </c>
      <c r="J171" s="146">
        <v>0.17685943293876208</v>
      </c>
    </row>
    <row r="172" spans="1:19" x14ac:dyDescent="0.25">
      <c r="A172" s="125" t="s">
        <v>395</v>
      </c>
      <c r="B172" s="128">
        <v>0.27</v>
      </c>
      <c r="C172" s="129">
        <v>0.22</v>
      </c>
      <c r="H172" s="144" t="s">
        <v>396</v>
      </c>
      <c r="I172" s="157">
        <v>0.19522894323733514</v>
      </c>
      <c r="J172" s="146">
        <v>0.14854222551834112</v>
      </c>
    </row>
    <row r="173" spans="1:19" x14ac:dyDescent="0.25">
      <c r="A173" s="125" t="s">
        <v>397</v>
      </c>
      <c r="B173" s="128">
        <v>0.25</v>
      </c>
      <c r="C173" s="126">
        <v>0.16</v>
      </c>
      <c r="H173" s="144" t="s">
        <v>398</v>
      </c>
      <c r="I173" s="145">
        <v>0.12684184015297115</v>
      </c>
      <c r="J173" s="146">
        <v>0.10052859968624338</v>
      </c>
    </row>
    <row r="174" spans="1:19" s="110" customFormat="1" x14ac:dyDescent="0.25">
      <c r="A174" s="174"/>
      <c r="B174" s="175"/>
      <c r="C174" s="175"/>
      <c r="H174" s="176"/>
      <c r="I174" s="177"/>
      <c r="J174" s="178"/>
      <c r="Q174" s="179"/>
      <c r="S174" s="179"/>
    </row>
    <row r="176" spans="1:19" ht="45" x14ac:dyDescent="0.25">
      <c r="A176" s="141" t="s">
        <v>399</v>
      </c>
      <c r="H176" s="151" t="s">
        <v>400</v>
      </c>
    </row>
    <row r="177" spans="1:19" ht="45" x14ac:dyDescent="0.25">
      <c r="A177" s="142" t="s">
        <v>401</v>
      </c>
      <c r="H177" s="152" t="s">
        <v>400</v>
      </c>
    </row>
    <row r="180" spans="1:19" ht="15.75" x14ac:dyDescent="0.25">
      <c r="A180" s="180" t="s">
        <v>97</v>
      </c>
      <c r="H180" s="180" t="s">
        <v>402</v>
      </c>
    </row>
    <row r="181" spans="1:19" x14ac:dyDescent="0.25">
      <c r="A181" s="99" t="s">
        <v>275</v>
      </c>
      <c r="H181" s="99" t="s">
        <v>385</v>
      </c>
    </row>
    <row r="182" spans="1:19" s="110" customFormat="1" x14ac:dyDescent="0.25">
      <c r="A182" s="174"/>
      <c r="B182" s="181"/>
      <c r="C182" s="181"/>
      <c r="H182" s="171"/>
      <c r="I182" s="182"/>
      <c r="J182" s="183"/>
      <c r="Q182" s="179"/>
      <c r="S182" s="179"/>
    </row>
    <row r="183" spans="1:19" ht="45" x14ac:dyDescent="0.25">
      <c r="A183" s="121" t="s">
        <v>303</v>
      </c>
      <c r="B183" s="122" t="s">
        <v>304</v>
      </c>
      <c r="C183" s="123" t="s">
        <v>305</v>
      </c>
      <c r="H183" s="124" t="s">
        <v>306</v>
      </c>
      <c r="I183" s="122" t="s">
        <v>307</v>
      </c>
      <c r="J183" s="123" t="s">
        <v>308</v>
      </c>
    </row>
    <row r="184" spans="1:19" x14ac:dyDescent="0.25">
      <c r="A184" s="125" t="s">
        <v>98</v>
      </c>
      <c r="B184" s="128">
        <v>0.49</v>
      </c>
      <c r="C184" s="129">
        <v>0.52</v>
      </c>
      <c r="H184" s="144" t="s">
        <v>403</v>
      </c>
      <c r="I184" s="145">
        <v>0.39313781585755297</v>
      </c>
      <c r="J184" s="184">
        <v>0.41</v>
      </c>
    </row>
    <row r="185" spans="1:19" x14ac:dyDescent="0.25">
      <c r="A185" s="125" t="s">
        <v>99</v>
      </c>
      <c r="B185" s="128">
        <v>0.19</v>
      </c>
      <c r="C185" s="126">
        <v>0.16</v>
      </c>
      <c r="H185" s="144" t="s">
        <v>404</v>
      </c>
      <c r="I185" s="145">
        <v>0.16043876508071575</v>
      </c>
      <c r="J185" s="185">
        <v>0.23888811801697588</v>
      </c>
      <c r="K185" s="110"/>
    </row>
    <row r="186" spans="1:19" x14ac:dyDescent="0.25">
      <c r="A186" s="125" t="s">
        <v>100</v>
      </c>
      <c r="B186" s="126">
        <v>0.17</v>
      </c>
      <c r="C186" s="126">
        <v>0.16</v>
      </c>
      <c r="H186" s="144" t="s">
        <v>405</v>
      </c>
      <c r="I186" s="145">
        <v>0.21203229608329299</v>
      </c>
      <c r="J186" s="184">
        <v>0.39004047501375172</v>
      </c>
      <c r="K186" s="110"/>
    </row>
    <row r="187" spans="1:19" x14ac:dyDescent="0.25">
      <c r="A187" s="125" t="s">
        <v>101</v>
      </c>
      <c r="B187" s="126">
        <v>0.15</v>
      </c>
      <c r="C187" s="126">
        <v>0.15</v>
      </c>
      <c r="H187" s="144" t="s">
        <v>406</v>
      </c>
      <c r="I187" s="145">
        <v>0.2023884626105838</v>
      </c>
      <c r="J187" s="184">
        <v>0.38794281663233116</v>
      </c>
      <c r="K187" s="110"/>
    </row>
    <row r="188" spans="1:19" x14ac:dyDescent="0.25">
      <c r="A188" s="125" t="s">
        <v>102</v>
      </c>
      <c r="B188" s="128">
        <v>0.22</v>
      </c>
      <c r="C188" s="126">
        <v>0.18</v>
      </c>
      <c r="H188" s="144" t="s">
        <v>407</v>
      </c>
      <c r="I188" s="145">
        <v>0.22671811348620668</v>
      </c>
      <c r="J188" s="185">
        <v>0.34249144231308615</v>
      </c>
      <c r="K188" s="110"/>
    </row>
    <row r="189" spans="1:19" x14ac:dyDescent="0.25">
      <c r="A189" s="125" t="s">
        <v>103</v>
      </c>
      <c r="B189" s="128">
        <v>0.28000000000000003</v>
      </c>
      <c r="C189" s="129">
        <v>0.26</v>
      </c>
      <c r="H189" s="144" t="s">
        <v>408</v>
      </c>
      <c r="I189" s="145">
        <v>0.21213499410708958</v>
      </c>
      <c r="J189" s="184">
        <v>0.3890264100521274</v>
      </c>
      <c r="K189" s="110"/>
    </row>
    <row r="190" spans="1:19" x14ac:dyDescent="0.25">
      <c r="A190" s="125" t="s">
        <v>104</v>
      </c>
      <c r="B190" s="126">
        <v>0.05</v>
      </c>
      <c r="C190" s="126">
        <v>0.04</v>
      </c>
      <c r="H190" s="110"/>
      <c r="I190" s="186"/>
      <c r="J190" s="178"/>
    </row>
    <row r="191" spans="1:19" x14ac:dyDescent="0.25">
      <c r="A191" s="136"/>
      <c r="B191" s="137"/>
      <c r="C191" s="137"/>
    </row>
    <row r="193" spans="1:16" ht="45" x14ac:dyDescent="0.25">
      <c r="A193" s="141" t="s">
        <v>409</v>
      </c>
      <c r="H193" s="151" t="s">
        <v>410</v>
      </c>
    </row>
    <row r="194" spans="1:16" ht="45" x14ac:dyDescent="0.25">
      <c r="A194" s="142" t="s">
        <v>411</v>
      </c>
      <c r="H194" s="187" t="s">
        <v>412</v>
      </c>
      <c r="J194" s="110"/>
      <c r="K194" s="110"/>
    </row>
    <row r="195" spans="1:16" x14ac:dyDescent="0.25">
      <c r="A195" s="188"/>
      <c r="H195" s="110"/>
    </row>
    <row r="198" spans="1:16" ht="17.25" x14ac:dyDescent="0.25">
      <c r="A198" s="189" t="s">
        <v>105</v>
      </c>
      <c r="B198" s="190"/>
      <c r="C198" s="190"/>
      <c r="D198" s="119"/>
      <c r="E198" s="119"/>
      <c r="F198" s="119"/>
      <c r="G198" s="119"/>
      <c r="H198" s="119"/>
      <c r="I198" s="119"/>
      <c r="J198" s="191"/>
      <c r="L198" s="113"/>
      <c r="N198" s="113"/>
      <c r="P198" s="113"/>
    </row>
    <row r="199" spans="1:16" x14ac:dyDescent="0.25">
      <c r="A199" s="192"/>
      <c r="J199" s="113"/>
      <c r="L199" s="113"/>
      <c r="N199" s="113"/>
      <c r="P199" s="113"/>
    </row>
    <row r="200" spans="1:16" ht="30" x14ac:dyDescent="0.25">
      <c r="A200" s="193" t="s">
        <v>413</v>
      </c>
      <c r="H200" s="171" t="s">
        <v>414</v>
      </c>
      <c r="J200" s="113"/>
      <c r="L200" s="113"/>
      <c r="N200" s="113"/>
      <c r="P200" s="113"/>
    </row>
    <row r="202" spans="1:16" ht="45" x14ac:dyDescent="0.25">
      <c r="A202" s="121" t="s">
        <v>303</v>
      </c>
      <c r="B202" s="122" t="s">
        <v>304</v>
      </c>
      <c r="C202" s="123" t="s">
        <v>305</v>
      </c>
      <c r="H202" s="124" t="s">
        <v>306</v>
      </c>
      <c r="I202" s="122" t="s">
        <v>307</v>
      </c>
      <c r="J202" s="123" t="s">
        <v>308</v>
      </c>
    </row>
    <row r="203" spans="1:16" x14ac:dyDescent="0.25">
      <c r="A203" s="125" t="s">
        <v>63</v>
      </c>
      <c r="B203" s="126">
        <v>0.01</v>
      </c>
      <c r="C203" s="126">
        <v>0.01</v>
      </c>
      <c r="H203" s="144" t="s">
        <v>372</v>
      </c>
      <c r="I203" s="145">
        <v>7.3639509849622569E-3</v>
      </c>
      <c r="J203" s="146">
        <v>4.2632553104413199E-3</v>
      </c>
    </row>
    <row r="204" spans="1:16" x14ac:dyDescent="0.25">
      <c r="A204" s="125" t="s">
        <v>106</v>
      </c>
      <c r="B204" s="128">
        <v>0.4</v>
      </c>
      <c r="C204" s="126">
        <v>0.25</v>
      </c>
      <c r="H204" s="144" t="s">
        <v>415</v>
      </c>
      <c r="I204" s="157">
        <v>0.67971878454039758</v>
      </c>
      <c r="J204" s="158">
        <v>0.57993168239461446</v>
      </c>
    </row>
    <row r="205" spans="1:16" x14ac:dyDescent="0.25">
      <c r="A205" s="125" t="s">
        <v>107</v>
      </c>
      <c r="B205" s="126">
        <v>0.16</v>
      </c>
      <c r="C205" s="126">
        <v>0.16</v>
      </c>
      <c r="H205" s="144" t="s">
        <v>416</v>
      </c>
      <c r="I205" s="145">
        <v>8.9877923631026604E-2</v>
      </c>
      <c r="J205" s="146">
        <v>0.128310962701669</v>
      </c>
    </row>
    <row r="206" spans="1:16" x14ac:dyDescent="0.25">
      <c r="A206" s="125" t="s">
        <v>417</v>
      </c>
      <c r="B206" s="126">
        <v>0.14000000000000001</v>
      </c>
      <c r="C206" s="126">
        <v>0.16</v>
      </c>
      <c r="H206" s="144" t="s">
        <v>418</v>
      </c>
      <c r="I206" s="145">
        <v>6.1314919475060084E-2</v>
      </c>
      <c r="J206" s="146">
        <v>0.1018994557798653</v>
      </c>
    </row>
    <row r="207" spans="1:16" x14ac:dyDescent="0.25">
      <c r="A207" s="125" t="s">
        <v>419</v>
      </c>
      <c r="B207" s="126">
        <v>0.11</v>
      </c>
      <c r="C207" s="129">
        <v>0.16</v>
      </c>
      <c r="H207" s="144" t="s">
        <v>420</v>
      </c>
      <c r="I207" s="145">
        <v>3.5978019335210082E-2</v>
      </c>
      <c r="J207" s="146">
        <v>6.6416585213693272E-2</v>
      </c>
    </row>
    <row r="208" spans="1:16" x14ac:dyDescent="0.25">
      <c r="A208" s="125" t="s">
        <v>110</v>
      </c>
      <c r="B208" s="126">
        <v>0.1</v>
      </c>
      <c r="C208" s="129">
        <v>0.18</v>
      </c>
      <c r="H208" s="144" t="s">
        <v>421</v>
      </c>
      <c r="I208" s="145">
        <v>4.7704664467062771E-2</v>
      </c>
      <c r="J208" s="146">
        <v>6.7072950138020421E-2</v>
      </c>
    </row>
    <row r="209" spans="1:10" x14ac:dyDescent="0.25">
      <c r="A209" s="125" t="s">
        <v>111</v>
      </c>
      <c r="B209" s="126">
        <v>0.03</v>
      </c>
      <c r="C209" s="129">
        <v>0.06</v>
      </c>
      <c r="H209" s="194" t="s">
        <v>422</v>
      </c>
      <c r="I209" s="195">
        <v>2.7563134287300336E-2</v>
      </c>
      <c r="J209" s="146">
        <v>2.6575148245256697E-2</v>
      </c>
    </row>
    <row r="210" spans="1:10" x14ac:dyDescent="0.25">
      <c r="A210" s="125" t="s">
        <v>104</v>
      </c>
      <c r="B210" s="126">
        <v>0.05</v>
      </c>
      <c r="C210" s="126">
        <v>0.02</v>
      </c>
      <c r="H210" s="144" t="s">
        <v>423</v>
      </c>
      <c r="I210" s="145">
        <v>5.0478603278980162E-2</v>
      </c>
      <c r="J210" s="146">
        <v>2.5529960216439586E-2</v>
      </c>
    </row>
    <row r="211" spans="1:10" x14ac:dyDescent="0.25">
      <c r="A211" s="125" t="s">
        <v>37</v>
      </c>
      <c r="B211" s="126">
        <v>1</v>
      </c>
      <c r="C211" s="126">
        <v>1</v>
      </c>
      <c r="H211" s="196" t="s">
        <v>379</v>
      </c>
      <c r="I211" s="170">
        <v>1</v>
      </c>
      <c r="J211" s="146">
        <v>1</v>
      </c>
    </row>
    <row r="213" spans="1:10" ht="30" x14ac:dyDescent="0.25">
      <c r="A213" s="140" t="s">
        <v>424</v>
      </c>
      <c r="H213" s="151" t="s">
        <v>425</v>
      </c>
    </row>
    <row r="214" spans="1:10" ht="30" x14ac:dyDescent="0.25">
      <c r="A214" s="143" t="s">
        <v>426</v>
      </c>
      <c r="H214" s="152" t="s">
        <v>427</v>
      </c>
    </row>
    <row r="218" spans="1:10" ht="30" x14ac:dyDescent="0.25">
      <c r="A218" s="193" t="s">
        <v>284</v>
      </c>
      <c r="H218" s="171" t="s">
        <v>428</v>
      </c>
    </row>
    <row r="220" spans="1:10" ht="45" x14ac:dyDescent="0.25">
      <c r="A220" s="121" t="s">
        <v>303</v>
      </c>
      <c r="B220" s="122" t="s">
        <v>304</v>
      </c>
      <c r="C220" s="123" t="s">
        <v>305</v>
      </c>
      <c r="H220" s="124" t="s">
        <v>306</v>
      </c>
      <c r="I220" s="122" t="s">
        <v>307</v>
      </c>
      <c r="J220" s="123" t="s">
        <v>308</v>
      </c>
    </row>
    <row r="221" spans="1:10" x14ac:dyDescent="0.25">
      <c r="A221" s="125" t="s">
        <v>63</v>
      </c>
      <c r="B221" s="126">
        <v>0.01</v>
      </c>
      <c r="C221" s="126">
        <v>0.01</v>
      </c>
      <c r="H221" s="144" t="s">
        <v>372</v>
      </c>
      <c r="I221" s="145">
        <v>1.0416272017315799E-2</v>
      </c>
      <c r="J221" s="146">
        <v>5.2499931451201751E-3</v>
      </c>
    </row>
    <row r="222" spans="1:10" x14ac:dyDescent="0.25">
      <c r="A222" s="125" t="s">
        <v>113</v>
      </c>
      <c r="B222" s="128">
        <v>0.32</v>
      </c>
      <c r="C222" s="129">
        <v>0.38</v>
      </c>
      <c r="H222" s="144" t="s">
        <v>429</v>
      </c>
      <c r="I222" s="157">
        <v>0.33850454388967494</v>
      </c>
      <c r="J222" s="158">
        <v>0.3591197636266919</v>
      </c>
    </row>
    <row r="223" spans="1:10" x14ac:dyDescent="0.25">
      <c r="A223" s="125" t="s">
        <v>114</v>
      </c>
      <c r="B223" s="126">
        <v>0.25</v>
      </c>
      <c r="C223" s="126">
        <v>0.28999999999999998</v>
      </c>
      <c r="H223" s="144" t="s">
        <v>430</v>
      </c>
      <c r="I223" s="145">
        <v>0.17465107506601282</v>
      </c>
      <c r="J223" s="146">
        <v>0.17700153554434053</v>
      </c>
    </row>
    <row r="224" spans="1:10" x14ac:dyDescent="0.25">
      <c r="A224" s="147" t="s">
        <v>431</v>
      </c>
      <c r="B224" s="131">
        <f>B222+B223</f>
        <v>0.57000000000000006</v>
      </c>
      <c r="C224" s="132">
        <f>C222+C223</f>
        <v>0.66999999999999993</v>
      </c>
      <c r="H224" s="167" t="s">
        <v>431</v>
      </c>
      <c r="I224" s="170">
        <f>I222+I223</f>
        <v>0.51315561895568773</v>
      </c>
      <c r="J224" s="168">
        <f>J222+J223</f>
        <v>0.53612129917103246</v>
      </c>
    </row>
    <row r="225" spans="1:10" x14ac:dyDescent="0.25">
      <c r="A225" s="125" t="s">
        <v>115</v>
      </c>
      <c r="B225" s="126">
        <v>0.28000000000000003</v>
      </c>
      <c r="C225" s="126">
        <v>0.24</v>
      </c>
      <c r="H225" s="144" t="s">
        <v>432</v>
      </c>
      <c r="I225" s="145">
        <v>0.31512949714946492</v>
      </c>
      <c r="J225" s="146">
        <v>0.33107551974925759</v>
      </c>
    </row>
    <row r="226" spans="1:10" x14ac:dyDescent="0.25">
      <c r="A226" s="125" t="s">
        <v>116</v>
      </c>
      <c r="B226" s="161">
        <v>0.13</v>
      </c>
      <c r="C226" s="161">
        <v>0.08</v>
      </c>
      <c r="H226" s="144" t="s">
        <v>433</v>
      </c>
      <c r="I226" s="145">
        <v>0.16129861187753158</v>
      </c>
      <c r="J226" s="146">
        <v>0.12755163264723496</v>
      </c>
    </row>
    <row r="227" spans="1:10" x14ac:dyDescent="0.25">
      <c r="A227" s="125" t="s">
        <v>37</v>
      </c>
      <c r="B227" s="126">
        <v>1</v>
      </c>
      <c r="C227" s="126">
        <v>1</v>
      </c>
      <c r="H227" s="169" t="s">
        <v>379</v>
      </c>
      <c r="I227" s="170">
        <v>1</v>
      </c>
      <c r="J227" s="146">
        <v>0.9999984447126451</v>
      </c>
    </row>
    <row r="229" spans="1:10" x14ac:dyDescent="0.25">
      <c r="A229" s="140" t="s">
        <v>434</v>
      </c>
      <c r="B229" s="197" t="s">
        <v>250</v>
      </c>
      <c r="C229" s="181"/>
      <c r="D229" s="110"/>
      <c r="E229" s="110"/>
      <c r="H229" s="159" t="s">
        <v>435</v>
      </c>
    </row>
    <row r="230" spans="1:10" x14ac:dyDescent="0.25">
      <c r="A230" s="143" t="s">
        <v>436</v>
      </c>
      <c r="H230" s="153" t="s">
        <v>435</v>
      </c>
    </row>
    <row r="233" spans="1:10" x14ac:dyDescent="0.25">
      <c r="A233" s="198" t="s">
        <v>250</v>
      </c>
    </row>
    <row r="235" spans="1:10" ht="30" x14ac:dyDescent="0.25">
      <c r="A235" s="120" t="s">
        <v>437</v>
      </c>
      <c r="H235" s="120" t="s">
        <v>438</v>
      </c>
      <c r="I235" s="182"/>
    </row>
    <row r="236" spans="1:10" x14ac:dyDescent="0.25">
      <c r="I236" s="199"/>
    </row>
    <row r="237" spans="1:10" ht="30" x14ac:dyDescent="0.25">
      <c r="A237" s="121" t="s">
        <v>303</v>
      </c>
      <c r="B237" s="122" t="s">
        <v>304</v>
      </c>
      <c r="C237" s="123" t="s">
        <v>305</v>
      </c>
      <c r="H237" s="121" t="s">
        <v>439</v>
      </c>
      <c r="I237" s="122" t="s">
        <v>440</v>
      </c>
    </row>
    <row r="238" spans="1:10" x14ac:dyDescent="0.25">
      <c r="A238" s="125" t="s">
        <v>63</v>
      </c>
      <c r="B238" s="126">
        <v>0.01</v>
      </c>
      <c r="C238" s="126">
        <v>0.01</v>
      </c>
      <c r="H238" s="200" t="s">
        <v>63</v>
      </c>
      <c r="I238" s="145">
        <v>4.292596534847007E-3</v>
      </c>
    </row>
    <row r="239" spans="1:10" x14ac:dyDescent="0.25">
      <c r="A239" s="125" t="s">
        <v>118</v>
      </c>
      <c r="B239" s="126">
        <v>0.02</v>
      </c>
      <c r="C239" s="126">
        <v>0.03</v>
      </c>
      <c r="H239" s="200" t="s">
        <v>441</v>
      </c>
      <c r="I239" s="145">
        <v>0.10515780825861</v>
      </c>
    </row>
    <row r="240" spans="1:10" x14ac:dyDescent="0.25">
      <c r="A240" s="125" t="s">
        <v>119</v>
      </c>
      <c r="B240" s="126">
        <v>0.25</v>
      </c>
      <c r="C240" s="166">
        <v>0.34</v>
      </c>
      <c r="H240" s="200" t="s">
        <v>442</v>
      </c>
      <c r="I240" s="145">
        <v>0.57378341239439723</v>
      </c>
    </row>
    <row r="241" spans="1:9" x14ac:dyDescent="0.25">
      <c r="A241" s="147" t="s">
        <v>443</v>
      </c>
      <c r="B241" s="131">
        <f>SUM(B239:B240)</f>
        <v>0.27</v>
      </c>
      <c r="C241" s="132">
        <f>SUM(C239:C240)</f>
        <v>0.37</v>
      </c>
      <c r="H241" s="147" t="s">
        <v>443</v>
      </c>
      <c r="I241" s="157">
        <f>I239+I240</f>
        <v>0.67894122065300722</v>
      </c>
    </row>
    <row r="242" spans="1:9" x14ac:dyDescent="0.25">
      <c r="A242" s="125" t="s">
        <v>120</v>
      </c>
      <c r="B242" s="126">
        <v>0.51</v>
      </c>
      <c r="C242" s="126">
        <v>0.51</v>
      </c>
      <c r="H242" s="200" t="s">
        <v>444</v>
      </c>
      <c r="I242" s="145">
        <v>0.28323513933601641</v>
      </c>
    </row>
    <row r="243" spans="1:9" x14ac:dyDescent="0.25">
      <c r="A243" s="125" t="s">
        <v>121</v>
      </c>
      <c r="B243" s="201">
        <v>0.2</v>
      </c>
      <c r="C243" s="201">
        <v>0.12</v>
      </c>
      <c r="H243" s="200" t="s">
        <v>445</v>
      </c>
      <c r="I243" s="202">
        <v>3.3531043476129521E-2</v>
      </c>
    </row>
    <row r="244" spans="1:9" x14ac:dyDescent="0.25">
      <c r="A244" s="125" t="s">
        <v>37</v>
      </c>
      <c r="B244" s="126">
        <v>1</v>
      </c>
      <c r="C244" s="126">
        <v>1</v>
      </c>
      <c r="H244" s="125" t="s">
        <v>37</v>
      </c>
      <c r="I244" s="145">
        <v>1</v>
      </c>
    </row>
    <row r="246" spans="1:9" ht="45" x14ac:dyDescent="0.25">
      <c r="A246" s="141" t="s">
        <v>446</v>
      </c>
      <c r="B246" s="181"/>
      <c r="H246" s="151" t="s">
        <v>447</v>
      </c>
    </row>
    <row r="247" spans="1:9" ht="30" x14ac:dyDescent="0.25">
      <c r="A247" s="142" t="s">
        <v>448</v>
      </c>
      <c r="B247" s="181"/>
    </row>
    <row r="250" spans="1:9" ht="45" x14ac:dyDescent="0.25">
      <c r="A250" s="154" t="s">
        <v>449</v>
      </c>
      <c r="H250" s="154" t="s">
        <v>450</v>
      </c>
    </row>
    <row r="252" spans="1:9" ht="30" x14ac:dyDescent="0.25">
      <c r="A252" s="121" t="s">
        <v>303</v>
      </c>
      <c r="B252" s="122" t="s">
        <v>304</v>
      </c>
      <c r="C252" s="123" t="s">
        <v>305</v>
      </c>
      <c r="H252" s="121" t="s">
        <v>439</v>
      </c>
      <c r="I252" s="122" t="s">
        <v>440</v>
      </c>
    </row>
    <row r="253" spans="1:9" x14ac:dyDescent="0.25">
      <c r="A253" s="125" t="s">
        <v>63</v>
      </c>
      <c r="B253" s="126">
        <v>0.02</v>
      </c>
      <c r="C253" s="126">
        <v>0.03</v>
      </c>
      <c r="H253" s="200" t="s">
        <v>63</v>
      </c>
      <c r="I253" s="145">
        <v>1.8566787098926858E-2</v>
      </c>
    </row>
    <row r="254" spans="1:9" x14ac:dyDescent="0.25">
      <c r="A254" s="125" t="s">
        <v>118</v>
      </c>
      <c r="B254" s="126">
        <v>0.04</v>
      </c>
      <c r="C254" s="126">
        <v>0.04</v>
      </c>
      <c r="H254" s="200" t="s">
        <v>441</v>
      </c>
      <c r="I254" s="145">
        <v>5.3196308776404383E-2</v>
      </c>
    </row>
    <row r="255" spans="1:9" x14ac:dyDescent="0.25">
      <c r="A255" s="125" t="s">
        <v>119</v>
      </c>
      <c r="B255" s="126">
        <v>0.31</v>
      </c>
      <c r="C255" s="126">
        <v>0.35</v>
      </c>
      <c r="H255" s="200" t="s">
        <v>442</v>
      </c>
      <c r="I255" s="145">
        <v>0.38363586176579983</v>
      </c>
    </row>
    <row r="256" spans="1:9" x14ac:dyDescent="0.25">
      <c r="A256" s="147" t="s">
        <v>443</v>
      </c>
      <c r="B256" s="131">
        <f>SUM(B254:B255)</f>
        <v>0.35</v>
      </c>
      <c r="C256" s="132">
        <f>SUM(C254:C255)</f>
        <v>0.38999999999999996</v>
      </c>
      <c r="H256" s="147" t="s">
        <v>443</v>
      </c>
      <c r="I256" s="134">
        <f>I254+I255</f>
        <v>0.43683217054220425</v>
      </c>
    </row>
    <row r="257" spans="1:9" x14ac:dyDescent="0.25">
      <c r="A257" s="125" t="s">
        <v>120</v>
      </c>
      <c r="B257" s="126">
        <v>0.47</v>
      </c>
      <c r="C257" s="126">
        <v>0.47</v>
      </c>
      <c r="H257" s="200" t="s">
        <v>444</v>
      </c>
      <c r="I257" s="145">
        <v>0.42775877836785137</v>
      </c>
    </row>
    <row r="258" spans="1:9" x14ac:dyDescent="0.25">
      <c r="A258" s="125" t="s">
        <v>121</v>
      </c>
      <c r="B258" s="201">
        <v>0.16</v>
      </c>
      <c r="C258" s="201">
        <v>0.11</v>
      </c>
      <c r="H258" s="200" t="s">
        <v>445</v>
      </c>
      <c r="I258" s="202">
        <v>0.11684226399101771</v>
      </c>
    </row>
    <row r="259" spans="1:9" x14ac:dyDescent="0.25">
      <c r="A259" s="125" t="s">
        <v>37</v>
      </c>
      <c r="B259" s="126">
        <v>1</v>
      </c>
      <c r="C259" s="126">
        <v>1</v>
      </c>
      <c r="H259" s="125" t="s">
        <v>37</v>
      </c>
      <c r="I259" s="145">
        <v>1</v>
      </c>
    </row>
    <row r="261" spans="1:9" ht="30" x14ac:dyDescent="0.25">
      <c r="A261" s="140" t="s">
        <v>451</v>
      </c>
      <c r="H261" s="151" t="s">
        <v>452</v>
      </c>
    </row>
    <row r="262" spans="1:9" x14ac:dyDescent="0.25">
      <c r="A262" s="143" t="s">
        <v>453</v>
      </c>
    </row>
    <row r="264" spans="1:9" x14ac:dyDescent="0.25">
      <c r="C264" s="181"/>
    </row>
    <row r="265" spans="1:9" ht="30" x14ac:dyDescent="0.25">
      <c r="A265" s="154" t="s">
        <v>454</v>
      </c>
      <c r="H265" s="154" t="s">
        <v>455</v>
      </c>
    </row>
    <row r="267" spans="1:9" ht="30" x14ac:dyDescent="0.25">
      <c r="A267" s="121" t="s">
        <v>303</v>
      </c>
      <c r="B267" s="122" t="s">
        <v>304</v>
      </c>
      <c r="C267" s="123" t="s">
        <v>305</v>
      </c>
      <c r="H267" s="121" t="s">
        <v>439</v>
      </c>
      <c r="I267" s="122" t="s">
        <v>440</v>
      </c>
    </row>
    <row r="268" spans="1:9" x14ac:dyDescent="0.25">
      <c r="A268" s="125" t="s">
        <v>63</v>
      </c>
      <c r="B268" s="126">
        <v>0.02</v>
      </c>
      <c r="C268" s="126">
        <v>0.02</v>
      </c>
      <c r="H268" s="200" t="s">
        <v>63</v>
      </c>
      <c r="I268" s="145">
        <v>7.000619813086321E-3</v>
      </c>
    </row>
    <row r="269" spans="1:9" x14ac:dyDescent="0.25">
      <c r="A269" s="125" t="s">
        <v>118</v>
      </c>
      <c r="B269" s="126">
        <v>0.03</v>
      </c>
      <c r="C269" s="126">
        <v>0.03</v>
      </c>
      <c r="H269" s="200" t="s">
        <v>441</v>
      </c>
      <c r="I269" s="145">
        <v>0.10819207100406404</v>
      </c>
    </row>
    <row r="270" spans="1:9" x14ac:dyDescent="0.25">
      <c r="A270" s="125" t="s">
        <v>119</v>
      </c>
      <c r="B270" s="126">
        <v>0.49</v>
      </c>
      <c r="C270" s="126">
        <v>0.5</v>
      </c>
      <c r="H270" s="200" t="s">
        <v>442</v>
      </c>
      <c r="I270" s="145">
        <v>0.47512011196666298</v>
      </c>
    </row>
    <row r="271" spans="1:9" x14ac:dyDescent="0.25">
      <c r="A271" s="147" t="s">
        <v>443</v>
      </c>
      <c r="B271" s="131">
        <f>SUM(B269:B270)</f>
        <v>0.52</v>
      </c>
      <c r="C271" s="132">
        <f>SUM(C269:C270)</f>
        <v>0.53</v>
      </c>
      <c r="H271" s="147" t="s">
        <v>443</v>
      </c>
      <c r="I271" s="134">
        <f>I269+I270</f>
        <v>0.58331218297072707</v>
      </c>
    </row>
    <row r="272" spans="1:9" x14ac:dyDescent="0.25">
      <c r="A272" s="125" t="s">
        <v>120</v>
      </c>
      <c r="B272" s="126">
        <v>0.35</v>
      </c>
      <c r="C272" s="126">
        <v>0.38</v>
      </c>
      <c r="H272" s="200" t="s">
        <v>444</v>
      </c>
      <c r="I272" s="145">
        <v>0.32185891037708092</v>
      </c>
    </row>
    <row r="273" spans="1:10" x14ac:dyDescent="0.25">
      <c r="A273" s="125" t="s">
        <v>121</v>
      </c>
      <c r="B273" s="201">
        <v>0.11</v>
      </c>
      <c r="C273" s="201">
        <v>0.08</v>
      </c>
      <c r="H273" s="200" t="s">
        <v>445</v>
      </c>
      <c r="I273" s="202">
        <v>8.7828286839106082E-2</v>
      </c>
    </row>
    <row r="274" spans="1:10" x14ac:dyDescent="0.25">
      <c r="A274" s="125" t="s">
        <v>37</v>
      </c>
      <c r="B274" s="126">
        <v>1</v>
      </c>
      <c r="C274" s="126">
        <v>1</v>
      </c>
      <c r="H274" s="125" t="s">
        <v>37</v>
      </c>
      <c r="I274" s="145">
        <v>1</v>
      </c>
    </row>
    <row r="276" spans="1:10" ht="30" x14ac:dyDescent="0.25">
      <c r="A276" s="140" t="s">
        <v>456</v>
      </c>
      <c r="H276" s="151" t="s">
        <v>457</v>
      </c>
    </row>
    <row r="277" spans="1:10" x14ac:dyDescent="0.25">
      <c r="A277" s="143" t="s">
        <v>458</v>
      </c>
    </row>
    <row r="279" spans="1:10" x14ac:dyDescent="0.25">
      <c r="A279" s="138" t="s">
        <v>459</v>
      </c>
      <c r="H279" s="138" t="s">
        <v>460</v>
      </c>
    </row>
    <row r="280" spans="1:10" ht="45" x14ac:dyDescent="0.25">
      <c r="A280" s="151" t="s">
        <v>461</v>
      </c>
      <c r="H280" s="151" t="s">
        <v>462</v>
      </c>
    </row>
    <row r="286" spans="1:10" ht="30" x14ac:dyDescent="0.25">
      <c r="A286" s="120" t="s">
        <v>463</v>
      </c>
      <c r="H286" s="120" t="s">
        <v>464</v>
      </c>
    </row>
    <row r="288" spans="1:10" ht="45" x14ac:dyDescent="0.25">
      <c r="A288" s="121" t="s">
        <v>303</v>
      </c>
      <c r="B288" s="122" t="s">
        <v>304</v>
      </c>
      <c r="C288" s="123" t="s">
        <v>305</v>
      </c>
      <c r="H288" s="124" t="s">
        <v>306</v>
      </c>
      <c r="I288" s="122" t="s">
        <v>307</v>
      </c>
      <c r="J288" s="123" t="s">
        <v>308</v>
      </c>
    </row>
    <row r="289" spans="1:10" x14ac:dyDescent="0.25">
      <c r="A289" s="125" t="s">
        <v>63</v>
      </c>
      <c r="B289" s="126">
        <v>0.02</v>
      </c>
      <c r="C289" s="126">
        <v>0.01</v>
      </c>
      <c r="H289" s="144" t="s">
        <v>372</v>
      </c>
      <c r="I289" s="145">
        <v>6.4077327662460286E-3</v>
      </c>
      <c r="J289" s="146">
        <v>3.5777228129287002E-3</v>
      </c>
    </row>
    <row r="290" spans="1:10" x14ac:dyDescent="0.25">
      <c r="A290" s="125" t="s">
        <v>125</v>
      </c>
      <c r="B290" s="166">
        <v>0.35</v>
      </c>
      <c r="C290" s="126">
        <v>0.28999999999999998</v>
      </c>
      <c r="H290" s="144" t="s">
        <v>465</v>
      </c>
      <c r="I290" s="145">
        <v>0.27936067628760014</v>
      </c>
      <c r="J290" s="146">
        <v>0.19668084349902845</v>
      </c>
    </row>
    <row r="291" spans="1:10" x14ac:dyDescent="0.25">
      <c r="A291" s="125" t="s">
        <v>126</v>
      </c>
      <c r="B291" s="126">
        <v>0.24</v>
      </c>
      <c r="C291" s="166">
        <v>0.36</v>
      </c>
      <c r="H291" s="144" t="s">
        <v>466</v>
      </c>
      <c r="I291" s="145">
        <v>0.25287153731227735</v>
      </c>
      <c r="J291" s="146">
        <v>0.37126491230713654</v>
      </c>
    </row>
    <row r="292" spans="1:10" x14ac:dyDescent="0.25">
      <c r="A292" s="125" t="s">
        <v>127</v>
      </c>
      <c r="B292" s="126">
        <v>0.1</v>
      </c>
      <c r="C292" s="166">
        <v>0.17</v>
      </c>
      <c r="H292" s="144" t="s">
        <v>467</v>
      </c>
      <c r="I292" s="145">
        <v>0.16720805694151833</v>
      </c>
      <c r="J292" s="146">
        <v>0.26516271102727734</v>
      </c>
    </row>
    <row r="293" spans="1:10" x14ac:dyDescent="0.25">
      <c r="A293" s="125" t="s">
        <v>128</v>
      </c>
      <c r="B293" s="126">
        <v>0.05</v>
      </c>
      <c r="C293" s="126">
        <v>0.03</v>
      </c>
      <c r="H293" s="144" t="s">
        <v>468</v>
      </c>
      <c r="I293" s="145">
        <v>6.8224234407712997E-2</v>
      </c>
      <c r="J293" s="146">
        <v>4.0194691764989181E-2</v>
      </c>
    </row>
    <row r="294" spans="1:10" x14ac:dyDescent="0.25">
      <c r="A294" s="147" t="s">
        <v>469</v>
      </c>
      <c r="B294" s="162">
        <f>B292+B293</f>
        <v>0.15000000000000002</v>
      </c>
      <c r="C294" s="203">
        <f>C292+C293</f>
        <v>0.2</v>
      </c>
      <c r="H294" s="147" t="s">
        <v>469</v>
      </c>
      <c r="I294" s="162">
        <f>I292+I293</f>
        <v>0.23543229134923133</v>
      </c>
      <c r="J294" s="203">
        <f>J292+J293</f>
        <v>0.30535740279226653</v>
      </c>
    </row>
    <row r="295" spans="1:10" x14ac:dyDescent="0.25">
      <c r="A295" s="125" t="s">
        <v>129</v>
      </c>
      <c r="B295" s="126">
        <v>0.25</v>
      </c>
      <c r="C295" s="126">
        <v>0.15</v>
      </c>
      <c r="H295" s="204" t="s">
        <v>470</v>
      </c>
      <c r="I295" s="145">
        <v>0.22592776228464498</v>
      </c>
      <c r="J295" s="146">
        <v>0.12311756330128489</v>
      </c>
    </row>
    <row r="296" spans="1:10" x14ac:dyDescent="0.25">
      <c r="A296" s="125" t="s">
        <v>37</v>
      </c>
      <c r="B296" s="126">
        <v>1</v>
      </c>
      <c r="C296" s="126">
        <v>1</v>
      </c>
      <c r="H296" s="196" t="s">
        <v>379</v>
      </c>
      <c r="I296" s="170">
        <v>1</v>
      </c>
      <c r="J296" s="146">
        <v>0.9999984447126451</v>
      </c>
    </row>
    <row r="298" spans="1:10" ht="30" x14ac:dyDescent="0.25">
      <c r="A298" s="140" t="s">
        <v>471</v>
      </c>
      <c r="H298" s="151" t="s">
        <v>472</v>
      </c>
    </row>
    <row r="299" spans="1:10" ht="30" x14ac:dyDescent="0.25">
      <c r="A299" s="143" t="s">
        <v>473</v>
      </c>
      <c r="H299" s="152" t="s">
        <v>474</v>
      </c>
    </row>
    <row r="302" spans="1:10" x14ac:dyDescent="0.25">
      <c r="A302" s="198" t="s">
        <v>250</v>
      </c>
    </row>
    <row r="304" spans="1:10" ht="30" x14ac:dyDescent="0.25">
      <c r="A304" s="120" t="s">
        <v>475</v>
      </c>
      <c r="H304" s="120" t="s">
        <v>476</v>
      </c>
    </row>
    <row r="306" spans="1:10" ht="45" x14ac:dyDescent="0.25">
      <c r="A306" s="121" t="s">
        <v>303</v>
      </c>
      <c r="B306" s="122" t="s">
        <v>304</v>
      </c>
      <c r="C306" s="123" t="s">
        <v>305</v>
      </c>
      <c r="H306" s="124" t="s">
        <v>306</v>
      </c>
      <c r="I306" s="122" t="s">
        <v>307</v>
      </c>
      <c r="J306" s="123" t="s">
        <v>308</v>
      </c>
    </row>
    <row r="307" spans="1:10" x14ac:dyDescent="0.25">
      <c r="A307" s="125" t="s">
        <v>131</v>
      </c>
      <c r="B307" s="126">
        <v>0.35</v>
      </c>
      <c r="C307" s="126">
        <v>0.37</v>
      </c>
      <c r="H307" s="144" t="s">
        <v>477</v>
      </c>
      <c r="I307" s="145">
        <v>0.69378202836863079</v>
      </c>
      <c r="J307" s="146">
        <v>0.74219896954188813</v>
      </c>
    </row>
    <row r="308" spans="1:10" ht="30" x14ac:dyDescent="0.25">
      <c r="A308" s="125" t="s">
        <v>132</v>
      </c>
      <c r="B308" s="128">
        <v>0.71</v>
      </c>
      <c r="C308" s="129">
        <v>0.65</v>
      </c>
      <c r="H308" s="144" t="s">
        <v>478</v>
      </c>
      <c r="I308" s="145">
        <v>0.63868458635531788</v>
      </c>
      <c r="J308" s="146">
        <v>0.65135889818456427</v>
      </c>
    </row>
    <row r="309" spans="1:10" x14ac:dyDescent="0.25">
      <c r="A309" s="125" t="s">
        <v>133</v>
      </c>
      <c r="B309" s="126">
        <v>0.06</v>
      </c>
      <c r="C309" s="126">
        <v>0.11</v>
      </c>
      <c r="H309" s="144" t="s">
        <v>479</v>
      </c>
      <c r="I309" s="145">
        <v>7.3822352609792141E-2</v>
      </c>
      <c r="J309" s="146">
        <v>0.12382719546605857</v>
      </c>
    </row>
    <row r="310" spans="1:10" x14ac:dyDescent="0.25">
      <c r="A310" s="125" t="s">
        <v>134</v>
      </c>
      <c r="B310" s="128">
        <v>0.57999999999999996</v>
      </c>
      <c r="C310" s="129">
        <v>0.67</v>
      </c>
      <c r="H310" s="144"/>
      <c r="I310" s="144"/>
      <c r="J310" s="173"/>
    </row>
    <row r="311" spans="1:10" x14ac:dyDescent="0.25">
      <c r="A311" s="125" t="s">
        <v>135</v>
      </c>
      <c r="B311" s="128">
        <v>0.43</v>
      </c>
      <c r="C311" s="129">
        <v>0.47</v>
      </c>
      <c r="H311" s="144"/>
      <c r="I311" s="145"/>
      <c r="J311" s="146"/>
    </row>
    <row r="312" spans="1:10" x14ac:dyDescent="0.25">
      <c r="A312" s="125" t="s">
        <v>136</v>
      </c>
      <c r="B312" s="128">
        <v>0.5</v>
      </c>
      <c r="C312" s="129">
        <v>0.47</v>
      </c>
      <c r="H312" s="144" t="s">
        <v>480</v>
      </c>
      <c r="I312" s="157">
        <v>0.36705601742112642</v>
      </c>
      <c r="J312" s="146">
        <v>0.31658586498020902</v>
      </c>
    </row>
    <row r="313" spans="1:10" x14ac:dyDescent="0.25">
      <c r="A313" s="125" t="s">
        <v>137</v>
      </c>
      <c r="B313" s="126">
        <v>0.19</v>
      </c>
      <c r="C313" s="126">
        <v>0.17</v>
      </c>
      <c r="H313" s="144" t="s">
        <v>481</v>
      </c>
      <c r="I313" s="145">
        <v>0.13215990011184706</v>
      </c>
      <c r="J313" s="146">
        <v>0.12627313961300407</v>
      </c>
    </row>
    <row r="314" spans="1:10" x14ac:dyDescent="0.25">
      <c r="A314" s="125" t="s">
        <v>138</v>
      </c>
      <c r="B314" s="128">
        <v>0.55000000000000004</v>
      </c>
      <c r="C314" s="129">
        <v>0.49</v>
      </c>
      <c r="H314" s="144" t="s">
        <v>482</v>
      </c>
      <c r="I314" s="157">
        <v>0.44529542283623713</v>
      </c>
      <c r="J314" s="158">
        <v>0.42630907025553105</v>
      </c>
    </row>
    <row r="315" spans="1:10" x14ac:dyDescent="0.25">
      <c r="A315" s="125" t="s">
        <v>139</v>
      </c>
      <c r="B315" s="126">
        <v>0.23</v>
      </c>
      <c r="C315" s="126">
        <v>0.22</v>
      </c>
      <c r="H315" s="144" t="s">
        <v>483</v>
      </c>
      <c r="I315" s="145">
        <v>0.28716526185224656</v>
      </c>
      <c r="J315" s="146">
        <v>0.29544216715242827</v>
      </c>
    </row>
    <row r="316" spans="1:10" x14ac:dyDescent="0.25">
      <c r="A316" s="125" t="s">
        <v>140</v>
      </c>
      <c r="B316" s="126">
        <v>0.33</v>
      </c>
      <c r="C316" s="166">
        <v>0.42</v>
      </c>
      <c r="H316" s="144" t="s">
        <v>484</v>
      </c>
      <c r="I316" s="145">
        <v>0.37725403118869211</v>
      </c>
      <c r="J316" s="146">
        <v>0.5051552095849543</v>
      </c>
    </row>
    <row r="317" spans="1:10" x14ac:dyDescent="0.25">
      <c r="A317" s="136"/>
      <c r="B317" s="137"/>
      <c r="C317" s="137"/>
    </row>
    <row r="318" spans="1:10" ht="45" x14ac:dyDescent="0.25">
      <c r="A318" s="141" t="s">
        <v>485</v>
      </c>
      <c r="H318" s="151" t="s">
        <v>486</v>
      </c>
    </row>
    <row r="319" spans="1:10" x14ac:dyDescent="0.25">
      <c r="A319" s="143" t="s">
        <v>487</v>
      </c>
      <c r="H319" s="153" t="s">
        <v>488</v>
      </c>
    </row>
    <row r="320" spans="1:10" x14ac:dyDescent="0.25">
      <c r="A320" s="188"/>
    </row>
    <row r="321" spans="1:23" x14ac:dyDescent="0.25">
      <c r="A321" s="188"/>
    </row>
    <row r="324" spans="1:23" x14ac:dyDescent="0.25">
      <c r="Q324" s="107"/>
      <c r="S324" s="107"/>
      <c r="T324" s="108"/>
      <c r="V324" s="108"/>
    </row>
    <row r="325" spans="1:23" s="110" customFormat="1" ht="17.25" x14ac:dyDescent="0.25">
      <c r="A325" s="205" t="s">
        <v>141</v>
      </c>
      <c r="B325" s="206"/>
      <c r="C325" s="206"/>
      <c r="D325" s="159"/>
      <c r="E325" s="159"/>
      <c r="F325" s="159"/>
      <c r="G325" s="159"/>
      <c r="H325" s="207"/>
      <c r="I325" s="159"/>
      <c r="J325" s="159"/>
      <c r="K325" s="159"/>
      <c r="L325" s="206"/>
      <c r="M325" s="206"/>
      <c r="N325" s="181"/>
      <c r="O325" s="181"/>
      <c r="P325" s="181"/>
      <c r="Q325" s="181"/>
      <c r="R325" s="181"/>
      <c r="S325" s="181"/>
      <c r="T325" s="111"/>
      <c r="U325" s="179"/>
      <c r="W325" s="179"/>
    </row>
    <row r="326" spans="1:23" x14ac:dyDescent="0.25">
      <c r="N326" s="113"/>
      <c r="P326" s="113"/>
      <c r="Q326" s="107"/>
      <c r="R326" s="113"/>
      <c r="S326" s="107"/>
      <c r="T326" s="113"/>
      <c r="U326" s="108"/>
      <c r="W326" s="108"/>
    </row>
    <row r="327" spans="1:23" ht="45" x14ac:dyDescent="0.25">
      <c r="A327" s="154" t="s">
        <v>489</v>
      </c>
      <c r="H327" s="154" t="s">
        <v>490</v>
      </c>
      <c r="N327" s="113"/>
      <c r="P327" s="113"/>
      <c r="Q327" s="107"/>
      <c r="R327" s="113"/>
      <c r="S327" s="107"/>
      <c r="T327" s="113"/>
      <c r="U327" s="108"/>
      <c r="W327" s="108"/>
    </row>
    <row r="328" spans="1:23" x14ac:dyDescent="0.25">
      <c r="A328" s="208"/>
      <c r="H328" s="208"/>
      <c r="N328" s="113"/>
      <c r="P328" s="113"/>
      <c r="S328" s="107"/>
    </row>
    <row r="329" spans="1:23" ht="30" x14ac:dyDescent="0.25">
      <c r="A329" s="209" t="s">
        <v>304</v>
      </c>
      <c r="B329" s="209" t="s">
        <v>143</v>
      </c>
      <c r="C329" s="160" t="s">
        <v>144</v>
      </c>
      <c r="D329" s="210" t="s">
        <v>145</v>
      </c>
      <c r="E329" s="210" t="s">
        <v>146</v>
      </c>
      <c r="F329" s="210" t="s">
        <v>37</v>
      </c>
      <c r="H329" s="211" t="s">
        <v>305</v>
      </c>
      <c r="I329" s="211" t="s">
        <v>143</v>
      </c>
      <c r="J329" s="160" t="s">
        <v>144</v>
      </c>
      <c r="K329" s="210" t="s">
        <v>145</v>
      </c>
      <c r="L329" s="210" t="s">
        <v>146</v>
      </c>
      <c r="M329" s="210" t="s">
        <v>37</v>
      </c>
      <c r="Q329" s="107"/>
      <c r="S329" s="107"/>
    </row>
    <row r="330" spans="1:23" x14ac:dyDescent="0.25">
      <c r="A330" s="173" t="s">
        <v>491</v>
      </c>
      <c r="B330" s="212">
        <v>15</v>
      </c>
      <c r="C330" s="212">
        <v>20</v>
      </c>
      <c r="D330" s="172">
        <v>40</v>
      </c>
      <c r="E330" s="172">
        <v>25</v>
      </c>
      <c r="F330" s="172">
        <v>100</v>
      </c>
      <c r="H330" s="173" t="s">
        <v>491</v>
      </c>
      <c r="I330" s="213">
        <v>20</v>
      </c>
      <c r="J330" s="212">
        <v>26</v>
      </c>
      <c r="K330" s="172">
        <v>41</v>
      </c>
      <c r="L330" s="172">
        <v>13</v>
      </c>
      <c r="M330" s="172">
        <v>100</v>
      </c>
      <c r="Q330" s="107"/>
      <c r="S330" s="107"/>
    </row>
    <row r="331" spans="1:23" x14ac:dyDescent="0.25">
      <c r="A331" s="173" t="s">
        <v>492</v>
      </c>
      <c r="B331" s="212">
        <v>17</v>
      </c>
      <c r="C331" s="212">
        <v>29</v>
      </c>
      <c r="D331" s="172">
        <v>38</v>
      </c>
      <c r="E331" s="172">
        <v>17</v>
      </c>
      <c r="F331" s="172">
        <v>100</v>
      </c>
      <c r="H331" s="173" t="s">
        <v>492</v>
      </c>
      <c r="I331" s="213">
        <v>20</v>
      </c>
      <c r="J331" s="212">
        <v>34</v>
      </c>
      <c r="K331" s="172">
        <v>38</v>
      </c>
      <c r="L331" s="172">
        <v>8</v>
      </c>
      <c r="M331" s="172">
        <v>100</v>
      </c>
      <c r="Q331" s="107"/>
      <c r="S331" s="107"/>
    </row>
    <row r="332" spans="1:23" x14ac:dyDescent="0.25">
      <c r="A332" s="173" t="s">
        <v>493</v>
      </c>
      <c r="B332" s="212">
        <v>10</v>
      </c>
      <c r="C332" s="212">
        <v>25</v>
      </c>
      <c r="D332" s="172">
        <v>48</v>
      </c>
      <c r="E332" s="172">
        <v>17</v>
      </c>
      <c r="F332" s="172">
        <v>100</v>
      </c>
      <c r="H332" s="173" t="s">
        <v>493</v>
      </c>
      <c r="I332" s="212">
        <v>11</v>
      </c>
      <c r="J332" s="212">
        <v>27</v>
      </c>
      <c r="K332" s="172">
        <v>52</v>
      </c>
      <c r="L332" s="172">
        <v>9</v>
      </c>
      <c r="M332" s="172">
        <v>100</v>
      </c>
      <c r="Q332" s="107"/>
      <c r="S332" s="107"/>
    </row>
    <row r="333" spans="1:23" x14ac:dyDescent="0.25">
      <c r="A333" s="173" t="s">
        <v>494</v>
      </c>
      <c r="B333" s="214">
        <v>21</v>
      </c>
      <c r="C333" s="212">
        <v>37</v>
      </c>
      <c r="D333" s="172">
        <v>32</v>
      </c>
      <c r="E333" s="172">
        <v>10</v>
      </c>
      <c r="F333" s="172">
        <v>100</v>
      </c>
      <c r="H333" s="173" t="s">
        <v>494</v>
      </c>
      <c r="I333" s="213">
        <v>22</v>
      </c>
      <c r="J333" s="212">
        <v>38</v>
      </c>
      <c r="K333" s="172">
        <v>34</v>
      </c>
      <c r="L333" s="172">
        <v>5</v>
      </c>
      <c r="M333" s="172">
        <v>100</v>
      </c>
      <c r="Q333" s="107"/>
      <c r="S333" s="107"/>
    </row>
    <row r="334" spans="1:23" x14ac:dyDescent="0.25">
      <c r="A334" s="173" t="s">
        <v>495</v>
      </c>
      <c r="B334" s="212">
        <v>17</v>
      </c>
      <c r="C334" s="212">
        <v>17</v>
      </c>
      <c r="D334" s="172">
        <v>45</v>
      </c>
      <c r="E334" s="172">
        <v>22</v>
      </c>
      <c r="F334" s="172">
        <v>100</v>
      </c>
      <c r="H334" s="173" t="s">
        <v>495</v>
      </c>
      <c r="I334" s="212">
        <v>17</v>
      </c>
      <c r="J334" s="212">
        <v>18</v>
      </c>
      <c r="K334" s="172">
        <v>48</v>
      </c>
      <c r="L334" s="172">
        <v>18</v>
      </c>
      <c r="M334" s="172">
        <v>100</v>
      </c>
      <c r="Q334" s="107"/>
      <c r="S334" s="107"/>
    </row>
    <row r="335" spans="1:23" x14ac:dyDescent="0.25">
      <c r="A335" s="173" t="s">
        <v>496</v>
      </c>
      <c r="B335" s="212">
        <v>7</v>
      </c>
      <c r="C335" s="212">
        <v>23</v>
      </c>
      <c r="D335" s="172">
        <v>54</v>
      </c>
      <c r="E335" s="172">
        <v>16</v>
      </c>
      <c r="F335" s="172">
        <v>100</v>
      </c>
      <c r="H335" s="173" t="s">
        <v>496</v>
      </c>
      <c r="I335" s="212">
        <v>7</v>
      </c>
      <c r="J335" s="212">
        <v>26</v>
      </c>
      <c r="K335" s="172">
        <v>56</v>
      </c>
      <c r="L335" s="172">
        <v>11</v>
      </c>
      <c r="M335" s="172">
        <v>100</v>
      </c>
      <c r="Q335" s="107"/>
      <c r="S335" s="107"/>
    </row>
    <row r="336" spans="1:23" x14ac:dyDescent="0.25">
      <c r="A336" s="173" t="s">
        <v>497</v>
      </c>
      <c r="B336" s="212">
        <v>5</v>
      </c>
      <c r="C336" s="212">
        <v>15</v>
      </c>
      <c r="D336" s="172">
        <v>48</v>
      </c>
      <c r="E336" s="172">
        <v>32</v>
      </c>
      <c r="F336" s="172">
        <v>100</v>
      </c>
      <c r="H336" s="173" t="s">
        <v>497</v>
      </c>
      <c r="I336" s="212">
        <v>9</v>
      </c>
      <c r="J336" s="212">
        <v>26</v>
      </c>
      <c r="K336" s="172">
        <v>55</v>
      </c>
      <c r="L336" s="172">
        <v>10</v>
      </c>
      <c r="M336" s="172">
        <v>100</v>
      </c>
      <c r="Q336" s="107"/>
      <c r="S336" s="107"/>
    </row>
    <row r="337" spans="1:20" x14ac:dyDescent="0.25">
      <c r="A337" s="173" t="s">
        <v>498</v>
      </c>
      <c r="B337" s="212">
        <v>5</v>
      </c>
      <c r="C337" s="212">
        <v>20</v>
      </c>
      <c r="D337" s="172">
        <v>56</v>
      </c>
      <c r="E337" s="172">
        <v>20</v>
      </c>
      <c r="F337" s="172">
        <v>100</v>
      </c>
      <c r="H337" s="173" t="s">
        <v>498</v>
      </c>
      <c r="I337" s="212">
        <v>6</v>
      </c>
      <c r="J337" s="212">
        <v>27</v>
      </c>
      <c r="K337" s="172">
        <v>57</v>
      </c>
      <c r="L337" s="172">
        <v>9</v>
      </c>
      <c r="M337" s="172">
        <v>100</v>
      </c>
      <c r="Q337" s="107"/>
      <c r="S337" s="107"/>
    </row>
    <row r="338" spans="1:20" x14ac:dyDescent="0.25">
      <c r="A338" s="173" t="s">
        <v>499</v>
      </c>
      <c r="B338" s="212">
        <v>5</v>
      </c>
      <c r="C338" s="212">
        <v>23</v>
      </c>
      <c r="D338" s="172">
        <v>52</v>
      </c>
      <c r="E338" s="172">
        <v>20</v>
      </c>
      <c r="F338" s="172">
        <v>100</v>
      </c>
      <c r="H338" s="173" t="s">
        <v>499</v>
      </c>
      <c r="I338" s="212">
        <v>7</v>
      </c>
      <c r="J338" s="212">
        <v>28</v>
      </c>
      <c r="K338" s="172">
        <v>54</v>
      </c>
      <c r="L338" s="172">
        <v>11</v>
      </c>
      <c r="M338" s="172">
        <v>100</v>
      </c>
      <c r="Q338" s="107"/>
      <c r="S338" s="107"/>
    </row>
    <row r="339" spans="1:20" x14ac:dyDescent="0.25">
      <c r="A339" s="173" t="s">
        <v>500</v>
      </c>
      <c r="B339" s="212">
        <v>4</v>
      </c>
      <c r="C339" s="212">
        <v>19</v>
      </c>
      <c r="D339" s="172">
        <v>58</v>
      </c>
      <c r="E339" s="172">
        <v>18</v>
      </c>
      <c r="F339" s="172">
        <v>100</v>
      </c>
      <c r="H339" s="173" t="s">
        <v>500</v>
      </c>
      <c r="I339" s="212">
        <v>5</v>
      </c>
      <c r="J339" s="212">
        <v>24</v>
      </c>
      <c r="K339" s="172">
        <v>62</v>
      </c>
      <c r="L339" s="172">
        <v>10</v>
      </c>
      <c r="M339" s="172">
        <v>100</v>
      </c>
      <c r="Q339" s="107"/>
      <c r="S339" s="107"/>
    </row>
    <row r="340" spans="1:20" x14ac:dyDescent="0.25">
      <c r="A340" s="173" t="s">
        <v>501</v>
      </c>
      <c r="B340" s="212">
        <v>16</v>
      </c>
      <c r="C340" s="212">
        <v>34</v>
      </c>
      <c r="D340" s="172">
        <v>36</v>
      </c>
      <c r="E340" s="172">
        <v>13</v>
      </c>
      <c r="F340" s="172">
        <v>100</v>
      </c>
      <c r="H340" s="173" t="s">
        <v>501</v>
      </c>
      <c r="I340" s="212">
        <v>17</v>
      </c>
      <c r="J340" s="212">
        <v>42</v>
      </c>
      <c r="K340" s="172">
        <v>35</v>
      </c>
      <c r="L340" s="172">
        <v>6</v>
      </c>
      <c r="M340" s="172">
        <v>100</v>
      </c>
      <c r="Q340" s="107"/>
      <c r="S340" s="107"/>
    </row>
    <row r="341" spans="1:20" x14ac:dyDescent="0.25">
      <c r="A341" s="173" t="s">
        <v>502</v>
      </c>
      <c r="B341" s="212">
        <v>5</v>
      </c>
      <c r="C341" s="212">
        <v>24</v>
      </c>
      <c r="D341" s="172">
        <v>55</v>
      </c>
      <c r="E341" s="172">
        <v>16</v>
      </c>
      <c r="F341" s="172">
        <v>100</v>
      </c>
      <c r="H341" s="173" t="s">
        <v>502</v>
      </c>
      <c r="I341" s="212">
        <v>5</v>
      </c>
      <c r="J341" s="212">
        <v>27</v>
      </c>
      <c r="K341" s="172">
        <v>59</v>
      </c>
      <c r="L341" s="172">
        <v>9</v>
      </c>
      <c r="M341" s="172">
        <v>100</v>
      </c>
      <c r="Q341" s="107"/>
      <c r="S341" s="107"/>
    </row>
    <row r="342" spans="1:20" x14ac:dyDescent="0.25">
      <c r="A342" s="173" t="s">
        <v>503</v>
      </c>
      <c r="B342" s="214">
        <v>25</v>
      </c>
      <c r="C342" s="212">
        <v>36</v>
      </c>
      <c r="D342" s="172">
        <v>24</v>
      </c>
      <c r="E342" s="172">
        <v>14</v>
      </c>
      <c r="F342" s="172">
        <v>100</v>
      </c>
      <c r="H342" s="173" t="s">
        <v>503</v>
      </c>
      <c r="I342" s="213">
        <v>34</v>
      </c>
      <c r="J342" s="212">
        <v>38</v>
      </c>
      <c r="K342" s="172">
        <v>21</v>
      </c>
      <c r="L342" s="172">
        <v>7</v>
      </c>
      <c r="M342" s="172">
        <v>100</v>
      </c>
      <c r="Q342" s="107"/>
      <c r="S342" s="107"/>
    </row>
    <row r="343" spans="1:20" x14ac:dyDescent="0.25">
      <c r="A343" s="173" t="s">
        <v>504</v>
      </c>
      <c r="B343" s="212">
        <v>9</v>
      </c>
      <c r="C343" s="212">
        <v>19</v>
      </c>
      <c r="D343" s="172">
        <v>54</v>
      </c>
      <c r="E343" s="172">
        <v>19</v>
      </c>
      <c r="F343" s="172">
        <v>100</v>
      </c>
      <c r="H343" s="173" t="s">
        <v>504</v>
      </c>
      <c r="I343" s="212">
        <v>11</v>
      </c>
      <c r="J343" s="212">
        <v>25</v>
      </c>
      <c r="K343" s="172">
        <v>54</v>
      </c>
      <c r="L343" s="172">
        <v>10</v>
      </c>
      <c r="M343" s="172">
        <v>100</v>
      </c>
      <c r="Q343" s="107"/>
      <c r="S343" s="107"/>
    </row>
    <row r="344" spans="1:20" x14ac:dyDescent="0.25">
      <c r="A344" s="173" t="s">
        <v>505</v>
      </c>
      <c r="B344" s="212">
        <v>1</v>
      </c>
      <c r="C344" s="212">
        <v>3</v>
      </c>
      <c r="D344" s="172">
        <v>47</v>
      </c>
      <c r="E344" s="172">
        <v>48</v>
      </c>
      <c r="F344" s="172">
        <v>100</v>
      </c>
      <c r="H344" s="173" t="s">
        <v>505</v>
      </c>
      <c r="I344" s="212">
        <v>3</v>
      </c>
      <c r="J344" s="212">
        <v>6</v>
      </c>
      <c r="K344" s="172">
        <v>54</v>
      </c>
      <c r="L344" s="172">
        <v>37</v>
      </c>
      <c r="M344" s="172">
        <v>100</v>
      </c>
      <c r="Q344" s="107"/>
      <c r="S344" s="107"/>
    </row>
    <row r="345" spans="1:20" x14ac:dyDescent="0.25">
      <c r="A345" s="173" t="s">
        <v>506</v>
      </c>
      <c r="B345" s="212">
        <v>5</v>
      </c>
      <c r="C345" s="212">
        <v>11</v>
      </c>
      <c r="D345" s="172">
        <v>52</v>
      </c>
      <c r="E345" s="172">
        <v>32</v>
      </c>
      <c r="F345" s="172">
        <v>100</v>
      </c>
      <c r="H345" s="173" t="s">
        <v>506</v>
      </c>
      <c r="I345" s="212">
        <v>7</v>
      </c>
      <c r="J345" s="212">
        <v>17</v>
      </c>
      <c r="K345" s="172">
        <v>61</v>
      </c>
      <c r="L345" s="172">
        <v>16</v>
      </c>
      <c r="M345" s="172">
        <v>100</v>
      </c>
      <c r="Q345" s="107"/>
      <c r="S345" s="107"/>
    </row>
    <row r="346" spans="1:20" x14ac:dyDescent="0.25">
      <c r="A346" s="173" t="s">
        <v>507</v>
      </c>
      <c r="B346" s="214">
        <v>20</v>
      </c>
      <c r="C346" s="212">
        <v>27</v>
      </c>
      <c r="D346" s="172">
        <v>38</v>
      </c>
      <c r="E346" s="172">
        <v>16</v>
      </c>
      <c r="F346" s="172">
        <v>100</v>
      </c>
      <c r="H346" s="173" t="s">
        <v>507</v>
      </c>
      <c r="I346" s="213">
        <v>24</v>
      </c>
      <c r="J346" s="212">
        <v>32</v>
      </c>
      <c r="K346" s="172">
        <v>36</v>
      </c>
      <c r="L346" s="172">
        <v>7</v>
      </c>
      <c r="M346" s="172">
        <v>100</v>
      </c>
      <c r="Q346" s="107"/>
      <c r="S346" s="107"/>
    </row>
    <row r="347" spans="1:20" x14ac:dyDescent="0.25">
      <c r="A347" s="173" t="s">
        <v>508</v>
      </c>
      <c r="B347" s="212">
        <v>15</v>
      </c>
      <c r="C347" s="212">
        <v>40</v>
      </c>
      <c r="D347" s="172">
        <v>32</v>
      </c>
      <c r="E347" s="172">
        <v>12</v>
      </c>
      <c r="F347" s="172">
        <v>100</v>
      </c>
      <c r="H347" s="173" t="s">
        <v>508</v>
      </c>
      <c r="I347" s="212">
        <v>16</v>
      </c>
      <c r="J347" s="212">
        <v>45</v>
      </c>
      <c r="K347" s="172">
        <v>32</v>
      </c>
      <c r="L347" s="172">
        <v>7</v>
      </c>
      <c r="M347" s="172">
        <v>100</v>
      </c>
      <c r="Q347" s="107"/>
      <c r="S347" s="107"/>
    </row>
    <row r="348" spans="1:20" x14ac:dyDescent="0.25">
      <c r="A348" s="173" t="s">
        <v>509</v>
      </c>
      <c r="B348" s="212">
        <v>8</v>
      </c>
      <c r="C348" s="212">
        <v>33</v>
      </c>
      <c r="D348" s="172">
        <v>43</v>
      </c>
      <c r="E348" s="172">
        <v>17</v>
      </c>
      <c r="F348" s="172">
        <v>100</v>
      </c>
      <c r="H348" s="173" t="s">
        <v>509</v>
      </c>
      <c r="I348" s="212">
        <v>8</v>
      </c>
      <c r="J348" s="212">
        <v>39</v>
      </c>
      <c r="K348" s="172">
        <v>44</v>
      </c>
      <c r="L348" s="172">
        <v>10</v>
      </c>
      <c r="M348" s="172">
        <v>100</v>
      </c>
      <c r="Q348" s="107"/>
      <c r="S348" s="107"/>
    </row>
    <row r="349" spans="1:20" x14ac:dyDescent="0.25">
      <c r="A349" s="215"/>
      <c r="B349" s="165"/>
      <c r="C349" s="165"/>
      <c r="D349" s="216"/>
      <c r="E349" s="216"/>
      <c r="F349" s="216"/>
      <c r="H349" s="136"/>
      <c r="I349" s="217"/>
      <c r="J349" s="217"/>
      <c r="K349" s="218"/>
      <c r="L349" s="216"/>
      <c r="M349" s="218"/>
      <c r="Q349" s="107"/>
      <c r="S349" s="107"/>
    </row>
    <row r="350" spans="1:20" ht="45" x14ac:dyDescent="0.25">
      <c r="A350" s="141" t="s">
        <v>510</v>
      </c>
      <c r="H350" s="219" t="s">
        <v>511</v>
      </c>
      <c r="M350" s="220"/>
      <c r="Q350" s="107"/>
      <c r="S350" s="107"/>
    </row>
    <row r="351" spans="1:20" x14ac:dyDescent="0.25">
      <c r="A351" s="164"/>
      <c r="H351" s="164"/>
      <c r="M351" s="220"/>
      <c r="Q351" s="107"/>
      <c r="R351" s="108"/>
      <c r="S351" s="107"/>
      <c r="T351" s="108"/>
    </row>
    <row r="352" spans="1:20" ht="23.25" customHeight="1" x14ac:dyDescent="0.25">
      <c r="A352" s="138" t="s">
        <v>512</v>
      </c>
      <c r="H352" s="138" t="s">
        <v>512</v>
      </c>
      <c r="M352" s="220"/>
      <c r="Q352" s="107"/>
      <c r="R352" s="108"/>
      <c r="S352" s="107"/>
      <c r="T352" s="108"/>
    </row>
    <row r="353" spans="1:20" ht="30" x14ac:dyDescent="0.25">
      <c r="A353" s="221" t="s">
        <v>513</v>
      </c>
      <c r="B353" s="222" t="s">
        <v>514</v>
      </c>
      <c r="C353" s="222" t="s">
        <v>515</v>
      </c>
      <c r="F353" s="107" t="s">
        <v>250</v>
      </c>
      <c r="H353" s="212" t="s">
        <v>516</v>
      </c>
      <c r="I353" s="223" t="s">
        <v>514</v>
      </c>
      <c r="J353" s="223" t="s">
        <v>515</v>
      </c>
      <c r="M353" s="220"/>
      <c r="Q353" s="107"/>
      <c r="R353" s="108"/>
      <c r="S353" s="107"/>
      <c r="T353" s="108"/>
    </row>
    <row r="354" spans="1:20" x14ac:dyDescent="0.25">
      <c r="A354" s="224" t="s">
        <v>517</v>
      </c>
      <c r="B354" s="225">
        <v>15</v>
      </c>
      <c r="C354" s="226"/>
      <c r="H354" s="224" t="s">
        <v>517</v>
      </c>
      <c r="I354" s="213">
        <v>20</v>
      </c>
      <c r="J354" s="226"/>
      <c r="K354" s="220"/>
      <c r="P354" s="108"/>
      <c r="Q354" s="107"/>
      <c r="S354" s="107"/>
    </row>
    <row r="355" spans="1:20" x14ac:dyDescent="0.25">
      <c r="A355" s="224" t="s">
        <v>518</v>
      </c>
      <c r="B355" s="225">
        <v>17</v>
      </c>
      <c r="C355" s="227">
        <v>0.14000000000000001</v>
      </c>
      <c r="H355" s="224" t="s">
        <v>518</v>
      </c>
      <c r="I355" s="213">
        <v>20</v>
      </c>
      <c r="J355" s="227">
        <v>0.15</v>
      </c>
      <c r="K355" s="220"/>
      <c r="P355" s="108"/>
      <c r="Q355" s="107"/>
      <c r="S355" s="107"/>
    </row>
    <row r="356" spans="1:20" x14ac:dyDescent="0.25">
      <c r="A356" s="224" t="s">
        <v>519</v>
      </c>
      <c r="B356" s="225">
        <v>10</v>
      </c>
      <c r="C356" s="227">
        <v>0.08</v>
      </c>
      <c r="H356" s="224" t="s">
        <v>519</v>
      </c>
      <c r="I356" s="212">
        <v>11</v>
      </c>
      <c r="J356" s="227">
        <v>0.1</v>
      </c>
      <c r="K356" s="220"/>
      <c r="P356" s="108"/>
      <c r="Q356" s="107"/>
      <c r="S356" s="107"/>
    </row>
    <row r="357" spans="1:20" x14ac:dyDescent="0.25">
      <c r="A357" s="224" t="s">
        <v>494</v>
      </c>
      <c r="B357" s="228">
        <v>21</v>
      </c>
      <c r="C357" s="227">
        <v>0.12</v>
      </c>
      <c r="H357" s="224" t="s">
        <v>494</v>
      </c>
      <c r="I357" s="213">
        <v>22</v>
      </c>
      <c r="J357" s="227">
        <v>0.11</v>
      </c>
      <c r="K357" s="220"/>
      <c r="P357" s="108"/>
      <c r="Q357" s="107"/>
      <c r="S357" s="107"/>
    </row>
    <row r="358" spans="1:20" x14ac:dyDescent="0.25">
      <c r="A358" s="224" t="s">
        <v>495</v>
      </c>
      <c r="B358" s="225">
        <v>17</v>
      </c>
      <c r="C358" s="227">
        <v>0.11</v>
      </c>
      <c r="H358" s="224" t="s">
        <v>495</v>
      </c>
      <c r="I358" s="212">
        <v>17</v>
      </c>
      <c r="J358" s="227">
        <v>0.1</v>
      </c>
      <c r="K358" s="220"/>
      <c r="P358" s="108"/>
      <c r="Q358" s="107"/>
      <c r="S358" s="107"/>
    </row>
    <row r="359" spans="1:20" x14ac:dyDescent="0.25">
      <c r="A359" s="224" t="s">
        <v>496</v>
      </c>
      <c r="B359" s="225">
        <v>7</v>
      </c>
      <c r="C359" s="226"/>
      <c r="H359" s="224" t="s">
        <v>496</v>
      </c>
      <c r="I359" s="212">
        <v>7</v>
      </c>
      <c r="J359" s="226"/>
      <c r="K359" s="220"/>
      <c r="P359" s="108"/>
      <c r="Q359" s="107"/>
      <c r="S359" s="107"/>
    </row>
    <row r="360" spans="1:20" x14ac:dyDescent="0.25">
      <c r="A360" s="224" t="s">
        <v>520</v>
      </c>
      <c r="B360" s="225">
        <v>5</v>
      </c>
      <c r="C360" s="226"/>
      <c r="H360" s="224" t="s">
        <v>520</v>
      </c>
      <c r="I360" s="212">
        <v>9</v>
      </c>
      <c r="J360" s="226"/>
      <c r="K360" s="220"/>
      <c r="P360" s="108"/>
      <c r="Q360" s="107"/>
      <c r="S360" s="107"/>
    </row>
    <row r="361" spans="1:20" x14ac:dyDescent="0.25">
      <c r="A361" s="224" t="s">
        <v>521</v>
      </c>
      <c r="B361" s="225">
        <v>5</v>
      </c>
      <c r="C361" s="227">
        <v>0.06</v>
      </c>
      <c r="H361" s="224" t="s">
        <v>521</v>
      </c>
      <c r="I361" s="212">
        <v>6</v>
      </c>
      <c r="J361" s="227">
        <v>0.08</v>
      </c>
      <c r="K361" s="220"/>
      <c r="P361" s="108"/>
      <c r="Q361" s="107"/>
      <c r="S361" s="107"/>
    </row>
    <row r="362" spans="1:20" x14ac:dyDescent="0.25">
      <c r="A362" s="224" t="s">
        <v>499</v>
      </c>
      <c r="B362" s="225">
        <v>5</v>
      </c>
      <c r="C362" s="227">
        <v>0.04</v>
      </c>
      <c r="H362" s="224" t="s">
        <v>499</v>
      </c>
      <c r="I362" s="212">
        <v>7</v>
      </c>
      <c r="J362" s="227">
        <v>0.05</v>
      </c>
      <c r="K362" s="220"/>
      <c r="P362" s="108"/>
      <c r="Q362" s="107"/>
      <c r="S362" s="107"/>
    </row>
    <row r="363" spans="1:20" x14ac:dyDescent="0.25">
      <c r="A363" s="224" t="s">
        <v>500</v>
      </c>
      <c r="B363" s="225">
        <v>4</v>
      </c>
      <c r="C363" s="227">
        <v>0.03</v>
      </c>
      <c r="H363" s="224" t="s">
        <v>500</v>
      </c>
      <c r="I363" s="212">
        <v>5</v>
      </c>
      <c r="J363" s="227">
        <v>0.04</v>
      </c>
      <c r="K363" s="220"/>
      <c r="P363" s="108"/>
      <c r="Q363" s="107"/>
      <c r="S363" s="107"/>
    </row>
    <row r="364" spans="1:20" x14ac:dyDescent="0.25">
      <c r="A364" s="224" t="s">
        <v>501</v>
      </c>
      <c r="B364" s="225">
        <v>16</v>
      </c>
      <c r="C364" s="226"/>
      <c r="H364" s="224" t="s">
        <v>501</v>
      </c>
      <c r="I364" s="212">
        <v>17</v>
      </c>
      <c r="J364" s="226"/>
      <c r="K364" s="220"/>
      <c r="P364" s="108"/>
      <c r="Q364" s="107"/>
      <c r="S364" s="107"/>
    </row>
    <row r="365" spans="1:20" x14ac:dyDescent="0.25">
      <c r="A365" s="224" t="s">
        <v>522</v>
      </c>
      <c r="B365" s="225">
        <v>5</v>
      </c>
      <c r="C365" s="227">
        <v>0.02</v>
      </c>
      <c r="H365" s="224" t="s">
        <v>522</v>
      </c>
      <c r="I365" s="212">
        <v>5</v>
      </c>
      <c r="J365" s="227">
        <v>0.03</v>
      </c>
      <c r="K365" s="220"/>
      <c r="P365" s="108"/>
      <c r="Q365" s="107"/>
      <c r="S365" s="107"/>
    </row>
    <row r="366" spans="1:20" x14ac:dyDescent="0.25">
      <c r="A366" s="224" t="s">
        <v>503</v>
      </c>
      <c r="B366" s="228">
        <v>25</v>
      </c>
      <c r="C366" s="157">
        <v>0.31</v>
      </c>
      <c r="H366" s="224" t="s">
        <v>503</v>
      </c>
      <c r="I366" s="213">
        <v>34</v>
      </c>
      <c r="J366" s="229">
        <v>0.41</v>
      </c>
      <c r="K366" s="220"/>
      <c r="P366" s="108"/>
      <c r="Q366" s="107"/>
      <c r="S366" s="107"/>
    </row>
    <row r="367" spans="1:20" x14ac:dyDescent="0.25">
      <c r="A367" s="224" t="s">
        <v>504</v>
      </c>
      <c r="B367" s="225">
        <v>9</v>
      </c>
      <c r="C367" s="227">
        <v>0.08</v>
      </c>
      <c r="H367" s="224" t="s">
        <v>504</v>
      </c>
      <c r="I367" s="212">
        <v>11</v>
      </c>
      <c r="J367" s="227">
        <v>0.14000000000000001</v>
      </c>
      <c r="K367" s="220"/>
      <c r="P367" s="108"/>
      <c r="Q367" s="107"/>
      <c r="S367" s="107"/>
    </row>
    <row r="368" spans="1:20" x14ac:dyDescent="0.25">
      <c r="A368" s="224" t="s">
        <v>505</v>
      </c>
      <c r="B368" s="225">
        <v>1</v>
      </c>
      <c r="C368" s="227">
        <v>0.01</v>
      </c>
      <c r="H368" s="224" t="s">
        <v>505</v>
      </c>
      <c r="I368" s="212">
        <v>3</v>
      </c>
      <c r="J368" s="227">
        <v>0.01</v>
      </c>
      <c r="K368" s="220"/>
      <c r="P368" s="108"/>
      <c r="Q368" s="107"/>
      <c r="S368" s="107"/>
    </row>
    <row r="369" spans="1:20" x14ac:dyDescent="0.25">
      <c r="A369" s="224" t="s">
        <v>506</v>
      </c>
      <c r="B369" s="225">
        <v>5</v>
      </c>
      <c r="C369" s="227">
        <v>0.05</v>
      </c>
      <c r="H369" s="224" t="s">
        <v>506</v>
      </c>
      <c r="I369" s="212">
        <v>7</v>
      </c>
      <c r="J369" s="227">
        <v>0.09</v>
      </c>
      <c r="K369" s="220"/>
      <c r="P369" s="108"/>
      <c r="Q369" s="107"/>
      <c r="S369" s="107"/>
    </row>
    <row r="370" spans="1:20" x14ac:dyDescent="0.25">
      <c r="A370" s="224" t="s">
        <v>507</v>
      </c>
      <c r="B370" s="228">
        <v>20</v>
      </c>
      <c r="C370" s="157">
        <v>0.23</v>
      </c>
      <c r="H370" s="224" t="s">
        <v>507</v>
      </c>
      <c r="I370" s="213">
        <v>24</v>
      </c>
      <c r="J370" s="229">
        <v>0.33</v>
      </c>
      <c r="K370" s="220"/>
      <c r="P370" s="108"/>
      <c r="Q370" s="107"/>
      <c r="S370" s="107"/>
    </row>
    <row r="371" spans="1:20" x14ac:dyDescent="0.25">
      <c r="A371" s="224" t="s">
        <v>508</v>
      </c>
      <c r="B371" s="225">
        <v>15</v>
      </c>
      <c r="C371" s="227">
        <v>0.13</v>
      </c>
      <c r="H371" s="224" t="s">
        <v>508</v>
      </c>
      <c r="I371" s="212">
        <v>16</v>
      </c>
      <c r="J371" s="227">
        <v>0.15</v>
      </c>
      <c r="K371" s="220"/>
      <c r="P371" s="108"/>
      <c r="Q371" s="107"/>
      <c r="S371" s="107"/>
    </row>
    <row r="372" spans="1:20" x14ac:dyDescent="0.25">
      <c r="A372" s="224" t="s">
        <v>523</v>
      </c>
      <c r="B372" s="225">
        <v>8</v>
      </c>
      <c r="C372" s="227">
        <v>0.06</v>
      </c>
      <c r="H372" s="224" t="s">
        <v>523</v>
      </c>
      <c r="I372" s="212">
        <v>8</v>
      </c>
      <c r="J372" s="227">
        <v>7.0000000000000007E-2</v>
      </c>
      <c r="K372" s="220"/>
      <c r="P372" s="108"/>
      <c r="Q372" s="107"/>
      <c r="S372" s="107"/>
    </row>
    <row r="373" spans="1:20" x14ac:dyDescent="0.25">
      <c r="K373" s="220"/>
      <c r="P373" s="108"/>
      <c r="Q373" s="107"/>
      <c r="S373" s="107"/>
    </row>
    <row r="374" spans="1:20" ht="60" x14ac:dyDescent="0.25">
      <c r="A374" s="141" t="s">
        <v>524</v>
      </c>
      <c r="H374" s="219" t="s">
        <v>525</v>
      </c>
      <c r="K374" s="220"/>
      <c r="P374" s="108"/>
      <c r="Q374" s="107"/>
      <c r="S374" s="107"/>
    </row>
    <row r="375" spans="1:20" x14ac:dyDescent="0.25">
      <c r="K375" s="220"/>
      <c r="P375" s="108"/>
      <c r="Q375" s="107"/>
      <c r="S375" s="107"/>
    </row>
    <row r="376" spans="1:20" x14ac:dyDescent="0.25">
      <c r="M376" s="220"/>
      <c r="Q376" s="107"/>
      <c r="R376" s="108"/>
      <c r="S376" s="107"/>
      <c r="T376" s="108"/>
    </row>
    <row r="377" spans="1:20" ht="30" x14ac:dyDescent="0.25">
      <c r="A377" s="154" t="s">
        <v>526</v>
      </c>
      <c r="H377" s="113"/>
      <c r="Q377" s="107"/>
      <c r="S377" s="107"/>
    </row>
    <row r="378" spans="1:20" x14ac:dyDescent="0.25">
      <c r="A378" s="230" t="s">
        <v>49</v>
      </c>
      <c r="H378" s="113"/>
      <c r="Q378" s="107"/>
      <c r="S378" s="107"/>
    </row>
    <row r="379" spans="1:20" x14ac:dyDescent="0.25">
      <c r="L379" s="220"/>
    </row>
    <row r="380" spans="1:20" x14ac:dyDescent="0.25">
      <c r="P380" s="108"/>
      <c r="Q380" s="107"/>
      <c r="R380" s="108"/>
      <c r="S380" s="107"/>
    </row>
    <row r="381" spans="1:20" x14ac:dyDescent="0.25">
      <c r="A381" s="156"/>
      <c r="H381" s="113"/>
      <c r="Q381" s="107"/>
      <c r="S381" s="107"/>
    </row>
    <row r="382" spans="1:20" ht="30" x14ac:dyDescent="0.25">
      <c r="A382" s="154" t="s">
        <v>527</v>
      </c>
      <c r="H382" s="154" t="s">
        <v>528</v>
      </c>
      <c r="Q382" s="107"/>
      <c r="S382" s="107"/>
    </row>
    <row r="383" spans="1:20" x14ac:dyDescent="0.25">
      <c r="J383" s="108"/>
      <c r="L383" s="108"/>
      <c r="Q383" s="107"/>
      <c r="S383" s="107"/>
    </row>
    <row r="384" spans="1:20" ht="30" x14ac:dyDescent="0.25">
      <c r="A384" s="121" t="s">
        <v>303</v>
      </c>
      <c r="B384" s="122" t="s">
        <v>304</v>
      </c>
      <c r="C384" s="123" t="s">
        <v>305</v>
      </c>
      <c r="H384" s="121" t="s">
        <v>439</v>
      </c>
      <c r="I384" s="122" t="s">
        <v>440</v>
      </c>
    </row>
    <row r="385" spans="1:19" x14ac:dyDescent="0.25">
      <c r="A385" s="125" t="s">
        <v>149</v>
      </c>
      <c r="B385" s="126">
        <v>0.36</v>
      </c>
      <c r="C385" s="129">
        <v>0.5</v>
      </c>
      <c r="H385" s="200" t="s">
        <v>529</v>
      </c>
      <c r="I385" s="157">
        <v>0.45035621247321822</v>
      </c>
      <c r="K385" s="108"/>
      <c r="Q385" s="107"/>
      <c r="S385" s="107"/>
    </row>
    <row r="386" spans="1:19" x14ac:dyDescent="0.25">
      <c r="A386" s="125" t="s">
        <v>150</v>
      </c>
      <c r="B386" s="126">
        <v>0.35</v>
      </c>
      <c r="C386" s="126">
        <v>0.27</v>
      </c>
      <c r="H386" s="200" t="s">
        <v>530</v>
      </c>
      <c r="I386" s="145">
        <v>0.30310543202120205</v>
      </c>
      <c r="K386" s="108"/>
      <c r="Q386" s="107"/>
      <c r="S386" s="107"/>
    </row>
    <row r="387" spans="1:19" x14ac:dyDescent="0.25">
      <c r="A387" s="125" t="s">
        <v>151</v>
      </c>
      <c r="B387" s="128">
        <v>0.68</v>
      </c>
      <c r="C387" s="129">
        <v>0.61</v>
      </c>
      <c r="H387" s="173"/>
      <c r="I387" s="145"/>
      <c r="K387" s="108"/>
      <c r="Q387" s="107"/>
      <c r="S387" s="107"/>
    </row>
    <row r="388" spans="1:19" x14ac:dyDescent="0.25">
      <c r="A388" s="125" t="s">
        <v>152</v>
      </c>
      <c r="B388" s="126">
        <v>0.38</v>
      </c>
      <c r="C388" s="126">
        <v>0.35</v>
      </c>
      <c r="H388" s="200" t="s">
        <v>531</v>
      </c>
      <c r="I388" s="157">
        <v>0.59799895815159121</v>
      </c>
      <c r="K388" s="108"/>
      <c r="Q388" s="107"/>
      <c r="S388" s="107"/>
    </row>
    <row r="389" spans="1:19" x14ac:dyDescent="0.25">
      <c r="A389" s="125" t="s">
        <v>153</v>
      </c>
      <c r="B389" s="126">
        <v>0.12</v>
      </c>
      <c r="C389" s="126">
        <v>0.28000000000000003</v>
      </c>
      <c r="H389" s="200" t="s">
        <v>532</v>
      </c>
      <c r="I389" s="145">
        <v>0.16735600104373891</v>
      </c>
      <c r="K389" s="108"/>
      <c r="Q389" s="107"/>
      <c r="S389" s="107"/>
    </row>
    <row r="390" spans="1:19" x14ac:dyDescent="0.25">
      <c r="A390" s="125" t="s">
        <v>154</v>
      </c>
      <c r="B390" s="126">
        <v>0.35</v>
      </c>
      <c r="C390" s="126">
        <v>0.33</v>
      </c>
      <c r="H390" s="200" t="s">
        <v>533</v>
      </c>
      <c r="I390" s="145">
        <v>0.26062383457911231</v>
      </c>
      <c r="K390" s="108"/>
      <c r="Q390" s="107"/>
      <c r="S390" s="107"/>
    </row>
    <row r="391" spans="1:19" x14ac:dyDescent="0.25">
      <c r="A391" s="125" t="s">
        <v>155</v>
      </c>
      <c r="B391" s="126">
        <v>0.26</v>
      </c>
      <c r="C391" s="126">
        <v>0.27</v>
      </c>
      <c r="H391" s="200" t="s">
        <v>534</v>
      </c>
      <c r="I391" s="157">
        <v>0.48470898928417616</v>
      </c>
      <c r="K391" s="108"/>
      <c r="Q391" s="107"/>
      <c r="S391" s="107"/>
    </row>
    <row r="392" spans="1:19" x14ac:dyDescent="0.25">
      <c r="A392" s="125" t="s">
        <v>156</v>
      </c>
      <c r="B392" s="128">
        <v>0.56999999999999995</v>
      </c>
      <c r="C392" s="129">
        <v>0.48</v>
      </c>
      <c r="H392" s="200" t="s">
        <v>535</v>
      </c>
      <c r="I392" s="145">
        <v>0.25303747700238127</v>
      </c>
      <c r="K392" s="108"/>
      <c r="Q392" s="107"/>
      <c r="S392" s="107"/>
    </row>
    <row r="393" spans="1:19" x14ac:dyDescent="0.25">
      <c r="A393" s="125" t="s">
        <v>157</v>
      </c>
      <c r="B393" s="126">
        <v>0.18</v>
      </c>
      <c r="C393" s="126">
        <v>0.2</v>
      </c>
      <c r="H393" s="200" t="s">
        <v>536</v>
      </c>
      <c r="I393" s="145">
        <v>0.25198038998947536</v>
      </c>
      <c r="K393" s="108"/>
      <c r="Q393" s="107"/>
      <c r="S393" s="107"/>
    </row>
    <row r="394" spans="1:19" x14ac:dyDescent="0.25">
      <c r="A394" s="125" t="s">
        <v>158</v>
      </c>
      <c r="B394" s="126">
        <v>0.12</v>
      </c>
      <c r="C394" s="126">
        <v>0.15</v>
      </c>
      <c r="H394" s="200" t="s">
        <v>537</v>
      </c>
      <c r="I394" s="145">
        <v>0.17035444888557216</v>
      </c>
      <c r="K394" s="108"/>
      <c r="Q394" s="107"/>
      <c r="S394" s="107"/>
    </row>
    <row r="395" spans="1:19" x14ac:dyDescent="0.25">
      <c r="A395" s="125" t="s">
        <v>159</v>
      </c>
      <c r="B395" s="126">
        <v>0.22</v>
      </c>
      <c r="C395" s="129">
        <v>0.32</v>
      </c>
      <c r="H395" s="200" t="s">
        <v>538</v>
      </c>
      <c r="I395" s="145">
        <v>0.35683976524155309</v>
      </c>
      <c r="K395" s="108"/>
      <c r="Q395" s="107"/>
      <c r="S395" s="107"/>
    </row>
    <row r="396" spans="1:19" x14ac:dyDescent="0.25">
      <c r="A396" s="125" t="s">
        <v>160</v>
      </c>
      <c r="B396" s="126">
        <v>0.13</v>
      </c>
      <c r="C396" s="126">
        <v>0.16</v>
      </c>
      <c r="H396" s="200" t="s">
        <v>539</v>
      </c>
      <c r="I396" s="145">
        <v>7.5925453952990121E-2</v>
      </c>
      <c r="K396" s="108"/>
      <c r="Q396" s="107"/>
      <c r="S396" s="107"/>
    </row>
    <row r="397" spans="1:19" x14ac:dyDescent="0.25">
      <c r="A397" s="125" t="s">
        <v>161</v>
      </c>
      <c r="B397" s="126">
        <v>7.0000000000000007E-2</v>
      </c>
      <c r="C397" s="126">
        <v>0.12</v>
      </c>
      <c r="H397" s="200" t="s">
        <v>540</v>
      </c>
      <c r="I397" s="145">
        <v>8.1965384410029318E-2</v>
      </c>
      <c r="K397" s="108"/>
      <c r="Q397" s="107"/>
      <c r="S397" s="107"/>
    </row>
    <row r="398" spans="1:19" x14ac:dyDescent="0.25">
      <c r="A398" s="136"/>
      <c r="B398" s="137"/>
      <c r="C398" s="231"/>
      <c r="I398" s="108"/>
      <c r="K398" s="108"/>
      <c r="Q398" s="107"/>
      <c r="S398" s="107"/>
    </row>
    <row r="399" spans="1:19" x14ac:dyDescent="0.25">
      <c r="I399" s="108"/>
      <c r="K399" s="108"/>
      <c r="Q399" s="107"/>
      <c r="S399" s="107"/>
    </row>
    <row r="400" spans="1:19" ht="45" x14ac:dyDescent="0.25">
      <c r="A400" s="141" t="s">
        <v>541</v>
      </c>
      <c r="H400" s="232" t="s">
        <v>542</v>
      </c>
      <c r="I400" s="108"/>
      <c r="K400" s="108"/>
      <c r="Q400" s="107"/>
      <c r="S400" s="107"/>
    </row>
    <row r="401" spans="1:19" ht="60" x14ac:dyDescent="0.25">
      <c r="A401" s="142" t="s">
        <v>543</v>
      </c>
      <c r="H401" s="151" t="s">
        <v>544</v>
      </c>
      <c r="I401" s="108"/>
      <c r="K401" s="108"/>
      <c r="Q401" s="107"/>
      <c r="S401" s="107"/>
    </row>
    <row r="402" spans="1:19" x14ac:dyDescent="0.25">
      <c r="A402" s="188"/>
      <c r="I402" s="108"/>
      <c r="K402" s="108"/>
      <c r="Q402" s="107"/>
      <c r="S402" s="107"/>
    </row>
    <row r="403" spans="1:19" x14ac:dyDescent="0.25">
      <c r="A403" s="188"/>
      <c r="I403" s="108"/>
      <c r="K403" s="108"/>
      <c r="Q403" s="107"/>
      <c r="S403" s="107"/>
    </row>
    <row r="404" spans="1:19" x14ac:dyDescent="0.25">
      <c r="I404" s="108"/>
      <c r="K404" s="108"/>
      <c r="Q404" s="107"/>
      <c r="S404" s="107"/>
    </row>
    <row r="405" spans="1:19" x14ac:dyDescent="0.25">
      <c r="I405" s="108"/>
      <c r="K405" s="108"/>
      <c r="Q405" s="107"/>
      <c r="S405" s="107"/>
    </row>
    <row r="406" spans="1:19" x14ac:dyDescent="0.25">
      <c r="I406" s="108"/>
      <c r="K406" s="108"/>
      <c r="Q406" s="107"/>
      <c r="S406" s="107"/>
    </row>
    <row r="407" spans="1:19" s="110" customFormat="1" ht="30" x14ac:dyDescent="0.25">
      <c r="A407" s="233" t="s">
        <v>545</v>
      </c>
      <c r="B407" s="181"/>
      <c r="C407" s="181"/>
      <c r="G407" s="111"/>
    </row>
    <row r="408" spans="1:19" x14ac:dyDescent="0.25">
      <c r="A408" s="230" t="s">
        <v>49</v>
      </c>
      <c r="G408" s="113"/>
      <c r="Q408" s="107"/>
      <c r="S408" s="107"/>
    </row>
    <row r="409" spans="1:19" s="110" customFormat="1" x14ac:dyDescent="0.25">
      <c r="A409" s="234"/>
      <c r="B409" s="181"/>
      <c r="C409" s="181"/>
      <c r="G409" s="111"/>
    </row>
    <row r="410" spans="1:19" s="110" customFormat="1" x14ac:dyDescent="0.25">
      <c r="A410" s="234"/>
      <c r="B410" s="181"/>
      <c r="C410" s="181"/>
      <c r="G410" s="111"/>
    </row>
    <row r="411" spans="1:19" ht="30" x14ac:dyDescent="0.25">
      <c r="A411" s="120" t="s">
        <v>546</v>
      </c>
      <c r="G411" s="113"/>
      <c r="H411" s="120" t="s">
        <v>547</v>
      </c>
      <c r="Q411" s="107"/>
      <c r="S411" s="107"/>
    </row>
    <row r="412" spans="1:19" x14ac:dyDescent="0.25">
      <c r="I412" s="108"/>
      <c r="K412" s="108"/>
      <c r="Q412" s="107"/>
      <c r="S412" s="107"/>
    </row>
    <row r="413" spans="1:19" ht="30" x14ac:dyDescent="0.25">
      <c r="A413" s="121" t="s">
        <v>303</v>
      </c>
      <c r="B413" s="122" t="s">
        <v>304</v>
      </c>
      <c r="C413" s="123" t="s">
        <v>305</v>
      </c>
      <c r="H413" s="121" t="s">
        <v>548</v>
      </c>
      <c r="I413" s="122" t="s">
        <v>440</v>
      </c>
    </row>
    <row r="414" spans="1:19" x14ac:dyDescent="0.25">
      <c r="A414" s="125" t="s">
        <v>63</v>
      </c>
      <c r="B414" s="126">
        <v>0.03</v>
      </c>
      <c r="C414" s="126">
        <v>0.02</v>
      </c>
      <c r="H414" s="200" t="s">
        <v>63</v>
      </c>
      <c r="I414" s="145">
        <v>2.1312037831868979E-2</v>
      </c>
      <c r="K414" s="108"/>
      <c r="Q414" s="107"/>
      <c r="S414" s="107"/>
    </row>
    <row r="415" spans="1:19" x14ac:dyDescent="0.25">
      <c r="A415" s="125" t="s">
        <v>164</v>
      </c>
      <c r="B415" s="126">
        <v>0.26</v>
      </c>
      <c r="C415" s="126">
        <v>0.33</v>
      </c>
      <c r="H415" s="200" t="s">
        <v>549</v>
      </c>
      <c r="I415" s="145">
        <v>0.31533946743212915</v>
      </c>
      <c r="K415" s="108"/>
      <c r="Q415" s="107"/>
      <c r="S415" s="107"/>
    </row>
    <row r="416" spans="1:19" x14ac:dyDescent="0.25">
      <c r="A416" s="125" t="s">
        <v>165</v>
      </c>
      <c r="B416" s="126">
        <v>0.25</v>
      </c>
      <c r="C416" s="126">
        <v>0.28999999999999998</v>
      </c>
      <c r="H416" s="200" t="s">
        <v>550</v>
      </c>
      <c r="I416" s="145">
        <v>0.31048574285314562</v>
      </c>
      <c r="K416" s="108"/>
      <c r="Q416" s="107"/>
      <c r="S416" s="107"/>
    </row>
    <row r="417" spans="1:19" x14ac:dyDescent="0.25">
      <c r="A417" s="147" t="s">
        <v>551</v>
      </c>
      <c r="B417" s="131">
        <f>B415+B416</f>
        <v>0.51</v>
      </c>
      <c r="C417" s="132">
        <f>C415+C416</f>
        <v>0.62</v>
      </c>
      <c r="H417" s="147" t="s">
        <v>551</v>
      </c>
      <c r="I417" s="134">
        <f>I415+I416</f>
        <v>0.62582521028527482</v>
      </c>
      <c r="K417" s="108"/>
      <c r="Q417" s="107"/>
      <c r="S417" s="107"/>
    </row>
    <row r="418" spans="1:19" x14ac:dyDescent="0.25">
      <c r="A418" s="125" t="s">
        <v>166</v>
      </c>
      <c r="B418" s="126">
        <v>0.18</v>
      </c>
      <c r="C418" s="126">
        <v>0.17</v>
      </c>
      <c r="H418" s="200" t="s">
        <v>552</v>
      </c>
      <c r="I418" s="145">
        <v>0.18206036781464907</v>
      </c>
      <c r="K418" s="108"/>
      <c r="Q418" s="107"/>
      <c r="S418" s="107"/>
    </row>
    <row r="419" spans="1:19" x14ac:dyDescent="0.25">
      <c r="A419" s="125" t="s">
        <v>167</v>
      </c>
      <c r="B419" s="126">
        <v>0.18</v>
      </c>
      <c r="C419" s="126">
        <v>0.11</v>
      </c>
      <c r="H419" s="200" t="s">
        <v>553</v>
      </c>
      <c r="I419" s="145">
        <v>9.4952509631429871E-2</v>
      </c>
      <c r="K419" s="108"/>
      <c r="Q419" s="107"/>
      <c r="S419" s="107"/>
    </row>
    <row r="420" spans="1:19" x14ac:dyDescent="0.25">
      <c r="A420" s="125" t="s">
        <v>168</v>
      </c>
      <c r="B420" s="126">
        <v>0.05</v>
      </c>
      <c r="C420" s="126">
        <v>0.04</v>
      </c>
      <c r="H420" s="200" t="s">
        <v>554</v>
      </c>
      <c r="I420" s="145">
        <v>4.6018023306557188E-2</v>
      </c>
      <c r="K420" s="108"/>
      <c r="Q420" s="107"/>
      <c r="S420" s="107"/>
    </row>
    <row r="421" spans="1:19" x14ac:dyDescent="0.25">
      <c r="A421" s="125" t="s">
        <v>169</v>
      </c>
      <c r="B421" s="126">
        <v>7.0000000000000007E-2</v>
      </c>
      <c r="C421" s="126">
        <v>0.05</v>
      </c>
      <c r="H421" s="200" t="s">
        <v>555</v>
      </c>
      <c r="I421" s="145">
        <v>2.9831851130220216E-2</v>
      </c>
      <c r="K421" s="108"/>
      <c r="Q421" s="107"/>
      <c r="S421" s="107"/>
    </row>
    <row r="422" spans="1:19" x14ac:dyDescent="0.25">
      <c r="A422" s="125" t="s">
        <v>37</v>
      </c>
      <c r="B422" s="126">
        <v>1</v>
      </c>
      <c r="C422" s="126">
        <v>1</v>
      </c>
      <c r="H422" s="125" t="s">
        <v>37</v>
      </c>
      <c r="I422" s="145">
        <v>1</v>
      </c>
      <c r="K422" s="108"/>
      <c r="Q422" s="107"/>
      <c r="S422" s="107"/>
    </row>
    <row r="423" spans="1:19" x14ac:dyDescent="0.25">
      <c r="K423" s="108"/>
      <c r="Q423" s="107"/>
      <c r="S423" s="107"/>
    </row>
    <row r="424" spans="1:19" ht="75" x14ac:dyDescent="0.25">
      <c r="A424" s="141" t="s">
        <v>556</v>
      </c>
      <c r="H424" s="151" t="s">
        <v>557</v>
      </c>
      <c r="I424" s="108"/>
      <c r="K424" s="108"/>
      <c r="Q424" s="107"/>
      <c r="S424" s="107"/>
    </row>
    <row r="425" spans="1:19" ht="45" x14ac:dyDescent="0.25">
      <c r="A425" s="142" t="s">
        <v>558</v>
      </c>
      <c r="I425" s="108"/>
      <c r="K425" s="108"/>
      <c r="Q425" s="107"/>
      <c r="S425" s="107"/>
    </row>
    <row r="426" spans="1:19" x14ac:dyDescent="0.25">
      <c r="I426" s="108"/>
      <c r="K426" s="108"/>
      <c r="Q426" s="107"/>
      <c r="S426" s="107"/>
    </row>
    <row r="427" spans="1:19" x14ac:dyDescent="0.25">
      <c r="I427" s="108"/>
      <c r="K427" s="108"/>
      <c r="Q427" s="107"/>
      <c r="S427" s="107"/>
    </row>
    <row r="428" spans="1:19" x14ac:dyDescent="0.25">
      <c r="A428" s="163" t="s">
        <v>250</v>
      </c>
      <c r="I428" s="108"/>
      <c r="K428" s="108"/>
      <c r="Q428" s="107"/>
      <c r="S428" s="107"/>
    </row>
    <row r="429" spans="1:19" x14ac:dyDescent="0.25">
      <c r="I429" s="108"/>
      <c r="K429" s="108"/>
      <c r="Q429" s="107"/>
      <c r="S429" s="107"/>
    </row>
    <row r="430" spans="1:19" ht="30" x14ac:dyDescent="0.25">
      <c r="A430" s="154" t="s">
        <v>170</v>
      </c>
      <c r="G430" s="113"/>
      <c r="Q430" s="107"/>
      <c r="S430" s="107"/>
    </row>
    <row r="431" spans="1:19" x14ac:dyDescent="0.25">
      <c r="I431" s="108"/>
      <c r="K431" s="108"/>
      <c r="Q431" s="107"/>
      <c r="S431" s="107"/>
    </row>
    <row r="432" spans="1:19" ht="30" x14ac:dyDescent="0.25">
      <c r="A432" s="121" t="s">
        <v>303</v>
      </c>
      <c r="B432" s="122" t="s">
        <v>304</v>
      </c>
      <c r="C432" s="123" t="s">
        <v>305</v>
      </c>
      <c r="I432" s="108"/>
      <c r="K432" s="108"/>
      <c r="Q432" s="107"/>
      <c r="S432" s="107"/>
    </row>
    <row r="433" spans="1:19" x14ac:dyDescent="0.25">
      <c r="A433" s="125" t="s">
        <v>63</v>
      </c>
      <c r="B433" s="126">
        <v>0.05</v>
      </c>
      <c r="C433" s="126">
        <v>0.03</v>
      </c>
      <c r="I433" s="108"/>
      <c r="K433" s="108"/>
      <c r="Q433" s="107"/>
      <c r="S433" s="107"/>
    </row>
    <row r="434" spans="1:19" ht="30" x14ac:dyDescent="0.25">
      <c r="A434" s="125" t="s">
        <v>171</v>
      </c>
      <c r="B434" s="126">
        <v>0.12</v>
      </c>
      <c r="C434" s="126">
        <v>0.12</v>
      </c>
      <c r="I434" s="108"/>
      <c r="K434" s="108"/>
      <c r="Q434" s="107"/>
      <c r="S434" s="107"/>
    </row>
    <row r="435" spans="1:19" x14ac:dyDescent="0.25">
      <c r="A435" s="125" t="s">
        <v>172</v>
      </c>
      <c r="B435" s="126">
        <v>0.24</v>
      </c>
      <c r="C435" s="126">
        <v>0.26</v>
      </c>
      <c r="I435" s="108"/>
      <c r="K435" s="108"/>
      <c r="Q435" s="107"/>
      <c r="S435" s="107"/>
    </row>
    <row r="436" spans="1:19" x14ac:dyDescent="0.25">
      <c r="A436" s="147" t="s">
        <v>559</v>
      </c>
      <c r="B436" s="131">
        <f>B434+B435</f>
        <v>0.36</v>
      </c>
      <c r="C436" s="132">
        <f>C434+C435</f>
        <v>0.38</v>
      </c>
      <c r="I436" s="108"/>
      <c r="K436" s="108"/>
      <c r="Q436" s="107"/>
      <c r="S436" s="107"/>
    </row>
    <row r="437" spans="1:19" x14ac:dyDescent="0.25">
      <c r="A437" s="125" t="s">
        <v>173</v>
      </c>
      <c r="B437" s="126">
        <v>0.31</v>
      </c>
      <c r="C437" s="126">
        <v>0.38</v>
      </c>
      <c r="I437" s="108"/>
      <c r="K437" s="108"/>
      <c r="Q437" s="107"/>
      <c r="S437" s="107"/>
    </row>
    <row r="438" spans="1:19" x14ac:dyDescent="0.25">
      <c r="A438" s="125" t="s">
        <v>174</v>
      </c>
      <c r="B438" s="166">
        <v>0.28000000000000003</v>
      </c>
      <c r="C438" s="126">
        <v>0.21</v>
      </c>
      <c r="I438" s="108"/>
      <c r="K438" s="108"/>
      <c r="Q438" s="107"/>
      <c r="S438" s="107"/>
    </row>
    <row r="439" spans="1:19" x14ac:dyDescent="0.25">
      <c r="A439" s="125" t="s">
        <v>37</v>
      </c>
      <c r="B439" s="126">
        <v>1</v>
      </c>
      <c r="C439" s="126">
        <v>1</v>
      </c>
      <c r="I439" s="108"/>
      <c r="K439" s="108"/>
      <c r="Q439" s="107"/>
      <c r="S439" s="107"/>
    </row>
    <row r="440" spans="1:19" x14ac:dyDescent="0.25">
      <c r="I440" s="108"/>
      <c r="K440" s="108"/>
      <c r="Q440" s="107"/>
      <c r="S440" s="107"/>
    </row>
    <row r="441" spans="1:19" ht="45" x14ac:dyDescent="0.25">
      <c r="A441" s="141" t="s">
        <v>560</v>
      </c>
      <c r="B441" s="181" t="s">
        <v>250</v>
      </c>
      <c r="H441" s="235" t="s">
        <v>250</v>
      </c>
      <c r="I441" s="108"/>
      <c r="K441" s="108"/>
      <c r="Q441" s="107"/>
      <c r="S441" s="107"/>
    </row>
    <row r="442" spans="1:19" ht="45" x14ac:dyDescent="0.25">
      <c r="A442" s="142" t="s">
        <v>561</v>
      </c>
      <c r="B442" s="181" t="s">
        <v>250</v>
      </c>
      <c r="I442" s="108"/>
      <c r="K442" s="108"/>
      <c r="Q442" s="107"/>
      <c r="S442" s="107"/>
    </row>
    <row r="443" spans="1:19" x14ac:dyDescent="0.25">
      <c r="A443" s="181"/>
      <c r="I443" s="108"/>
      <c r="K443" s="108"/>
      <c r="Q443" s="107"/>
      <c r="S443" s="107"/>
    </row>
    <row r="444" spans="1:19" x14ac:dyDescent="0.25">
      <c r="I444" s="108"/>
      <c r="K444" s="108"/>
      <c r="Q444" s="107"/>
      <c r="S444" s="107"/>
    </row>
    <row r="445" spans="1:19" x14ac:dyDescent="0.25">
      <c r="I445" s="108"/>
      <c r="K445" s="108"/>
      <c r="Q445" s="107"/>
      <c r="S445" s="107"/>
    </row>
    <row r="446" spans="1:19" x14ac:dyDescent="0.25">
      <c r="A446" s="208" t="s">
        <v>562</v>
      </c>
      <c r="G446" s="113"/>
      <c r="Q446" s="107"/>
      <c r="S446" s="107"/>
    </row>
    <row r="447" spans="1:19" x14ac:dyDescent="0.25">
      <c r="I447" s="108"/>
      <c r="K447" s="108"/>
      <c r="Q447" s="107"/>
      <c r="S447" s="107"/>
    </row>
    <row r="448" spans="1:19" ht="30" x14ac:dyDescent="0.25">
      <c r="A448" s="121" t="s">
        <v>303</v>
      </c>
      <c r="B448" s="122" t="s">
        <v>304</v>
      </c>
      <c r="C448" s="123" t="s">
        <v>305</v>
      </c>
      <c r="I448" s="108"/>
      <c r="K448" s="108"/>
      <c r="Q448" s="107"/>
      <c r="S448" s="107"/>
    </row>
    <row r="449" spans="1:19" x14ac:dyDescent="0.25">
      <c r="A449" s="125" t="s">
        <v>63</v>
      </c>
      <c r="B449" s="126">
        <v>0.04</v>
      </c>
      <c r="C449" s="126">
        <v>0.02</v>
      </c>
      <c r="I449" s="108"/>
      <c r="K449" s="108"/>
      <c r="Q449" s="107"/>
      <c r="S449" s="107"/>
    </row>
    <row r="450" spans="1:19" x14ac:dyDescent="0.25">
      <c r="A450" s="125" t="s">
        <v>176</v>
      </c>
      <c r="B450" s="126">
        <v>0.24</v>
      </c>
      <c r="C450" s="166">
        <v>0.3</v>
      </c>
      <c r="I450" s="108"/>
      <c r="K450" s="108"/>
      <c r="Q450" s="107"/>
      <c r="S450" s="107"/>
    </row>
    <row r="451" spans="1:19" x14ac:dyDescent="0.25">
      <c r="A451" s="125" t="s">
        <v>177</v>
      </c>
      <c r="B451" s="126">
        <v>0.24</v>
      </c>
      <c r="C451" s="166">
        <v>0.3</v>
      </c>
      <c r="I451" s="108"/>
      <c r="K451" s="108"/>
      <c r="Q451" s="107"/>
      <c r="S451" s="107"/>
    </row>
    <row r="452" spans="1:19" x14ac:dyDescent="0.25">
      <c r="A452" s="125" t="s">
        <v>178</v>
      </c>
      <c r="B452" s="126">
        <v>0.04</v>
      </c>
      <c r="C452" s="126">
        <v>0.04</v>
      </c>
      <c r="I452" s="108"/>
      <c r="K452" s="108"/>
      <c r="Q452" s="107"/>
      <c r="S452" s="107"/>
    </row>
    <row r="453" spans="1:19" x14ac:dyDescent="0.25">
      <c r="A453" s="147" t="s">
        <v>559</v>
      </c>
      <c r="B453" s="131">
        <f>B450+B451+B452</f>
        <v>0.52</v>
      </c>
      <c r="C453" s="132">
        <f>C450+C451+C452</f>
        <v>0.64</v>
      </c>
      <c r="I453" s="108"/>
      <c r="K453" s="108"/>
      <c r="Q453" s="107"/>
      <c r="S453" s="107"/>
    </row>
    <row r="454" spans="1:19" x14ac:dyDescent="0.25">
      <c r="A454" s="125" t="s">
        <v>179</v>
      </c>
      <c r="B454" s="126">
        <v>0.21</v>
      </c>
      <c r="C454" s="126">
        <v>0.17</v>
      </c>
      <c r="I454" s="108"/>
      <c r="K454" s="108"/>
      <c r="Q454" s="107"/>
      <c r="S454" s="107"/>
    </row>
    <row r="455" spans="1:19" x14ac:dyDescent="0.25">
      <c r="A455" s="125" t="s">
        <v>180</v>
      </c>
      <c r="B455" s="126">
        <v>0.08</v>
      </c>
      <c r="C455" s="126">
        <v>0.06</v>
      </c>
      <c r="I455" s="108"/>
      <c r="K455" s="108"/>
      <c r="Q455" s="107"/>
      <c r="S455" s="107"/>
    </row>
    <row r="456" spans="1:19" x14ac:dyDescent="0.25">
      <c r="A456" s="125" t="s">
        <v>181</v>
      </c>
      <c r="B456" s="126">
        <v>0.16</v>
      </c>
      <c r="C456" s="126">
        <v>0.11</v>
      </c>
      <c r="I456" s="108"/>
      <c r="K456" s="108"/>
      <c r="Q456" s="107"/>
      <c r="S456" s="107"/>
    </row>
    <row r="457" spans="1:19" x14ac:dyDescent="0.25">
      <c r="A457" s="125" t="s">
        <v>37</v>
      </c>
      <c r="B457" s="126">
        <v>1</v>
      </c>
      <c r="C457" s="126">
        <v>1</v>
      </c>
      <c r="I457" s="108"/>
      <c r="K457" s="108"/>
      <c r="Q457" s="107"/>
      <c r="S457" s="107"/>
    </row>
    <row r="458" spans="1:19" x14ac:dyDescent="0.25">
      <c r="I458" s="108"/>
      <c r="K458" s="108"/>
      <c r="Q458" s="107"/>
      <c r="S458" s="107"/>
    </row>
    <row r="459" spans="1:19" ht="30" x14ac:dyDescent="0.25">
      <c r="A459" s="141" t="s">
        <v>563</v>
      </c>
      <c r="I459" s="108"/>
      <c r="K459" s="108"/>
      <c r="Q459" s="107"/>
      <c r="S459" s="107"/>
    </row>
    <row r="460" spans="1:19" ht="30" x14ac:dyDescent="0.25">
      <c r="A460" s="142" t="s">
        <v>564</v>
      </c>
      <c r="I460" s="108"/>
      <c r="K460" s="108"/>
      <c r="Q460" s="107"/>
      <c r="S460" s="107"/>
    </row>
    <row r="461" spans="1:19" x14ac:dyDescent="0.25">
      <c r="I461" s="108"/>
      <c r="K461" s="108"/>
      <c r="Q461" s="107"/>
      <c r="S461" s="107"/>
    </row>
    <row r="462" spans="1:19" x14ac:dyDescent="0.25">
      <c r="Q462" s="107"/>
      <c r="S462" s="107"/>
    </row>
    <row r="463" spans="1:19" ht="45" x14ac:dyDescent="0.25">
      <c r="A463" s="154" t="s">
        <v>565</v>
      </c>
      <c r="Q463" s="107"/>
      <c r="S463" s="107"/>
    </row>
    <row r="464" spans="1:19" x14ac:dyDescent="0.25">
      <c r="Q464" s="107"/>
      <c r="S464" s="107"/>
    </row>
    <row r="465" spans="1:19" ht="30" x14ac:dyDescent="0.25">
      <c r="A465" s="121" t="s">
        <v>303</v>
      </c>
      <c r="B465" s="122" t="s">
        <v>304</v>
      </c>
      <c r="C465" s="123" t="s">
        <v>305</v>
      </c>
      <c r="Q465" s="107"/>
      <c r="S465" s="107"/>
    </row>
    <row r="466" spans="1:19" x14ac:dyDescent="0.25">
      <c r="A466" s="125" t="s">
        <v>63</v>
      </c>
      <c r="B466" s="126">
        <v>0.04</v>
      </c>
      <c r="C466" s="126">
        <v>0.03</v>
      </c>
      <c r="Q466" s="107"/>
      <c r="S466" s="107"/>
    </row>
    <row r="467" spans="1:19" x14ac:dyDescent="0.25">
      <c r="A467" s="125" t="s">
        <v>183</v>
      </c>
      <c r="B467" s="126">
        <v>0.41</v>
      </c>
      <c r="C467" s="126">
        <v>0.55000000000000004</v>
      </c>
      <c r="Q467" s="107"/>
      <c r="S467" s="107"/>
    </row>
    <row r="468" spans="1:19" x14ac:dyDescent="0.25">
      <c r="A468" s="125" t="s">
        <v>184</v>
      </c>
      <c r="B468" s="126">
        <v>0.03</v>
      </c>
      <c r="C468" s="126">
        <v>0.03</v>
      </c>
      <c r="Q468" s="107"/>
      <c r="S468" s="107"/>
    </row>
    <row r="469" spans="1:19" x14ac:dyDescent="0.25">
      <c r="A469" s="147" t="s">
        <v>559</v>
      </c>
      <c r="B469" s="128">
        <f>B467+B468</f>
        <v>0.43999999999999995</v>
      </c>
      <c r="C469" s="129">
        <f>C467+C468</f>
        <v>0.58000000000000007</v>
      </c>
      <c r="Q469" s="107"/>
      <c r="S469" s="107"/>
    </row>
    <row r="470" spans="1:19" x14ac:dyDescent="0.25">
      <c r="A470" s="125" t="s">
        <v>185</v>
      </c>
      <c r="B470" s="236">
        <v>0.18</v>
      </c>
      <c r="C470" s="161">
        <v>0.13</v>
      </c>
      <c r="Q470" s="107"/>
      <c r="S470" s="107"/>
    </row>
    <row r="471" spans="1:19" x14ac:dyDescent="0.25">
      <c r="A471" s="125" t="s">
        <v>186</v>
      </c>
      <c r="B471" s="166">
        <v>0.35</v>
      </c>
      <c r="C471" s="126">
        <v>0.25</v>
      </c>
      <c r="Q471" s="107"/>
      <c r="S471" s="107"/>
    </row>
    <row r="472" spans="1:19" x14ac:dyDescent="0.25">
      <c r="A472" s="125" t="s">
        <v>37</v>
      </c>
      <c r="B472" s="126">
        <v>1</v>
      </c>
      <c r="C472" s="126">
        <v>1</v>
      </c>
      <c r="Q472" s="107"/>
      <c r="S472" s="107"/>
    </row>
    <row r="473" spans="1:19" x14ac:dyDescent="0.25">
      <c r="Q473" s="107"/>
      <c r="S473" s="107"/>
    </row>
    <row r="474" spans="1:19" ht="45" x14ac:dyDescent="0.25">
      <c r="A474" s="141" t="s">
        <v>566</v>
      </c>
      <c r="Q474" s="107"/>
      <c r="S474" s="107"/>
    </row>
    <row r="475" spans="1:19" ht="45" x14ac:dyDescent="0.25">
      <c r="A475" s="142" t="s">
        <v>567</v>
      </c>
      <c r="I475" s="108"/>
      <c r="K475" s="108"/>
      <c r="Q475" s="107"/>
      <c r="S475" s="107"/>
    </row>
    <row r="476" spans="1:19" x14ac:dyDescent="0.25">
      <c r="Q476" s="107"/>
      <c r="S476" s="107"/>
    </row>
    <row r="477" spans="1:19" ht="14.25" customHeight="1" x14ac:dyDescent="0.25">
      <c r="Q477" s="107"/>
      <c r="S477" s="107"/>
    </row>
    <row r="478" spans="1:19" ht="30" x14ac:dyDescent="0.25">
      <c r="A478" s="154" t="s">
        <v>568</v>
      </c>
      <c r="G478" s="113"/>
      <c r="Q478" s="107"/>
      <c r="S478" s="107"/>
    </row>
    <row r="479" spans="1:19" x14ac:dyDescent="0.25">
      <c r="Q479" s="107"/>
      <c r="S479" s="107"/>
    </row>
    <row r="480" spans="1:19" ht="30" x14ac:dyDescent="0.25">
      <c r="A480" s="121" t="s">
        <v>303</v>
      </c>
      <c r="B480" s="122" t="s">
        <v>304</v>
      </c>
      <c r="C480" s="123" t="s">
        <v>305</v>
      </c>
      <c r="Q480" s="107"/>
      <c r="S480" s="107"/>
    </row>
    <row r="481" spans="1:19" x14ac:dyDescent="0.25">
      <c r="A481" s="125" t="s">
        <v>63</v>
      </c>
      <c r="B481" s="126">
        <v>0.12</v>
      </c>
      <c r="C481" s="126">
        <v>0.11</v>
      </c>
      <c r="Q481" s="107"/>
      <c r="S481" s="107"/>
    </row>
    <row r="482" spans="1:19" x14ac:dyDescent="0.25">
      <c r="A482" s="125" t="s">
        <v>188</v>
      </c>
      <c r="B482" s="128">
        <v>0.38</v>
      </c>
      <c r="C482" s="129">
        <v>0.52</v>
      </c>
      <c r="Q482" s="107"/>
      <c r="S482" s="107"/>
    </row>
    <row r="483" spans="1:19" ht="23.25" customHeight="1" x14ac:dyDescent="0.25">
      <c r="A483" s="125" t="s">
        <v>189</v>
      </c>
      <c r="B483" s="236">
        <v>0.14000000000000001</v>
      </c>
      <c r="C483" s="161">
        <v>0.09</v>
      </c>
      <c r="Q483" s="107"/>
      <c r="S483" s="107"/>
    </row>
    <row r="484" spans="1:19" x14ac:dyDescent="0.25">
      <c r="A484" s="125" t="s">
        <v>190</v>
      </c>
      <c r="B484" s="126">
        <v>0.06</v>
      </c>
      <c r="C484" s="126">
        <v>7.0000000000000007E-2</v>
      </c>
      <c r="Q484" s="107"/>
      <c r="S484" s="107"/>
    </row>
    <row r="485" spans="1:19" ht="20.25" customHeight="1" x14ac:dyDescent="0.25">
      <c r="A485" s="125" t="s">
        <v>191</v>
      </c>
      <c r="B485" s="126">
        <v>0.03</v>
      </c>
      <c r="C485" s="126">
        <v>0.03</v>
      </c>
      <c r="Q485" s="107"/>
      <c r="S485" s="107"/>
    </row>
    <row r="486" spans="1:19" ht="19.5" customHeight="1" x14ac:dyDescent="0.25">
      <c r="A486" s="125" t="s">
        <v>192</v>
      </c>
      <c r="B486" s="126">
        <v>0.28000000000000003</v>
      </c>
      <c r="C486" s="126">
        <v>0.18</v>
      </c>
      <c r="Q486" s="107"/>
      <c r="S486" s="107"/>
    </row>
    <row r="487" spans="1:19" x14ac:dyDescent="0.25">
      <c r="A487" s="125" t="s">
        <v>37</v>
      </c>
      <c r="B487" s="126">
        <v>1</v>
      </c>
      <c r="C487" s="126">
        <v>1</v>
      </c>
      <c r="Q487" s="107"/>
      <c r="S487" s="107"/>
    </row>
    <row r="488" spans="1:19" x14ac:dyDescent="0.25">
      <c r="B488" s="237"/>
      <c r="C488" s="237"/>
      <c r="Q488" s="107"/>
      <c r="S488" s="107"/>
    </row>
    <row r="489" spans="1:19" ht="60" x14ac:dyDescent="0.25">
      <c r="A489" s="141" t="s">
        <v>569</v>
      </c>
      <c r="B489" s="238"/>
      <c r="C489" s="238"/>
      <c r="Q489" s="107"/>
      <c r="S489" s="107"/>
    </row>
    <row r="490" spans="1:19" ht="30" x14ac:dyDescent="0.25">
      <c r="A490" s="152" t="s">
        <v>570</v>
      </c>
      <c r="B490" s="238"/>
      <c r="C490" s="239"/>
      <c r="I490" s="108"/>
      <c r="K490" s="108"/>
      <c r="Q490" s="107"/>
      <c r="S490" s="107"/>
    </row>
    <row r="491" spans="1:19" x14ac:dyDescent="0.25">
      <c r="Q491" s="107"/>
      <c r="S491" s="107"/>
    </row>
    <row r="492" spans="1:19" x14ac:dyDescent="0.25">
      <c r="A492" s="111" t="s">
        <v>571</v>
      </c>
      <c r="B492" s="181"/>
      <c r="C492" s="181"/>
      <c r="Q492" s="107"/>
      <c r="S492" s="107"/>
    </row>
    <row r="493" spans="1:19" x14ac:dyDescent="0.25">
      <c r="Q493" s="107"/>
      <c r="S493" s="107"/>
    </row>
    <row r="494" spans="1:19" ht="30" x14ac:dyDescent="0.25">
      <c r="A494" s="121" t="s">
        <v>303</v>
      </c>
      <c r="B494" s="122" t="s">
        <v>304</v>
      </c>
      <c r="C494" s="123" t="s">
        <v>305</v>
      </c>
      <c r="Q494" s="107"/>
      <c r="S494" s="107"/>
    </row>
    <row r="495" spans="1:19" x14ac:dyDescent="0.25">
      <c r="A495" s="125" t="s">
        <v>188</v>
      </c>
      <c r="B495" s="128">
        <v>0.73</v>
      </c>
      <c r="C495" s="129">
        <v>0.85</v>
      </c>
      <c r="Q495" s="107"/>
      <c r="S495" s="107"/>
    </row>
    <row r="496" spans="1:19" x14ac:dyDescent="0.25">
      <c r="A496" s="125" t="s">
        <v>189</v>
      </c>
      <c r="B496" s="236">
        <v>0.27</v>
      </c>
      <c r="C496" s="161">
        <v>0.15</v>
      </c>
      <c r="Q496" s="107"/>
      <c r="S496" s="107"/>
    </row>
    <row r="497" spans="1:19" x14ac:dyDescent="0.25">
      <c r="A497" s="173" t="s">
        <v>572</v>
      </c>
      <c r="B497" s="227">
        <v>1</v>
      </c>
      <c r="C497" s="227">
        <v>1</v>
      </c>
      <c r="Q497" s="107"/>
      <c r="S497" s="107"/>
    </row>
    <row r="498" spans="1:19" x14ac:dyDescent="0.25">
      <c r="Q498" s="107"/>
      <c r="S498" s="107"/>
    </row>
    <row r="499" spans="1:19" ht="30" x14ac:dyDescent="0.25">
      <c r="A499" s="141" t="s">
        <v>573</v>
      </c>
      <c r="Q499" s="107"/>
      <c r="S499" s="107"/>
    </row>
    <row r="500" spans="1:19" ht="30" x14ac:dyDescent="0.25">
      <c r="A500" s="152" t="s">
        <v>3700</v>
      </c>
      <c r="Q500" s="107"/>
      <c r="S500" s="107"/>
    </row>
    <row r="501" spans="1:19" x14ac:dyDescent="0.25">
      <c r="Q501" s="107"/>
      <c r="S501" s="107"/>
    </row>
    <row r="502" spans="1:19" ht="17.25" x14ac:dyDescent="0.25">
      <c r="A502" s="205" t="s">
        <v>574</v>
      </c>
      <c r="B502" s="206"/>
      <c r="C502" s="206"/>
      <c r="D502" s="206"/>
      <c r="E502" s="206"/>
      <c r="F502" s="206"/>
      <c r="G502" s="206"/>
      <c r="Q502" s="107"/>
      <c r="S502" s="107"/>
    </row>
    <row r="503" spans="1:19" x14ac:dyDescent="0.25">
      <c r="Q503" s="107"/>
      <c r="S503" s="107"/>
    </row>
    <row r="504" spans="1:19" x14ac:dyDescent="0.25">
      <c r="Q504" s="107"/>
      <c r="S504" s="107"/>
    </row>
    <row r="505" spans="1:19" ht="30" x14ac:dyDescent="0.25">
      <c r="A505" s="193" t="s">
        <v>575</v>
      </c>
      <c r="E505" s="113"/>
      <c r="G505" s="113"/>
      <c r="Q505" s="107"/>
      <c r="S505" s="107"/>
    </row>
    <row r="506" spans="1:19" x14ac:dyDescent="0.25">
      <c r="D506" s="113"/>
      <c r="F506" s="113"/>
      <c r="Q506" s="107"/>
      <c r="S506" s="107"/>
    </row>
    <row r="507" spans="1:19" ht="45" x14ac:dyDescent="0.25">
      <c r="A507" s="240"/>
      <c r="B507" s="123" t="s">
        <v>576</v>
      </c>
      <c r="C507" s="123" t="s">
        <v>577</v>
      </c>
      <c r="D507" s="113"/>
      <c r="F507" s="113"/>
      <c r="Q507" s="107"/>
      <c r="S507" s="107"/>
    </row>
    <row r="508" spans="1:19" x14ac:dyDescent="0.25">
      <c r="A508" s="125" t="s">
        <v>195</v>
      </c>
      <c r="B508" s="126">
        <v>0.55000000000000004</v>
      </c>
      <c r="C508" s="195">
        <v>0.67</v>
      </c>
      <c r="D508" s="113"/>
      <c r="F508" s="113"/>
      <c r="Q508" s="107"/>
      <c r="S508" s="107"/>
    </row>
    <row r="509" spans="1:19" x14ac:dyDescent="0.25">
      <c r="A509" s="125" t="s">
        <v>196</v>
      </c>
      <c r="B509" s="126">
        <v>0.03</v>
      </c>
      <c r="C509" s="195">
        <v>2.8615656670811219E-2</v>
      </c>
      <c r="D509" s="113"/>
      <c r="F509" s="113"/>
      <c r="Q509" s="107"/>
      <c r="S509" s="107"/>
    </row>
    <row r="510" spans="1:19" x14ac:dyDescent="0.25">
      <c r="A510" s="125" t="s">
        <v>197</v>
      </c>
      <c r="B510" s="126">
        <v>0.61</v>
      </c>
      <c r="C510" s="195">
        <v>0.55270205939500583</v>
      </c>
      <c r="D510" s="113"/>
      <c r="F510" s="113"/>
      <c r="Q510" s="107"/>
      <c r="S510" s="107"/>
    </row>
    <row r="511" spans="1:19" x14ac:dyDescent="0.25">
      <c r="A511" s="125" t="s">
        <v>198</v>
      </c>
      <c r="B511" s="129">
        <v>0.64</v>
      </c>
      <c r="C511" s="195">
        <v>0.37000552442296114</v>
      </c>
      <c r="D511" s="113"/>
      <c r="F511" s="113"/>
      <c r="Q511" s="107"/>
      <c r="S511" s="107"/>
    </row>
    <row r="512" spans="1:19" x14ac:dyDescent="0.25">
      <c r="A512" s="136"/>
      <c r="B512" s="137"/>
      <c r="D512" s="113"/>
      <c r="F512" s="113"/>
      <c r="Q512" s="107"/>
      <c r="S512" s="107"/>
    </row>
    <row r="513" spans="1:19" ht="30" x14ac:dyDescent="0.25">
      <c r="A513" s="219" t="s">
        <v>578</v>
      </c>
      <c r="D513" s="113"/>
      <c r="F513" s="113"/>
      <c r="Q513" s="107"/>
      <c r="S513" s="107"/>
    </row>
    <row r="514" spans="1:19" x14ac:dyDescent="0.25">
      <c r="A514" s="188"/>
      <c r="D514" s="113"/>
      <c r="F514" s="113"/>
      <c r="Q514" s="107"/>
      <c r="S514" s="107"/>
    </row>
    <row r="515" spans="1:19" x14ac:dyDescent="0.25">
      <c r="A515" s="241"/>
      <c r="D515" s="113"/>
      <c r="F515" s="113"/>
      <c r="Q515" s="107"/>
      <c r="S515" s="107"/>
    </row>
    <row r="516" spans="1:19" x14ac:dyDescent="0.25">
      <c r="A516" s="241" t="s">
        <v>579</v>
      </c>
      <c r="D516" s="113"/>
      <c r="F516" s="113"/>
      <c r="Q516" s="107"/>
      <c r="S516" s="107"/>
    </row>
    <row r="517" spans="1:19" x14ac:dyDescent="0.25">
      <c r="A517" s="110"/>
      <c r="D517" s="111"/>
      <c r="Q517" s="107"/>
      <c r="S517" s="107"/>
    </row>
    <row r="518" spans="1:19" ht="45" x14ac:dyDescent="0.25">
      <c r="A518" s="240"/>
      <c r="B518" s="123" t="s">
        <v>576</v>
      </c>
      <c r="C518" s="123" t="s">
        <v>577</v>
      </c>
      <c r="D518" s="233"/>
      <c r="Q518" s="107"/>
      <c r="S518" s="107"/>
    </row>
    <row r="519" spans="1:19" x14ac:dyDescent="0.25">
      <c r="A519" s="125" t="s">
        <v>63</v>
      </c>
      <c r="B519" s="126">
        <v>0.02</v>
      </c>
      <c r="C519" s="242"/>
      <c r="D519" s="111"/>
      <c r="Q519" s="107"/>
      <c r="S519" s="107"/>
    </row>
    <row r="520" spans="1:19" x14ac:dyDescent="0.25">
      <c r="A520" s="125" t="s">
        <v>106</v>
      </c>
      <c r="B520" s="126">
        <v>0.28999999999999998</v>
      </c>
      <c r="C520" s="146">
        <v>0.17</v>
      </c>
      <c r="D520" s="111"/>
      <c r="Q520" s="107"/>
      <c r="S520" s="107"/>
    </row>
    <row r="521" spans="1:19" x14ac:dyDescent="0.25">
      <c r="A521" s="125" t="s">
        <v>200</v>
      </c>
      <c r="B521" s="126">
        <v>0.16</v>
      </c>
      <c r="C521" s="146">
        <v>0.13238447375432053</v>
      </c>
      <c r="D521" s="111"/>
      <c r="Q521" s="107"/>
      <c r="S521" s="107"/>
    </row>
    <row r="522" spans="1:19" x14ac:dyDescent="0.25">
      <c r="A522" s="147" t="s">
        <v>580</v>
      </c>
      <c r="B522" s="132">
        <f>B520+B521</f>
        <v>0.44999999999999996</v>
      </c>
      <c r="C522" s="132">
        <f>C520+C521</f>
        <v>0.30238447375432054</v>
      </c>
      <c r="D522" s="111"/>
      <c r="Q522" s="107"/>
      <c r="S522" s="107"/>
    </row>
    <row r="523" spans="1:19" x14ac:dyDescent="0.25">
      <c r="A523" s="125" t="s">
        <v>201</v>
      </c>
      <c r="B523" s="126">
        <v>0.12</v>
      </c>
      <c r="C523" s="146">
        <v>0.12169784164392712</v>
      </c>
      <c r="D523" s="111"/>
      <c r="E523" s="110"/>
      <c r="F523" s="110"/>
      <c r="G523" s="110"/>
      <c r="H523" s="110"/>
      <c r="Q523" s="107"/>
      <c r="S523" s="107"/>
    </row>
    <row r="524" spans="1:19" x14ac:dyDescent="0.25">
      <c r="A524" s="125" t="s">
        <v>202</v>
      </c>
      <c r="B524" s="126">
        <v>0.09</v>
      </c>
      <c r="C524" s="146">
        <v>0.11328908409790821</v>
      </c>
      <c r="D524" s="111"/>
      <c r="E524" s="110"/>
      <c r="F524" s="110"/>
      <c r="G524" s="110"/>
      <c r="H524" s="110"/>
      <c r="Q524" s="107"/>
      <c r="S524" s="107"/>
    </row>
    <row r="525" spans="1:19" x14ac:dyDescent="0.25">
      <c r="A525" s="125" t="s">
        <v>203</v>
      </c>
      <c r="B525" s="126">
        <v>0.33</v>
      </c>
      <c r="C525" s="146">
        <v>0.46172778308842932</v>
      </c>
      <c r="D525" s="111"/>
      <c r="E525" s="243"/>
      <c r="F525" s="110"/>
      <c r="G525" s="110"/>
      <c r="H525" s="110"/>
      <c r="Q525" s="107"/>
      <c r="S525" s="107"/>
    </row>
    <row r="526" spans="1:19" x14ac:dyDescent="0.25">
      <c r="A526" s="125" t="s">
        <v>37</v>
      </c>
      <c r="B526" s="126">
        <v>1</v>
      </c>
      <c r="C526" s="145">
        <v>1</v>
      </c>
      <c r="D526" s="111"/>
      <c r="E526" s="243"/>
      <c r="F526" s="110"/>
      <c r="G526" s="110"/>
      <c r="H526" s="110"/>
      <c r="Q526" s="107"/>
      <c r="S526" s="107"/>
    </row>
    <row r="527" spans="1:19" x14ac:dyDescent="0.25">
      <c r="D527" s="113"/>
      <c r="E527" s="110"/>
      <c r="F527" s="110"/>
      <c r="G527" s="110"/>
      <c r="H527" s="110"/>
      <c r="Q527" s="107"/>
      <c r="S527" s="107"/>
    </row>
    <row r="528" spans="1:19" ht="60" x14ac:dyDescent="0.25">
      <c r="A528" s="142" t="s">
        <v>581</v>
      </c>
      <c r="D528" s="113"/>
      <c r="Q528" s="107"/>
      <c r="S528" s="107"/>
    </row>
    <row r="529" spans="1:19" s="247" customFormat="1" x14ac:dyDescent="0.25">
      <c r="A529" s="244"/>
      <c r="B529" s="245"/>
      <c r="C529" s="245"/>
      <c r="D529" s="246"/>
      <c r="F529" s="246"/>
    </row>
    <row r="530" spans="1:19" x14ac:dyDescent="0.25">
      <c r="A530" s="164"/>
      <c r="D530" s="113"/>
      <c r="F530" s="113"/>
      <c r="Q530" s="107"/>
      <c r="S530" s="107"/>
    </row>
    <row r="531" spans="1:19" ht="30" x14ac:dyDescent="0.25">
      <c r="A531" s="193" t="s">
        <v>582</v>
      </c>
      <c r="D531" s="113"/>
      <c r="F531" s="113"/>
      <c r="Q531" s="107"/>
      <c r="S531" s="107"/>
    </row>
    <row r="532" spans="1:19" x14ac:dyDescent="0.25">
      <c r="D532" s="113"/>
      <c r="F532" s="113"/>
      <c r="Q532" s="107"/>
      <c r="S532" s="107"/>
    </row>
    <row r="533" spans="1:19" ht="45" x14ac:dyDescent="0.25">
      <c r="A533" s="240"/>
      <c r="B533" s="123" t="s">
        <v>576</v>
      </c>
      <c r="C533" s="123" t="s">
        <v>577</v>
      </c>
      <c r="Q533" s="107"/>
      <c r="S533" s="107"/>
    </row>
    <row r="534" spans="1:19" x14ac:dyDescent="0.25">
      <c r="A534" s="125" t="s">
        <v>205</v>
      </c>
      <c r="B534" s="126">
        <v>0.36</v>
      </c>
      <c r="C534" s="195">
        <v>0.38598452636327191</v>
      </c>
      <c r="Q534" s="107"/>
      <c r="S534" s="107"/>
    </row>
    <row r="535" spans="1:19" x14ac:dyDescent="0.25">
      <c r="A535" s="125" t="s">
        <v>206</v>
      </c>
      <c r="B535" s="126">
        <v>0.27</v>
      </c>
      <c r="C535" s="195">
        <v>0.32651513947494337</v>
      </c>
      <c r="Q535" s="107"/>
      <c r="S535" s="107"/>
    </row>
    <row r="536" spans="1:19" x14ac:dyDescent="0.25">
      <c r="A536" s="125" t="s">
        <v>207</v>
      </c>
      <c r="B536" s="126">
        <v>0.17</v>
      </c>
      <c r="C536" s="195">
        <v>0.19719327210157617</v>
      </c>
      <c r="Q536" s="107"/>
      <c r="S536" s="107"/>
    </row>
    <row r="537" spans="1:19" x14ac:dyDescent="0.25">
      <c r="A537" s="125" t="s">
        <v>208</v>
      </c>
      <c r="B537" s="126">
        <v>0.16</v>
      </c>
      <c r="C537" s="195">
        <v>7.5015652654059461E-2</v>
      </c>
      <c r="Q537" s="107"/>
      <c r="S537" s="107"/>
    </row>
    <row r="538" spans="1:19" x14ac:dyDescent="0.25">
      <c r="A538" s="125" t="s">
        <v>129</v>
      </c>
      <c r="B538" s="126">
        <v>0.3</v>
      </c>
      <c r="C538" s="195">
        <v>0.28888853550294591</v>
      </c>
      <c r="Q538" s="107"/>
      <c r="S538" s="107"/>
    </row>
    <row r="539" spans="1:19" x14ac:dyDescent="0.25">
      <c r="Q539" s="107"/>
      <c r="S539" s="107"/>
    </row>
    <row r="540" spans="1:19" ht="45" x14ac:dyDescent="0.25">
      <c r="A540" s="142" t="s">
        <v>583</v>
      </c>
      <c r="Q540" s="107"/>
      <c r="S540" s="107"/>
    </row>
    <row r="541" spans="1:19" ht="30" x14ac:dyDescent="0.25">
      <c r="A541" s="142" t="s">
        <v>584</v>
      </c>
      <c r="Q541" s="107"/>
      <c r="S541" s="107"/>
    </row>
    <row r="542" spans="1:19" x14ac:dyDescent="0.25">
      <c r="A542" s="188"/>
      <c r="Q542" s="107"/>
      <c r="S542" s="107"/>
    </row>
    <row r="543" spans="1:19" x14ac:dyDescent="0.25">
      <c r="A543" s="164"/>
      <c r="Q543" s="107"/>
      <c r="S543" s="107"/>
    </row>
    <row r="544" spans="1:19" x14ac:dyDescent="0.25">
      <c r="Q544" s="107"/>
      <c r="S544" s="107"/>
    </row>
    <row r="545" spans="17:19" x14ac:dyDescent="0.25">
      <c r="Q545" s="107"/>
      <c r="S545" s="107"/>
    </row>
    <row r="546" spans="17:19" x14ac:dyDescent="0.25">
      <c r="Q546" s="107"/>
      <c r="S546" s="107"/>
    </row>
    <row r="547" spans="17:19" x14ac:dyDescent="0.25">
      <c r="Q547" s="107"/>
      <c r="S547" s="107"/>
    </row>
    <row r="548" spans="17:19" x14ac:dyDescent="0.25">
      <c r="Q548" s="107"/>
      <c r="S548" s="107"/>
    </row>
    <row r="549" spans="17:19" x14ac:dyDescent="0.25">
      <c r="Q549" s="107"/>
      <c r="S549" s="107"/>
    </row>
    <row r="550" spans="17:19" x14ac:dyDescent="0.25">
      <c r="Q550" s="107"/>
      <c r="S550" s="107"/>
    </row>
    <row r="551" spans="17:19" x14ac:dyDescent="0.25">
      <c r="Q551" s="107"/>
      <c r="S551" s="107"/>
    </row>
    <row r="552" spans="17:19" x14ac:dyDescent="0.25">
      <c r="Q552" s="107"/>
      <c r="S552" s="107"/>
    </row>
    <row r="553" spans="17:19" x14ac:dyDescent="0.25">
      <c r="Q553" s="107"/>
      <c r="S553" s="107"/>
    </row>
    <row r="554" spans="17:19" x14ac:dyDescent="0.25">
      <c r="Q554" s="107"/>
      <c r="S554" s="107"/>
    </row>
    <row r="555" spans="17:19" x14ac:dyDescent="0.25">
      <c r="Q555" s="107"/>
      <c r="S555" s="107"/>
    </row>
    <row r="556" spans="17:19" x14ac:dyDescent="0.25">
      <c r="Q556" s="107"/>
      <c r="S556" s="107"/>
    </row>
    <row r="557" spans="17:19" x14ac:dyDescent="0.25">
      <c r="Q557" s="107"/>
      <c r="S557" s="107"/>
    </row>
    <row r="558" spans="17:19" x14ac:dyDescent="0.25">
      <c r="Q558" s="107"/>
      <c r="S558" s="107"/>
    </row>
    <row r="559" spans="17:19" x14ac:dyDescent="0.25">
      <c r="Q559" s="107"/>
      <c r="S559" s="107"/>
    </row>
    <row r="560" spans="17:19" x14ac:dyDescent="0.25">
      <c r="Q560" s="107"/>
      <c r="S560" s="107"/>
    </row>
    <row r="561" spans="9:19" x14ac:dyDescent="0.25">
      <c r="Q561" s="107"/>
      <c r="S561" s="107"/>
    </row>
    <row r="562" spans="9:19" x14ac:dyDescent="0.25">
      <c r="Q562" s="107"/>
      <c r="S562" s="107"/>
    </row>
    <row r="563" spans="9:19" x14ac:dyDescent="0.25">
      <c r="Q563" s="107"/>
      <c r="S563" s="107"/>
    </row>
    <row r="564" spans="9:19" x14ac:dyDescent="0.25">
      <c r="Q564" s="107"/>
      <c r="S564" s="107"/>
    </row>
    <row r="565" spans="9:19" x14ac:dyDescent="0.25">
      <c r="Q565" s="107"/>
      <c r="S565" s="107"/>
    </row>
    <row r="566" spans="9:19" x14ac:dyDescent="0.25">
      <c r="I566" s="108"/>
      <c r="K566" s="108"/>
      <c r="Q566" s="107"/>
      <c r="S566" s="107"/>
    </row>
    <row r="567" spans="9:19" x14ac:dyDescent="0.25">
      <c r="I567" s="108"/>
      <c r="K567" s="108"/>
      <c r="Q567" s="107"/>
      <c r="S567" s="107"/>
    </row>
    <row r="568" spans="9:19" x14ac:dyDescent="0.25">
      <c r="I568" s="108"/>
      <c r="K568" s="108"/>
      <c r="Q568" s="107"/>
      <c r="S568" s="107"/>
    </row>
    <row r="569" spans="9:19" x14ac:dyDescent="0.25">
      <c r="I569" s="108"/>
      <c r="K569" s="108"/>
      <c r="P569" s="108"/>
      <c r="Q569" s="107"/>
      <c r="R569" s="108"/>
      <c r="S569" s="107"/>
    </row>
    <row r="570" spans="9:19" x14ac:dyDescent="0.25">
      <c r="P570" s="108"/>
      <c r="Q570" s="107"/>
      <c r="R570" s="108"/>
      <c r="S570" s="107"/>
    </row>
    <row r="571" spans="9:19" x14ac:dyDescent="0.25">
      <c r="P571" s="108"/>
      <c r="Q571" s="107"/>
      <c r="R571" s="108"/>
      <c r="S571" s="107"/>
    </row>
    <row r="572" spans="9:19" x14ac:dyDescent="0.25">
      <c r="P572" s="108"/>
      <c r="Q572" s="107"/>
      <c r="R572" s="108"/>
      <c r="S572" s="107"/>
    </row>
    <row r="573" spans="9:19" x14ac:dyDescent="0.25">
      <c r="P573" s="108"/>
      <c r="Q573" s="107"/>
      <c r="R573" s="108"/>
      <c r="S573" s="107"/>
    </row>
    <row r="574" spans="9:19" x14ac:dyDescent="0.25">
      <c r="P574" s="108"/>
      <c r="Q574" s="107"/>
      <c r="R574" s="108"/>
      <c r="S574" s="107"/>
    </row>
    <row r="575" spans="9:19" x14ac:dyDescent="0.25">
      <c r="P575" s="108"/>
      <c r="Q575" s="107"/>
      <c r="R575" s="108"/>
      <c r="S575" s="107"/>
    </row>
    <row r="576" spans="9:19" x14ac:dyDescent="0.25">
      <c r="P576" s="108"/>
      <c r="Q576" s="107"/>
      <c r="R576" s="108"/>
      <c r="S576" s="107"/>
    </row>
    <row r="577" spans="16:19" x14ac:dyDescent="0.25">
      <c r="P577" s="108"/>
      <c r="Q577" s="107"/>
      <c r="R577" s="108"/>
      <c r="S577" s="107"/>
    </row>
    <row r="578" spans="16:19" x14ac:dyDescent="0.25">
      <c r="P578" s="108"/>
      <c r="Q578" s="107"/>
      <c r="R578" s="108"/>
      <c r="S578" s="107"/>
    </row>
    <row r="579" spans="16:19" x14ac:dyDescent="0.25">
      <c r="P579" s="108"/>
      <c r="Q579" s="107"/>
      <c r="R579" s="108"/>
      <c r="S579" s="107"/>
    </row>
  </sheetData>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X806"/>
  <sheetViews>
    <sheetView showGridLines="0" workbookViewId="0">
      <pane ySplit="2" topLeftCell="A3" activePane="bottomLeft" state="frozen"/>
      <selection pane="bottomLeft" activeCell="B59" sqref="B59"/>
    </sheetView>
  </sheetViews>
  <sheetFormatPr baseColWidth="10" defaultRowHeight="15" x14ac:dyDescent="0.25"/>
  <cols>
    <col min="1" max="1" width="49.85546875" style="5" customWidth="1"/>
    <col min="2" max="8" width="11.42578125" style="25" customWidth="1"/>
    <col min="9" max="9" width="3.28515625" style="5" customWidth="1"/>
    <col min="10" max="10" width="12.5703125" style="25" customWidth="1"/>
    <col min="11" max="11" width="9.5703125" style="25" customWidth="1"/>
    <col min="12" max="12" width="12" style="25" customWidth="1"/>
    <col min="13" max="14" width="9.5703125" style="25" customWidth="1"/>
    <col min="15" max="15" width="11.140625" style="24" customWidth="1"/>
    <col min="16" max="16" width="9.5703125" style="24" customWidth="1"/>
    <col min="17" max="19" width="9.5703125" style="25" customWidth="1"/>
    <col min="20" max="24" width="9.5703125" style="30" customWidth="1"/>
    <col min="25" max="16384" width="11.42578125" style="5"/>
  </cols>
  <sheetData>
    <row r="1" spans="1:24" ht="60" x14ac:dyDescent="0.25">
      <c r="A1" s="17" t="s">
        <v>209</v>
      </c>
      <c r="B1" s="42" t="s">
        <v>210</v>
      </c>
      <c r="C1" s="42" t="s">
        <v>211</v>
      </c>
      <c r="D1" s="42" t="s">
        <v>212</v>
      </c>
      <c r="E1" s="42" t="s">
        <v>213</v>
      </c>
      <c r="F1" s="42" t="s">
        <v>214</v>
      </c>
      <c r="G1" s="42" t="s">
        <v>215</v>
      </c>
      <c r="H1" s="42" t="s">
        <v>216</v>
      </c>
      <c r="J1" s="2" t="s">
        <v>276</v>
      </c>
      <c r="K1" s="2" t="s">
        <v>10</v>
      </c>
      <c r="L1" s="2" t="s">
        <v>11</v>
      </c>
      <c r="M1" s="2" t="s">
        <v>12</v>
      </c>
      <c r="N1" s="2" t="s">
        <v>13</v>
      </c>
      <c r="O1" s="2" t="s">
        <v>14</v>
      </c>
      <c r="P1" s="2" t="s">
        <v>15</v>
      </c>
      <c r="Q1" s="2" t="s">
        <v>16</v>
      </c>
      <c r="R1" s="2" t="s">
        <v>18</v>
      </c>
      <c r="S1" s="2" t="s">
        <v>19</v>
      </c>
      <c r="T1" s="18" t="s">
        <v>20</v>
      </c>
      <c r="U1" s="18" t="s">
        <v>8</v>
      </c>
      <c r="V1" s="18" t="s">
        <v>9</v>
      </c>
      <c r="W1" s="18" t="s">
        <v>17</v>
      </c>
      <c r="X1" s="18" t="s">
        <v>21</v>
      </c>
    </row>
    <row r="2" spans="1:24" x14ac:dyDescent="0.25">
      <c r="A2" s="52" t="s">
        <v>250</v>
      </c>
      <c r="B2" s="93">
        <v>2596</v>
      </c>
      <c r="C2" s="93">
        <v>2465</v>
      </c>
      <c r="D2" s="93">
        <v>1119</v>
      </c>
      <c r="E2" s="93">
        <v>1026</v>
      </c>
      <c r="F2" s="54">
        <v>940</v>
      </c>
      <c r="G2" s="54">
        <v>480</v>
      </c>
      <c r="H2" s="54">
        <v>496</v>
      </c>
      <c r="J2" s="94">
        <v>480</v>
      </c>
      <c r="K2" s="94">
        <v>157</v>
      </c>
      <c r="L2" s="94">
        <v>181</v>
      </c>
      <c r="M2" s="94">
        <v>183</v>
      </c>
      <c r="N2" s="95">
        <v>1102</v>
      </c>
      <c r="O2" s="94">
        <v>217</v>
      </c>
      <c r="P2" s="95">
        <v>3451</v>
      </c>
      <c r="Q2" s="95">
        <v>1350</v>
      </c>
      <c r="R2" s="94">
        <v>272</v>
      </c>
      <c r="S2" s="94">
        <v>809</v>
      </c>
      <c r="T2" s="18">
        <v>95</v>
      </c>
      <c r="U2" s="40">
        <v>41</v>
      </c>
      <c r="V2" s="18">
        <v>103</v>
      </c>
      <c r="W2" s="18">
        <v>107</v>
      </c>
      <c r="X2" s="18">
        <v>624</v>
      </c>
    </row>
    <row r="3" spans="1:24" x14ac:dyDescent="0.25">
      <c r="B3" s="24"/>
      <c r="D3" s="24"/>
      <c r="N3" s="32"/>
      <c r="O3" s="25"/>
      <c r="P3" s="25"/>
      <c r="T3" s="380" t="s">
        <v>270</v>
      </c>
      <c r="U3" s="380"/>
      <c r="V3" s="380"/>
      <c r="W3" s="380"/>
      <c r="X3" s="83" t="s">
        <v>268</v>
      </c>
    </row>
    <row r="5" spans="1:24" s="44" customFormat="1" ht="29.25" customHeight="1" x14ac:dyDescent="0.25">
      <c r="A5" s="45" t="s">
        <v>22</v>
      </c>
      <c r="B5" s="46"/>
      <c r="C5" s="47"/>
      <c r="D5" s="48"/>
      <c r="E5" s="49"/>
      <c r="F5" s="48"/>
      <c r="G5" s="49"/>
      <c r="H5" s="49"/>
      <c r="I5" s="50"/>
      <c r="J5" s="47"/>
      <c r="K5" s="47"/>
      <c r="L5" s="47"/>
      <c r="M5" s="47"/>
      <c r="N5" s="47"/>
      <c r="O5" s="47"/>
      <c r="P5" s="47"/>
      <c r="Q5" s="47"/>
      <c r="R5" s="47"/>
      <c r="S5" s="47"/>
      <c r="T5" s="51"/>
      <c r="U5" s="47"/>
      <c r="V5" s="51"/>
      <c r="W5" s="51"/>
      <c r="X5" s="51"/>
    </row>
    <row r="6" spans="1:24" x14ac:dyDescent="0.25">
      <c r="B6" s="24"/>
      <c r="D6" s="24"/>
      <c r="O6" s="25"/>
      <c r="P6" s="25"/>
      <c r="U6" s="31"/>
    </row>
    <row r="7" spans="1:24" ht="63" x14ac:dyDescent="0.25">
      <c r="A7" s="43" t="s">
        <v>23</v>
      </c>
      <c r="B7" s="24"/>
      <c r="D7" s="24"/>
      <c r="O7" s="25"/>
      <c r="P7" s="25"/>
      <c r="U7" s="31"/>
    </row>
    <row r="8" spans="1:24" x14ac:dyDescent="0.25">
      <c r="O8" s="25"/>
      <c r="P8" s="25"/>
    </row>
    <row r="9" spans="1:24" ht="48.75" thickBot="1" x14ac:dyDescent="0.3">
      <c r="A9" s="53"/>
      <c r="B9" s="2" t="s">
        <v>210</v>
      </c>
      <c r="C9" s="2" t="s">
        <v>211</v>
      </c>
      <c r="D9" s="2" t="s">
        <v>212</v>
      </c>
      <c r="E9" s="2" t="s">
        <v>213</v>
      </c>
      <c r="F9" s="2" t="s">
        <v>214</v>
      </c>
      <c r="G9" s="2" t="s">
        <v>215</v>
      </c>
      <c r="H9" s="2" t="s">
        <v>216</v>
      </c>
      <c r="J9" s="2" t="s">
        <v>7</v>
      </c>
      <c r="K9" s="2" t="s">
        <v>10</v>
      </c>
      <c r="L9" s="2" t="s">
        <v>11</v>
      </c>
      <c r="M9" s="2" t="s">
        <v>12</v>
      </c>
      <c r="N9" s="2" t="s">
        <v>13</v>
      </c>
      <c r="O9" s="2" t="s">
        <v>26</v>
      </c>
      <c r="P9" s="2" t="s">
        <v>15</v>
      </c>
      <c r="Q9" s="2" t="s">
        <v>16</v>
      </c>
      <c r="R9" s="2" t="s">
        <v>18</v>
      </c>
      <c r="S9" s="2" t="s">
        <v>19</v>
      </c>
      <c r="T9" s="7" t="s">
        <v>20</v>
      </c>
      <c r="U9" s="7" t="s">
        <v>8</v>
      </c>
      <c r="V9" s="7" t="s">
        <v>25</v>
      </c>
      <c r="W9" s="7" t="s">
        <v>27</v>
      </c>
      <c r="X9" s="7" t="s">
        <v>21</v>
      </c>
    </row>
    <row r="10" spans="1:24" ht="24.75" thickBot="1" x14ac:dyDescent="0.3">
      <c r="A10" s="19" t="s">
        <v>28</v>
      </c>
      <c r="B10" s="38">
        <v>16</v>
      </c>
      <c r="C10" s="38">
        <v>25</v>
      </c>
      <c r="D10" s="54">
        <v>29</v>
      </c>
      <c r="E10" s="54">
        <v>28</v>
      </c>
      <c r="F10" s="38">
        <v>26</v>
      </c>
      <c r="G10" s="38">
        <v>25</v>
      </c>
      <c r="H10" s="38">
        <v>26</v>
      </c>
      <c r="J10" s="54">
        <v>37</v>
      </c>
      <c r="K10" s="38">
        <v>30</v>
      </c>
      <c r="L10" s="38">
        <v>26</v>
      </c>
      <c r="M10" s="38">
        <v>31</v>
      </c>
      <c r="N10" s="38">
        <v>16</v>
      </c>
      <c r="O10" s="38">
        <v>25</v>
      </c>
      <c r="P10" s="38">
        <v>24</v>
      </c>
      <c r="Q10" s="38">
        <v>20</v>
      </c>
      <c r="R10" s="38">
        <v>30</v>
      </c>
      <c r="S10" s="38">
        <v>26</v>
      </c>
      <c r="T10" s="34">
        <v>16</v>
      </c>
      <c r="U10" s="34">
        <v>29</v>
      </c>
      <c r="V10" s="34">
        <v>19</v>
      </c>
      <c r="W10" s="34">
        <v>22</v>
      </c>
      <c r="X10" s="34">
        <v>26</v>
      </c>
    </row>
    <row r="11" spans="1:24" ht="24.75" thickBot="1" x14ac:dyDescent="0.3">
      <c r="A11" s="19" t="s">
        <v>29</v>
      </c>
      <c r="B11" s="38">
        <v>28</v>
      </c>
      <c r="C11" s="38">
        <v>33</v>
      </c>
      <c r="D11" s="38">
        <v>32</v>
      </c>
      <c r="E11" s="38">
        <v>39</v>
      </c>
      <c r="F11" s="38">
        <v>45</v>
      </c>
      <c r="G11" s="54">
        <v>48</v>
      </c>
      <c r="H11" s="54">
        <v>49</v>
      </c>
      <c r="J11" s="38">
        <v>41</v>
      </c>
      <c r="K11" s="38">
        <v>46</v>
      </c>
      <c r="L11" s="38">
        <v>47</v>
      </c>
      <c r="M11" s="54">
        <v>49</v>
      </c>
      <c r="N11" s="38">
        <v>35</v>
      </c>
      <c r="O11" s="38">
        <v>36</v>
      </c>
      <c r="P11" s="38">
        <v>28</v>
      </c>
      <c r="Q11" s="38">
        <v>32</v>
      </c>
      <c r="R11" s="38">
        <v>43</v>
      </c>
      <c r="S11" s="54">
        <v>50</v>
      </c>
      <c r="T11" s="34">
        <v>41</v>
      </c>
      <c r="U11" s="34">
        <v>49</v>
      </c>
      <c r="V11" s="34">
        <v>37</v>
      </c>
      <c r="W11" s="34">
        <v>46</v>
      </c>
      <c r="X11" s="34">
        <v>38</v>
      </c>
    </row>
    <row r="12" spans="1:24" ht="20.25" customHeight="1" thickBot="1" x14ac:dyDescent="0.3">
      <c r="A12" s="19" t="s">
        <v>30</v>
      </c>
      <c r="B12" s="38">
        <v>42</v>
      </c>
      <c r="C12" s="38">
        <v>41</v>
      </c>
      <c r="D12" s="38">
        <v>38</v>
      </c>
      <c r="E12" s="38">
        <v>40</v>
      </c>
      <c r="F12" s="38">
        <v>45</v>
      </c>
      <c r="G12" s="38">
        <v>47</v>
      </c>
      <c r="H12" s="54">
        <v>49</v>
      </c>
      <c r="J12" s="54">
        <v>60</v>
      </c>
      <c r="K12" s="38">
        <v>43</v>
      </c>
      <c r="L12" s="38">
        <v>39</v>
      </c>
      <c r="M12" s="38">
        <v>47</v>
      </c>
      <c r="N12" s="38">
        <v>50</v>
      </c>
      <c r="O12" s="38">
        <v>43</v>
      </c>
      <c r="P12" s="38">
        <v>36</v>
      </c>
      <c r="Q12" s="38">
        <v>38</v>
      </c>
      <c r="R12" s="38">
        <v>48</v>
      </c>
      <c r="S12" s="38">
        <v>46</v>
      </c>
      <c r="T12" s="34">
        <v>37</v>
      </c>
      <c r="U12" s="34">
        <v>41</v>
      </c>
      <c r="V12" s="34">
        <v>49</v>
      </c>
      <c r="W12" s="34">
        <v>37</v>
      </c>
      <c r="X12" s="34">
        <v>44</v>
      </c>
    </row>
    <row r="13" spans="1:24" ht="24.75" thickBot="1" x14ac:dyDescent="0.3">
      <c r="A13" s="19" t="s">
        <v>31</v>
      </c>
      <c r="B13" s="38">
        <v>11</v>
      </c>
      <c r="C13" s="38">
        <v>12</v>
      </c>
      <c r="D13" s="38">
        <v>15</v>
      </c>
      <c r="E13" s="38">
        <v>14</v>
      </c>
      <c r="F13" s="38">
        <v>14</v>
      </c>
      <c r="G13" s="38">
        <v>16</v>
      </c>
      <c r="H13" s="54">
        <v>18</v>
      </c>
      <c r="J13" s="54">
        <v>31</v>
      </c>
      <c r="K13" s="54">
        <v>31</v>
      </c>
      <c r="L13" s="38">
        <v>20</v>
      </c>
      <c r="M13" s="38">
        <v>27</v>
      </c>
      <c r="N13" s="38">
        <v>11</v>
      </c>
      <c r="O13" s="38">
        <v>16</v>
      </c>
      <c r="P13" s="38">
        <v>7</v>
      </c>
      <c r="Q13" s="38">
        <v>11</v>
      </c>
      <c r="R13" s="38">
        <v>25</v>
      </c>
      <c r="S13" s="38">
        <v>17</v>
      </c>
      <c r="T13" s="34">
        <v>12</v>
      </c>
      <c r="U13" s="34">
        <v>12</v>
      </c>
      <c r="V13" s="34">
        <v>17</v>
      </c>
      <c r="W13" s="34">
        <v>18</v>
      </c>
      <c r="X13" s="34">
        <v>16</v>
      </c>
    </row>
    <row r="14" spans="1:24" ht="24.75" thickBot="1" x14ac:dyDescent="0.3">
      <c r="A14" s="19" t="s">
        <v>32</v>
      </c>
      <c r="B14" s="38">
        <v>61</v>
      </c>
      <c r="C14" s="54">
        <v>67</v>
      </c>
      <c r="D14" s="38">
        <v>65</v>
      </c>
      <c r="E14" s="54">
        <v>67</v>
      </c>
      <c r="F14" s="38">
        <v>64</v>
      </c>
      <c r="G14" s="38">
        <v>59</v>
      </c>
      <c r="H14" s="38">
        <v>53</v>
      </c>
      <c r="J14" s="38">
        <v>50</v>
      </c>
      <c r="K14" s="38">
        <v>60</v>
      </c>
      <c r="L14" s="38">
        <v>60</v>
      </c>
      <c r="M14" s="38">
        <v>59</v>
      </c>
      <c r="N14" s="54">
        <v>66</v>
      </c>
      <c r="O14" s="38">
        <v>49</v>
      </c>
      <c r="P14" s="38">
        <v>70</v>
      </c>
      <c r="Q14" s="38">
        <v>63</v>
      </c>
      <c r="R14" s="38">
        <v>63</v>
      </c>
      <c r="S14" s="38">
        <v>63</v>
      </c>
      <c r="T14" s="34">
        <v>55</v>
      </c>
      <c r="U14" s="34">
        <v>37</v>
      </c>
      <c r="V14" s="34">
        <v>34</v>
      </c>
      <c r="W14" s="34">
        <v>54</v>
      </c>
      <c r="X14" s="34">
        <v>49</v>
      </c>
    </row>
    <row r="15" spans="1:24" ht="24.75" thickBot="1" x14ac:dyDescent="0.3">
      <c r="A15" s="19" t="s">
        <v>33</v>
      </c>
      <c r="B15" s="38">
        <v>14</v>
      </c>
      <c r="C15" s="38">
        <v>13</v>
      </c>
      <c r="D15" s="38">
        <v>14</v>
      </c>
      <c r="E15" s="38">
        <v>14</v>
      </c>
      <c r="F15" s="54">
        <v>16</v>
      </c>
      <c r="G15" s="38">
        <v>14</v>
      </c>
      <c r="H15" s="38">
        <v>11</v>
      </c>
      <c r="J15" s="38">
        <v>14</v>
      </c>
      <c r="K15" s="38">
        <v>8</v>
      </c>
      <c r="L15" s="38">
        <v>10</v>
      </c>
      <c r="M15" s="38">
        <v>14</v>
      </c>
      <c r="N15" s="38">
        <v>13</v>
      </c>
      <c r="O15" s="38">
        <v>10</v>
      </c>
      <c r="P15" s="38">
        <v>15</v>
      </c>
      <c r="Q15" s="38">
        <v>12</v>
      </c>
      <c r="R15" s="54">
        <v>22</v>
      </c>
      <c r="S15" s="38">
        <v>15</v>
      </c>
      <c r="T15" s="34">
        <v>9</v>
      </c>
      <c r="U15" s="34">
        <v>2</v>
      </c>
      <c r="V15" s="34">
        <v>11</v>
      </c>
      <c r="W15" s="34">
        <v>22</v>
      </c>
      <c r="X15" s="34">
        <v>11</v>
      </c>
    </row>
    <row r="16" spans="1:24" ht="25.5" customHeight="1" thickBot="1" x14ac:dyDescent="0.3">
      <c r="A16" s="19" t="s">
        <v>34</v>
      </c>
      <c r="B16" s="38">
        <v>26</v>
      </c>
      <c r="C16" s="54">
        <v>28</v>
      </c>
      <c r="D16" s="38">
        <v>27</v>
      </c>
      <c r="E16" s="38">
        <v>27</v>
      </c>
      <c r="F16" s="38">
        <v>27</v>
      </c>
      <c r="G16" s="38">
        <v>22</v>
      </c>
      <c r="H16" s="38">
        <v>20</v>
      </c>
      <c r="J16" s="38">
        <v>19</v>
      </c>
      <c r="K16" s="38">
        <v>10</v>
      </c>
      <c r="L16" s="38">
        <v>16</v>
      </c>
      <c r="M16" s="38">
        <v>25</v>
      </c>
      <c r="N16" s="38">
        <v>20</v>
      </c>
      <c r="O16" s="38">
        <v>22</v>
      </c>
      <c r="P16" s="38">
        <v>30</v>
      </c>
      <c r="Q16" s="38">
        <v>30</v>
      </c>
      <c r="R16" s="54">
        <v>34</v>
      </c>
      <c r="S16" s="38">
        <v>29</v>
      </c>
      <c r="T16" s="34">
        <v>14</v>
      </c>
      <c r="U16" s="34">
        <v>24</v>
      </c>
      <c r="V16" s="34">
        <v>22</v>
      </c>
      <c r="W16" s="34">
        <v>25</v>
      </c>
      <c r="X16" s="34">
        <v>19</v>
      </c>
    </row>
    <row r="17" spans="1:24" ht="24.75" thickBot="1" x14ac:dyDescent="0.3">
      <c r="A17" s="19" t="s">
        <v>35</v>
      </c>
      <c r="B17" s="54">
        <v>67</v>
      </c>
      <c r="C17" s="54">
        <v>68</v>
      </c>
      <c r="D17" s="38">
        <v>61</v>
      </c>
      <c r="E17" s="38">
        <v>59</v>
      </c>
      <c r="F17" s="38">
        <v>52</v>
      </c>
      <c r="G17" s="38">
        <v>49</v>
      </c>
      <c r="H17" s="38">
        <v>46</v>
      </c>
      <c r="J17" s="38">
        <v>49</v>
      </c>
      <c r="K17" s="54">
        <v>71</v>
      </c>
      <c r="L17" s="54">
        <v>69</v>
      </c>
      <c r="M17" s="38">
        <v>63</v>
      </c>
      <c r="N17" s="38">
        <v>67</v>
      </c>
      <c r="O17" s="38">
        <v>55</v>
      </c>
      <c r="P17" s="54">
        <v>68</v>
      </c>
      <c r="Q17" s="38">
        <v>66</v>
      </c>
      <c r="R17" s="38">
        <v>51</v>
      </c>
      <c r="S17" s="38">
        <v>57</v>
      </c>
      <c r="T17" s="34">
        <v>41</v>
      </c>
      <c r="U17" s="34">
        <v>34</v>
      </c>
      <c r="V17" s="34">
        <v>24</v>
      </c>
      <c r="W17" s="34">
        <v>54</v>
      </c>
      <c r="X17" s="34">
        <v>50</v>
      </c>
    </row>
    <row r="18" spans="1:24" ht="24.75" customHeight="1" thickBot="1" x14ac:dyDescent="0.3">
      <c r="A18" s="19" t="s">
        <v>36</v>
      </c>
      <c r="B18" s="38">
        <v>6</v>
      </c>
      <c r="C18" s="38">
        <v>5</v>
      </c>
      <c r="D18" s="38">
        <v>5</v>
      </c>
      <c r="E18" s="38">
        <v>5</v>
      </c>
      <c r="F18" s="38">
        <v>9</v>
      </c>
      <c r="G18" s="38">
        <v>8</v>
      </c>
      <c r="H18" s="54">
        <v>12</v>
      </c>
      <c r="J18" s="38">
        <v>6</v>
      </c>
      <c r="K18" s="38">
        <v>7</v>
      </c>
      <c r="L18" s="38">
        <v>4</v>
      </c>
      <c r="M18" s="38">
        <v>7</v>
      </c>
      <c r="N18" s="38">
        <v>5</v>
      </c>
      <c r="O18" s="54">
        <v>9</v>
      </c>
      <c r="P18" s="38">
        <v>5</v>
      </c>
      <c r="Q18" s="38">
        <v>7</v>
      </c>
      <c r="R18" s="38">
        <v>6</v>
      </c>
      <c r="S18" s="38">
        <v>6</v>
      </c>
      <c r="T18" s="35">
        <v>12</v>
      </c>
      <c r="U18" s="35">
        <v>12</v>
      </c>
      <c r="V18" s="35">
        <v>20</v>
      </c>
      <c r="W18" s="35">
        <v>13</v>
      </c>
      <c r="X18" s="35">
        <v>11</v>
      </c>
    </row>
    <row r="19" spans="1:24" x14ac:dyDescent="0.25">
      <c r="O19" s="25"/>
      <c r="P19" s="25"/>
    </row>
    <row r="20" spans="1:24" x14ac:dyDescent="0.25">
      <c r="A20" s="20" t="s">
        <v>250</v>
      </c>
      <c r="O20" s="25"/>
      <c r="P20" s="25"/>
    </row>
    <row r="21" spans="1:24" x14ac:dyDescent="0.25">
      <c r="B21" s="24"/>
      <c r="D21" s="24"/>
      <c r="J21" s="24"/>
      <c r="O21" s="25"/>
      <c r="P21" s="25"/>
      <c r="V21" s="31"/>
    </row>
    <row r="22" spans="1:24" ht="63" x14ac:dyDescent="0.25">
      <c r="A22" s="43" t="s">
        <v>38</v>
      </c>
      <c r="B22" s="24"/>
      <c r="D22" s="24"/>
      <c r="J22" s="24"/>
      <c r="O22" s="25"/>
      <c r="P22" s="25"/>
      <c r="V22" s="31"/>
    </row>
    <row r="23" spans="1:24" x14ac:dyDescent="0.25">
      <c r="B23" s="24"/>
      <c r="D23" s="24"/>
      <c r="J23" s="24"/>
      <c r="O23" s="25"/>
      <c r="P23" s="25"/>
      <c r="V23" s="31"/>
    </row>
    <row r="24" spans="1:24" x14ac:dyDescent="0.25">
      <c r="O24" s="25"/>
      <c r="P24" s="25"/>
    </row>
    <row r="25" spans="1:24" ht="48.75" thickBot="1" x14ac:dyDescent="0.3">
      <c r="A25" s="53"/>
      <c r="B25" s="2" t="s">
        <v>210</v>
      </c>
      <c r="C25" s="2" t="s">
        <v>211</v>
      </c>
      <c r="D25" s="2" t="s">
        <v>212</v>
      </c>
      <c r="E25" s="2" t="s">
        <v>213</v>
      </c>
      <c r="F25" s="2" t="s">
        <v>214</v>
      </c>
      <c r="G25" s="2" t="s">
        <v>215</v>
      </c>
      <c r="H25" s="2" t="s">
        <v>216</v>
      </c>
      <c r="J25" s="2" t="s">
        <v>7</v>
      </c>
      <c r="K25" s="2" t="s">
        <v>10</v>
      </c>
      <c r="L25" s="2" t="s">
        <v>11</v>
      </c>
      <c r="M25" s="2" t="s">
        <v>12</v>
      </c>
      <c r="N25" s="2" t="s">
        <v>13</v>
      </c>
      <c r="O25" s="2" t="s">
        <v>26</v>
      </c>
      <c r="P25" s="2" t="s">
        <v>15</v>
      </c>
      <c r="Q25" s="2" t="s">
        <v>16</v>
      </c>
      <c r="R25" s="2" t="s">
        <v>18</v>
      </c>
      <c r="S25" s="2" t="s">
        <v>19</v>
      </c>
      <c r="T25" s="7" t="s">
        <v>20</v>
      </c>
      <c r="U25" s="7" t="s">
        <v>8</v>
      </c>
      <c r="V25" s="7" t="s">
        <v>25</v>
      </c>
      <c r="W25" s="7" t="s">
        <v>27</v>
      </c>
      <c r="X25" s="7" t="s">
        <v>21</v>
      </c>
    </row>
    <row r="26" spans="1:24" ht="23.25" customHeight="1" thickBot="1" x14ac:dyDescent="0.3">
      <c r="A26" s="19" t="s">
        <v>39</v>
      </c>
      <c r="B26" s="38">
        <v>19</v>
      </c>
      <c r="C26" s="38">
        <v>13</v>
      </c>
      <c r="D26" s="38">
        <v>9</v>
      </c>
      <c r="E26" s="38">
        <v>8</v>
      </c>
      <c r="F26" s="38">
        <v>5</v>
      </c>
      <c r="G26" s="38">
        <v>4</v>
      </c>
      <c r="H26" s="38">
        <v>6</v>
      </c>
      <c r="J26" s="38">
        <v>9</v>
      </c>
      <c r="K26" s="38">
        <v>5</v>
      </c>
      <c r="L26" s="38">
        <v>11</v>
      </c>
      <c r="M26" s="38">
        <v>10</v>
      </c>
      <c r="N26" s="38">
        <v>15</v>
      </c>
      <c r="O26" s="38">
        <v>9</v>
      </c>
      <c r="P26" s="38">
        <v>13</v>
      </c>
      <c r="Q26" s="38">
        <v>13</v>
      </c>
      <c r="R26" s="38">
        <v>9</v>
      </c>
      <c r="S26" s="38">
        <v>4</v>
      </c>
      <c r="T26" s="34">
        <v>10</v>
      </c>
      <c r="U26" s="34">
        <v>12</v>
      </c>
      <c r="V26" s="34">
        <v>11</v>
      </c>
      <c r="W26" s="34">
        <v>7</v>
      </c>
      <c r="X26" s="34">
        <v>13</v>
      </c>
    </row>
    <row r="27" spans="1:24" ht="21.75" customHeight="1" thickBot="1" x14ac:dyDescent="0.3">
      <c r="A27" s="19" t="s">
        <v>40</v>
      </c>
      <c r="B27" s="38">
        <v>13</v>
      </c>
      <c r="C27" s="38">
        <v>11</v>
      </c>
      <c r="D27" s="38">
        <v>7</v>
      </c>
      <c r="E27" s="38">
        <v>7</v>
      </c>
      <c r="F27" s="38">
        <v>5</v>
      </c>
      <c r="G27" s="38">
        <v>7</v>
      </c>
      <c r="H27" s="38">
        <v>4</v>
      </c>
      <c r="J27" s="38">
        <v>5</v>
      </c>
      <c r="K27" s="38">
        <v>7</v>
      </c>
      <c r="L27" s="38">
        <v>8</v>
      </c>
      <c r="M27" s="38">
        <v>10</v>
      </c>
      <c r="N27" s="38">
        <v>10</v>
      </c>
      <c r="O27" s="38">
        <v>4</v>
      </c>
      <c r="P27" s="38">
        <v>12</v>
      </c>
      <c r="Q27" s="38">
        <v>10</v>
      </c>
      <c r="R27" s="38">
        <v>9</v>
      </c>
      <c r="S27" s="38">
        <v>8</v>
      </c>
      <c r="T27" s="34">
        <v>6</v>
      </c>
      <c r="U27" s="34">
        <v>7</v>
      </c>
      <c r="V27" s="34">
        <v>6</v>
      </c>
      <c r="W27" s="34">
        <v>8</v>
      </c>
      <c r="X27" s="34">
        <v>6</v>
      </c>
    </row>
    <row r="28" spans="1:24" ht="24" x14ac:dyDescent="0.25">
      <c r="A28" s="19" t="s">
        <v>41</v>
      </c>
      <c r="B28" s="38">
        <v>4</v>
      </c>
      <c r="C28" s="38">
        <v>2</v>
      </c>
      <c r="D28" s="38">
        <v>1</v>
      </c>
      <c r="E28" s="38">
        <v>1</v>
      </c>
      <c r="F28" s="38">
        <v>1</v>
      </c>
      <c r="G28" s="38">
        <v>1</v>
      </c>
      <c r="H28" s="38"/>
      <c r="J28" s="38">
        <v>2</v>
      </c>
      <c r="K28" s="38">
        <v>1</v>
      </c>
      <c r="L28" s="38">
        <v>4</v>
      </c>
      <c r="M28" s="38">
        <v>3</v>
      </c>
      <c r="N28" s="38">
        <v>3</v>
      </c>
      <c r="O28" s="38">
        <v>2</v>
      </c>
      <c r="P28" s="38">
        <v>2</v>
      </c>
      <c r="Q28" s="38">
        <v>3</v>
      </c>
      <c r="R28" s="38">
        <v>1</v>
      </c>
      <c r="S28" s="38">
        <v>1</v>
      </c>
      <c r="T28" s="58">
        <v>2</v>
      </c>
      <c r="U28" s="58"/>
      <c r="V28" s="58"/>
      <c r="W28" s="58">
        <v>2</v>
      </c>
      <c r="X28" s="58">
        <v>2</v>
      </c>
    </row>
    <row r="29" spans="1:24" ht="23.25" customHeight="1" x14ac:dyDescent="0.25">
      <c r="A29" s="55" t="s">
        <v>359</v>
      </c>
      <c r="B29" s="59">
        <f>B26+B27+B28</f>
        <v>36</v>
      </c>
      <c r="C29" s="56">
        <f t="shared" ref="C29:S29" si="0">C26+C27+C28</f>
        <v>26</v>
      </c>
      <c r="D29" s="56">
        <f t="shared" si="0"/>
        <v>17</v>
      </c>
      <c r="E29" s="56">
        <f t="shared" si="0"/>
        <v>16</v>
      </c>
      <c r="F29" s="56">
        <f t="shared" si="0"/>
        <v>11</v>
      </c>
      <c r="G29" s="56">
        <f t="shared" si="0"/>
        <v>12</v>
      </c>
      <c r="H29" s="56">
        <f t="shared" si="0"/>
        <v>10</v>
      </c>
      <c r="I29" s="57" t="s">
        <v>250</v>
      </c>
      <c r="J29" s="56">
        <f t="shared" si="0"/>
        <v>16</v>
      </c>
      <c r="K29" s="56">
        <f t="shared" si="0"/>
        <v>13</v>
      </c>
      <c r="L29" s="56">
        <f t="shared" si="0"/>
        <v>23</v>
      </c>
      <c r="M29" s="56">
        <f t="shared" si="0"/>
        <v>23</v>
      </c>
      <c r="N29" s="59">
        <f t="shared" si="0"/>
        <v>28</v>
      </c>
      <c r="O29" s="56">
        <f t="shared" si="0"/>
        <v>15</v>
      </c>
      <c r="P29" s="59">
        <f t="shared" si="0"/>
        <v>27</v>
      </c>
      <c r="Q29" s="59">
        <f t="shared" si="0"/>
        <v>26</v>
      </c>
      <c r="R29" s="56">
        <f t="shared" si="0"/>
        <v>19</v>
      </c>
      <c r="S29" s="56">
        <f t="shared" si="0"/>
        <v>13</v>
      </c>
      <c r="T29" s="58" t="s">
        <v>250</v>
      </c>
      <c r="U29" s="58" t="s">
        <v>250</v>
      </c>
      <c r="V29" s="58" t="s">
        <v>250</v>
      </c>
      <c r="W29" s="58" t="s">
        <v>250</v>
      </c>
      <c r="X29" s="58" t="s">
        <v>250</v>
      </c>
    </row>
    <row r="30" spans="1:24" ht="36.75" thickBot="1" x14ac:dyDescent="0.3">
      <c r="A30" s="19" t="s">
        <v>42</v>
      </c>
      <c r="B30" s="38">
        <v>7</v>
      </c>
      <c r="C30" s="38">
        <v>13</v>
      </c>
      <c r="D30" s="38">
        <v>18</v>
      </c>
      <c r="E30" s="38">
        <v>21</v>
      </c>
      <c r="F30" s="38">
        <v>26</v>
      </c>
      <c r="G30" s="54">
        <v>28</v>
      </c>
      <c r="H30" s="54">
        <v>28</v>
      </c>
      <c r="J30" s="54">
        <v>29</v>
      </c>
      <c r="K30" s="38">
        <v>11</v>
      </c>
      <c r="L30" s="38">
        <v>17</v>
      </c>
      <c r="M30" s="38">
        <v>17</v>
      </c>
      <c r="N30" s="38">
        <v>13</v>
      </c>
      <c r="O30" s="38">
        <v>13</v>
      </c>
      <c r="P30" s="38">
        <v>12</v>
      </c>
      <c r="Q30" s="38">
        <v>16</v>
      </c>
      <c r="R30" s="38">
        <v>17</v>
      </c>
      <c r="S30" s="38">
        <v>25</v>
      </c>
      <c r="T30" s="34">
        <v>22</v>
      </c>
      <c r="U30" s="34">
        <v>22</v>
      </c>
      <c r="V30" s="34">
        <v>15</v>
      </c>
      <c r="W30" s="34">
        <v>27</v>
      </c>
      <c r="X30" s="34">
        <v>18</v>
      </c>
    </row>
    <row r="31" spans="1:24" ht="30" customHeight="1" thickBot="1" x14ac:dyDescent="0.3">
      <c r="A31" s="19" t="s">
        <v>43</v>
      </c>
      <c r="B31" s="38">
        <v>27</v>
      </c>
      <c r="C31" s="38">
        <v>32</v>
      </c>
      <c r="D31" s="38">
        <v>38</v>
      </c>
      <c r="E31" s="38">
        <v>37</v>
      </c>
      <c r="F31" s="38">
        <v>36</v>
      </c>
      <c r="G31" s="54">
        <v>42</v>
      </c>
      <c r="H31" s="54">
        <v>40</v>
      </c>
      <c r="J31" s="54">
        <v>45</v>
      </c>
      <c r="K31" s="54">
        <v>49</v>
      </c>
      <c r="L31" s="38">
        <v>43</v>
      </c>
      <c r="M31" s="38">
        <v>43</v>
      </c>
      <c r="N31" s="38">
        <v>30</v>
      </c>
      <c r="O31" s="38">
        <v>34</v>
      </c>
      <c r="P31" s="38">
        <v>30</v>
      </c>
      <c r="Q31" s="38">
        <v>30</v>
      </c>
      <c r="R31" s="38">
        <v>42</v>
      </c>
      <c r="S31" s="38">
        <v>40</v>
      </c>
      <c r="T31" s="34">
        <v>32</v>
      </c>
      <c r="U31" s="34">
        <v>41</v>
      </c>
      <c r="V31" s="34">
        <v>30</v>
      </c>
      <c r="W31" s="34">
        <v>29</v>
      </c>
      <c r="X31" s="34">
        <v>34</v>
      </c>
    </row>
    <row r="32" spans="1:24" ht="24.75" thickBot="1" x14ac:dyDescent="0.3">
      <c r="A32" s="19" t="s">
        <v>44</v>
      </c>
      <c r="B32" s="38">
        <v>32</v>
      </c>
      <c r="C32" s="38">
        <v>42</v>
      </c>
      <c r="D32" s="38">
        <v>51</v>
      </c>
      <c r="E32" s="38">
        <v>54</v>
      </c>
      <c r="F32" s="38">
        <v>57</v>
      </c>
      <c r="G32" s="38">
        <v>60</v>
      </c>
      <c r="H32" s="54">
        <v>63</v>
      </c>
      <c r="J32" s="54">
        <v>58</v>
      </c>
      <c r="K32" s="38">
        <v>49</v>
      </c>
      <c r="L32" s="38">
        <v>46</v>
      </c>
      <c r="M32" s="38">
        <v>47</v>
      </c>
      <c r="N32" s="38">
        <v>37</v>
      </c>
      <c r="O32" s="38">
        <v>50</v>
      </c>
      <c r="P32" s="38">
        <v>42</v>
      </c>
      <c r="Q32" s="38">
        <v>41</v>
      </c>
      <c r="R32" s="38">
        <v>49</v>
      </c>
      <c r="S32" s="54">
        <v>57</v>
      </c>
      <c r="T32" s="34">
        <v>46</v>
      </c>
      <c r="U32" s="34">
        <v>44</v>
      </c>
      <c r="V32" s="34">
        <v>48</v>
      </c>
      <c r="W32" s="34">
        <v>54</v>
      </c>
      <c r="X32" s="34">
        <v>49</v>
      </c>
    </row>
    <row r="33" spans="1:24" ht="24.75" thickBot="1" x14ac:dyDescent="0.3">
      <c r="A33" s="19" t="s">
        <v>45</v>
      </c>
      <c r="B33" s="38">
        <v>33</v>
      </c>
      <c r="C33" s="38">
        <v>45</v>
      </c>
      <c r="D33" s="38">
        <v>55</v>
      </c>
      <c r="E33" s="38">
        <v>63</v>
      </c>
      <c r="F33" s="38">
        <v>67</v>
      </c>
      <c r="G33" s="38">
        <v>72</v>
      </c>
      <c r="H33" s="54">
        <v>76</v>
      </c>
      <c r="J33" s="38">
        <v>55</v>
      </c>
      <c r="K33" s="38">
        <v>61</v>
      </c>
      <c r="L33" s="38">
        <v>57</v>
      </c>
      <c r="M33" s="38">
        <v>57</v>
      </c>
      <c r="N33" s="38">
        <v>43</v>
      </c>
      <c r="O33" s="54">
        <v>66</v>
      </c>
      <c r="P33" s="38">
        <v>44</v>
      </c>
      <c r="Q33" s="38">
        <v>48</v>
      </c>
      <c r="R33" s="38">
        <v>54</v>
      </c>
      <c r="S33" s="54">
        <v>69</v>
      </c>
      <c r="T33" s="34">
        <v>49</v>
      </c>
      <c r="U33" s="34">
        <v>49</v>
      </c>
      <c r="V33" s="34">
        <v>61</v>
      </c>
      <c r="W33" s="34">
        <v>70</v>
      </c>
      <c r="X33" s="34">
        <v>56</v>
      </c>
    </row>
    <row r="34" spans="1:24" ht="24.75" thickBot="1" x14ac:dyDescent="0.3">
      <c r="A34" s="19" t="s">
        <v>46</v>
      </c>
      <c r="B34" s="38">
        <v>30</v>
      </c>
      <c r="C34" s="38">
        <v>39</v>
      </c>
      <c r="D34" s="54">
        <v>42</v>
      </c>
      <c r="E34" s="38">
        <v>39</v>
      </c>
      <c r="F34" s="54">
        <v>43</v>
      </c>
      <c r="G34" s="54">
        <v>43</v>
      </c>
      <c r="H34" s="38">
        <v>40</v>
      </c>
      <c r="J34" s="54">
        <v>47</v>
      </c>
      <c r="K34" s="38">
        <v>42</v>
      </c>
      <c r="L34" s="38">
        <v>34</v>
      </c>
      <c r="M34" s="38">
        <v>40</v>
      </c>
      <c r="N34" s="38">
        <v>37</v>
      </c>
      <c r="O34" s="38">
        <v>36</v>
      </c>
      <c r="P34" s="38">
        <v>39</v>
      </c>
      <c r="Q34" s="38">
        <v>32</v>
      </c>
      <c r="R34" s="38">
        <v>32</v>
      </c>
      <c r="S34" s="38">
        <v>43</v>
      </c>
      <c r="T34" s="34">
        <v>29</v>
      </c>
      <c r="U34" s="34">
        <v>32</v>
      </c>
      <c r="V34" s="34">
        <v>35</v>
      </c>
      <c r="W34" s="34">
        <v>38</v>
      </c>
      <c r="X34" s="34">
        <v>32</v>
      </c>
    </row>
    <row r="35" spans="1:24" ht="19.5" customHeight="1" thickBot="1" x14ac:dyDescent="0.3">
      <c r="A35" s="19" t="s">
        <v>47</v>
      </c>
      <c r="B35" s="38">
        <v>13</v>
      </c>
      <c r="C35" s="38">
        <v>10</v>
      </c>
      <c r="D35" s="38">
        <v>7</v>
      </c>
      <c r="E35" s="38">
        <v>7</v>
      </c>
      <c r="F35" s="38">
        <v>6</v>
      </c>
      <c r="G35" s="38">
        <v>4</v>
      </c>
      <c r="H35" s="38">
        <v>6</v>
      </c>
      <c r="J35" s="38">
        <v>7</v>
      </c>
      <c r="K35" s="38">
        <v>14</v>
      </c>
      <c r="L35" s="38">
        <v>10</v>
      </c>
      <c r="M35" s="38">
        <v>11</v>
      </c>
      <c r="N35" s="38">
        <v>13</v>
      </c>
      <c r="O35" s="38">
        <v>7</v>
      </c>
      <c r="P35" s="38">
        <v>8</v>
      </c>
      <c r="Q35" s="38">
        <v>12</v>
      </c>
      <c r="R35" s="38">
        <v>10</v>
      </c>
      <c r="S35" s="38">
        <v>7</v>
      </c>
      <c r="T35" s="35">
        <v>5</v>
      </c>
      <c r="U35" s="35">
        <v>5</v>
      </c>
      <c r="V35" s="35">
        <v>4</v>
      </c>
      <c r="W35" s="35">
        <v>9</v>
      </c>
      <c r="X35" s="35">
        <v>8</v>
      </c>
    </row>
    <row r="36" spans="1:24" x14ac:dyDescent="0.25">
      <c r="O36" s="25"/>
      <c r="P36" s="25"/>
    </row>
    <row r="37" spans="1:24" x14ac:dyDescent="0.25">
      <c r="A37" s="20" t="s">
        <v>250</v>
      </c>
      <c r="O37" s="25"/>
      <c r="P37" s="25"/>
    </row>
    <row r="38" spans="1:24" x14ac:dyDescent="0.25">
      <c r="B38" s="24"/>
      <c r="D38" s="24"/>
      <c r="J38" s="24"/>
      <c r="O38" s="25"/>
      <c r="P38" s="25"/>
      <c r="V38" s="31"/>
    </row>
    <row r="39" spans="1:24" ht="63" x14ac:dyDescent="0.25">
      <c r="A39" s="60" t="s">
        <v>48</v>
      </c>
      <c r="B39" s="24"/>
      <c r="D39" s="24"/>
      <c r="J39" s="24"/>
      <c r="O39" s="25"/>
      <c r="P39" s="25"/>
      <c r="V39" s="31"/>
    </row>
    <row r="40" spans="1:24" ht="15.75" x14ac:dyDescent="0.25">
      <c r="A40" s="105" t="s">
        <v>49</v>
      </c>
      <c r="B40" s="24"/>
      <c r="D40" s="24"/>
      <c r="J40" s="24"/>
      <c r="O40" s="25"/>
      <c r="P40" s="25"/>
      <c r="V40" s="31"/>
    </row>
    <row r="41" spans="1:24" x14ac:dyDescent="0.25">
      <c r="B41" s="24"/>
      <c r="D41" s="24"/>
      <c r="J41" s="24"/>
      <c r="O41" s="25"/>
      <c r="P41" s="25"/>
      <c r="V41" s="31"/>
    </row>
    <row r="42" spans="1:24" ht="63" x14ac:dyDescent="0.25">
      <c r="A42" s="43" t="s">
        <v>50</v>
      </c>
      <c r="B42" s="24"/>
      <c r="D42" s="24"/>
      <c r="J42" s="24"/>
      <c r="O42" s="25"/>
      <c r="P42" s="25"/>
      <c r="V42" s="31"/>
    </row>
    <row r="43" spans="1:24" x14ac:dyDescent="0.25">
      <c r="B43" s="24"/>
      <c r="D43" s="24"/>
      <c r="J43" s="24"/>
      <c r="O43" s="25"/>
      <c r="P43" s="25"/>
      <c r="V43" s="31"/>
    </row>
    <row r="44" spans="1:24" x14ac:dyDescent="0.25">
      <c r="O44" s="25"/>
      <c r="P44" s="25"/>
    </row>
    <row r="45" spans="1:24" ht="48.75" thickBot="1" x14ac:dyDescent="0.3">
      <c r="A45" s="53"/>
      <c r="B45" s="2" t="s">
        <v>210</v>
      </c>
      <c r="C45" s="2" t="s">
        <v>211</v>
      </c>
      <c r="D45" s="2" t="s">
        <v>212</v>
      </c>
      <c r="E45" s="2" t="s">
        <v>213</v>
      </c>
      <c r="F45" s="2" t="s">
        <v>214</v>
      </c>
      <c r="G45" s="2" t="s">
        <v>215</v>
      </c>
      <c r="H45" s="2" t="s">
        <v>216</v>
      </c>
      <c r="J45" s="2" t="s">
        <v>7</v>
      </c>
      <c r="K45" s="2" t="s">
        <v>10</v>
      </c>
      <c r="L45" s="2" t="s">
        <v>11</v>
      </c>
      <c r="M45" s="2" t="s">
        <v>12</v>
      </c>
      <c r="N45" s="2" t="s">
        <v>13</v>
      </c>
      <c r="O45" s="2" t="s">
        <v>26</v>
      </c>
      <c r="P45" s="2" t="s">
        <v>15</v>
      </c>
      <c r="Q45" s="2" t="s">
        <v>16</v>
      </c>
      <c r="R45" s="2" t="s">
        <v>18</v>
      </c>
      <c r="S45" s="2" t="s">
        <v>19</v>
      </c>
      <c r="T45" s="7" t="s">
        <v>20</v>
      </c>
      <c r="U45" s="7" t="s">
        <v>8</v>
      </c>
      <c r="V45" s="7" t="s">
        <v>25</v>
      </c>
      <c r="W45" s="7" t="s">
        <v>27</v>
      </c>
      <c r="X45" s="7" t="s">
        <v>21</v>
      </c>
    </row>
    <row r="46" spans="1:24" ht="29.25" customHeight="1" thickBot="1" x14ac:dyDescent="0.3">
      <c r="A46" s="19" t="s">
        <v>51</v>
      </c>
      <c r="B46" s="38">
        <v>31</v>
      </c>
      <c r="C46" s="38">
        <v>49</v>
      </c>
      <c r="D46" s="38">
        <v>55</v>
      </c>
      <c r="E46" s="38">
        <v>57</v>
      </c>
      <c r="F46" s="38">
        <v>58</v>
      </c>
      <c r="G46" s="38">
        <v>60</v>
      </c>
      <c r="H46" s="38">
        <v>59</v>
      </c>
      <c r="J46" s="38">
        <v>36</v>
      </c>
      <c r="K46" s="38">
        <v>32</v>
      </c>
      <c r="L46" s="38">
        <v>59</v>
      </c>
      <c r="M46" s="38">
        <v>25</v>
      </c>
      <c r="N46" s="38">
        <v>46</v>
      </c>
      <c r="O46" s="38">
        <v>48</v>
      </c>
      <c r="P46" s="38">
        <v>49</v>
      </c>
      <c r="Q46" s="38">
        <v>50</v>
      </c>
      <c r="R46" s="38">
        <v>45</v>
      </c>
      <c r="S46" s="38">
        <v>57</v>
      </c>
      <c r="T46" s="34">
        <v>59</v>
      </c>
      <c r="U46" s="34">
        <v>59</v>
      </c>
      <c r="V46" s="34">
        <v>43</v>
      </c>
      <c r="W46" s="34">
        <v>42</v>
      </c>
      <c r="X46" s="34">
        <v>41</v>
      </c>
    </row>
    <row r="47" spans="1:24" ht="36.75" thickBot="1" x14ac:dyDescent="0.3">
      <c r="A47" s="19" t="s">
        <v>52</v>
      </c>
      <c r="B47" s="54">
        <v>25</v>
      </c>
      <c r="C47" s="54">
        <v>22</v>
      </c>
      <c r="D47" s="38">
        <v>19</v>
      </c>
      <c r="E47" s="38">
        <v>17</v>
      </c>
      <c r="F47" s="38">
        <v>14</v>
      </c>
      <c r="G47" s="38">
        <v>13</v>
      </c>
      <c r="H47" s="38">
        <v>13</v>
      </c>
      <c r="J47" s="38">
        <v>12</v>
      </c>
      <c r="K47" s="38">
        <v>18</v>
      </c>
      <c r="L47" s="38">
        <v>13</v>
      </c>
      <c r="M47" s="38">
        <v>11</v>
      </c>
      <c r="N47" s="38">
        <v>25</v>
      </c>
      <c r="O47" s="38">
        <v>16</v>
      </c>
      <c r="P47" s="38">
        <v>20</v>
      </c>
      <c r="Q47" s="38">
        <v>29</v>
      </c>
      <c r="R47" s="38">
        <v>14</v>
      </c>
      <c r="S47" s="38">
        <v>16</v>
      </c>
      <c r="T47" s="34">
        <v>29</v>
      </c>
      <c r="U47" s="34">
        <v>12</v>
      </c>
      <c r="V47" s="34">
        <v>6</v>
      </c>
      <c r="W47" s="34">
        <v>13</v>
      </c>
      <c r="X47" s="34">
        <v>16</v>
      </c>
    </row>
    <row r="48" spans="1:24" ht="19.5" customHeight="1" thickBot="1" x14ac:dyDescent="0.3">
      <c r="A48" s="55" t="s">
        <v>359</v>
      </c>
      <c r="B48" s="56">
        <f>B46+B47</f>
        <v>56</v>
      </c>
      <c r="C48" s="56">
        <f t="shared" ref="C48:S48" si="1">C46+C47</f>
        <v>71</v>
      </c>
      <c r="D48" s="59">
        <f t="shared" si="1"/>
        <v>74</v>
      </c>
      <c r="E48" s="59">
        <f t="shared" si="1"/>
        <v>74</v>
      </c>
      <c r="F48" s="56">
        <f t="shared" si="1"/>
        <v>72</v>
      </c>
      <c r="G48" s="56">
        <f t="shared" si="1"/>
        <v>73</v>
      </c>
      <c r="H48" s="56">
        <f t="shared" si="1"/>
        <v>72</v>
      </c>
      <c r="I48" s="27" t="s">
        <v>250</v>
      </c>
      <c r="J48" s="56">
        <f t="shared" si="1"/>
        <v>48</v>
      </c>
      <c r="K48" s="56">
        <f t="shared" si="1"/>
        <v>50</v>
      </c>
      <c r="L48" s="56">
        <f t="shared" si="1"/>
        <v>72</v>
      </c>
      <c r="M48" s="56">
        <f t="shared" si="1"/>
        <v>36</v>
      </c>
      <c r="N48" s="56">
        <f t="shared" si="1"/>
        <v>71</v>
      </c>
      <c r="O48" s="56">
        <f t="shared" si="1"/>
        <v>64</v>
      </c>
      <c r="P48" s="56">
        <f t="shared" si="1"/>
        <v>69</v>
      </c>
      <c r="Q48" s="59">
        <f t="shared" si="1"/>
        <v>79</v>
      </c>
      <c r="R48" s="56">
        <f t="shared" si="1"/>
        <v>59</v>
      </c>
      <c r="S48" s="61">
        <f t="shared" si="1"/>
        <v>73</v>
      </c>
      <c r="T48" s="34" t="s">
        <v>250</v>
      </c>
      <c r="U48" s="34" t="s">
        <v>250</v>
      </c>
      <c r="V48" s="34" t="s">
        <v>250</v>
      </c>
      <c r="W48" s="34" t="s">
        <v>250</v>
      </c>
      <c r="X48" s="34" t="s">
        <v>250</v>
      </c>
    </row>
    <row r="49" spans="1:24" ht="21.75" customHeight="1" thickBot="1" x14ac:dyDescent="0.3">
      <c r="A49" s="19" t="s">
        <v>53</v>
      </c>
      <c r="B49" s="38">
        <v>14</v>
      </c>
      <c r="C49" s="54">
        <v>16</v>
      </c>
      <c r="D49" s="38">
        <v>14</v>
      </c>
      <c r="E49" s="38">
        <v>14</v>
      </c>
      <c r="F49" s="38">
        <v>14</v>
      </c>
      <c r="G49" s="38">
        <v>10</v>
      </c>
      <c r="H49" s="38">
        <v>10</v>
      </c>
      <c r="J49" s="38">
        <v>10</v>
      </c>
      <c r="K49" s="38">
        <v>13</v>
      </c>
      <c r="L49" s="54">
        <v>19</v>
      </c>
      <c r="M49" s="62">
        <v>17</v>
      </c>
      <c r="N49" s="38">
        <v>11</v>
      </c>
      <c r="O49" s="38">
        <v>13</v>
      </c>
      <c r="P49" s="38">
        <v>15</v>
      </c>
      <c r="Q49" s="38">
        <v>16</v>
      </c>
      <c r="R49" s="62">
        <v>17</v>
      </c>
      <c r="S49" s="38">
        <v>14</v>
      </c>
      <c r="T49" s="34">
        <v>9</v>
      </c>
      <c r="U49" s="34">
        <v>10</v>
      </c>
      <c r="V49" s="34">
        <v>5</v>
      </c>
      <c r="W49" s="34">
        <v>12</v>
      </c>
      <c r="X49" s="34">
        <v>14</v>
      </c>
    </row>
    <row r="50" spans="1:24" ht="24.75" thickBot="1" x14ac:dyDescent="0.3">
      <c r="A50" s="19" t="s">
        <v>54</v>
      </c>
      <c r="B50" s="38">
        <v>4</v>
      </c>
      <c r="C50" s="38">
        <v>5</v>
      </c>
      <c r="D50" s="38">
        <v>7</v>
      </c>
      <c r="E50" s="38">
        <v>8</v>
      </c>
      <c r="F50" s="38">
        <v>8</v>
      </c>
      <c r="G50" s="38">
        <v>8</v>
      </c>
      <c r="H50" s="54">
        <v>13</v>
      </c>
      <c r="J50" s="38">
        <v>4</v>
      </c>
      <c r="K50" s="38">
        <v>1</v>
      </c>
      <c r="L50" s="38">
        <v>4</v>
      </c>
      <c r="M50" s="38">
        <v>2</v>
      </c>
      <c r="N50" s="38">
        <v>4</v>
      </c>
      <c r="O50" s="38">
        <v>11</v>
      </c>
      <c r="P50" s="38">
        <v>3</v>
      </c>
      <c r="Q50" s="38">
        <v>11</v>
      </c>
      <c r="R50" s="54">
        <v>16</v>
      </c>
      <c r="S50" s="38">
        <v>9</v>
      </c>
      <c r="T50" s="34">
        <v>20</v>
      </c>
      <c r="U50" s="34">
        <v>2</v>
      </c>
      <c r="V50" s="34">
        <v>4</v>
      </c>
      <c r="W50" s="34">
        <v>10</v>
      </c>
      <c r="X50" s="34">
        <v>6</v>
      </c>
    </row>
    <row r="51" spans="1:24" ht="24.75" thickBot="1" x14ac:dyDescent="0.3">
      <c r="A51" s="19" t="s">
        <v>55</v>
      </c>
      <c r="B51" s="38">
        <v>4</v>
      </c>
      <c r="C51" s="38">
        <v>5</v>
      </c>
      <c r="D51" s="38">
        <v>7</v>
      </c>
      <c r="E51" s="38">
        <v>5</v>
      </c>
      <c r="F51" s="38">
        <v>5</v>
      </c>
      <c r="G51" s="38">
        <v>4</v>
      </c>
      <c r="H51" s="38">
        <v>6</v>
      </c>
      <c r="J51" s="38">
        <v>8</v>
      </c>
      <c r="K51" s="54">
        <v>10</v>
      </c>
      <c r="L51" s="54">
        <v>9</v>
      </c>
      <c r="M51" s="38">
        <v>5</v>
      </c>
      <c r="N51" s="38">
        <v>2</v>
      </c>
      <c r="O51" s="38">
        <v>1</v>
      </c>
      <c r="P51" s="38">
        <v>5</v>
      </c>
      <c r="Q51" s="38">
        <v>6</v>
      </c>
      <c r="R51" s="38">
        <v>5</v>
      </c>
      <c r="S51" s="38">
        <v>4</v>
      </c>
      <c r="T51" s="34"/>
      <c r="U51" s="34">
        <v>5</v>
      </c>
      <c r="V51" s="34">
        <v>1</v>
      </c>
      <c r="W51" s="34">
        <v>8</v>
      </c>
      <c r="X51" s="34">
        <v>5</v>
      </c>
    </row>
    <row r="52" spans="1:24" ht="24.75" thickBot="1" x14ac:dyDescent="0.3">
      <c r="A52" s="19" t="s">
        <v>56</v>
      </c>
      <c r="B52" s="38">
        <v>12</v>
      </c>
      <c r="C52" s="38">
        <v>24</v>
      </c>
      <c r="D52" s="54">
        <v>30</v>
      </c>
      <c r="E52" s="38">
        <v>28</v>
      </c>
      <c r="F52" s="38">
        <v>20</v>
      </c>
      <c r="G52" s="38">
        <v>15</v>
      </c>
      <c r="H52" s="38">
        <v>13</v>
      </c>
      <c r="J52" s="38">
        <v>10</v>
      </c>
      <c r="K52" s="54">
        <v>20</v>
      </c>
      <c r="L52" s="38">
        <v>17</v>
      </c>
      <c r="M52" s="38">
        <v>7</v>
      </c>
      <c r="N52" s="38">
        <v>9</v>
      </c>
      <c r="O52" s="38">
        <v>7</v>
      </c>
      <c r="P52" s="54">
        <v>36</v>
      </c>
      <c r="Q52" s="38">
        <v>15</v>
      </c>
      <c r="R52" s="38">
        <v>7</v>
      </c>
      <c r="S52" s="38">
        <v>8</v>
      </c>
      <c r="T52" s="34">
        <v>2</v>
      </c>
      <c r="U52" s="34">
        <v>5</v>
      </c>
      <c r="V52" s="34">
        <v>4</v>
      </c>
      <c r="W52" s="34">
        <v>17</v>
      </c>
      <c r="X52" s="34">
        <v>7</v>
      </c>
    </row>
    <row r="53" spans="1:24" ht="20.25" customHeight="1" thickBot="1" x14ac:dyDescent="0.3">
      <c r="A53" s="19" t="s">
        <v>57</v>
      </c>
      <c r="B53" s="38">
        <v>58</v>
      </c>
      <c r="C53" s="54">
        <v>63</v>
      </c>
      <c r="D53" s="54">
        <v>62</v>
      </c>
      <c r="E53" s="54">
        <v>62</v>
      </c>
      <c r="F53" s="38">
        <v>53</v>
      </c>
      <c r="G53" s="38">
        <v>53</v>
      </c>
      <c r="H53" s="38">
        <v>39</v>
      </c>
      <c r="J53" s="38">
        <v>35</v>
      </c>
      <c r="K53" s="38">
        <v>37</v>
      </c>
      <c r="L53" s="38">
        <v>42</v>
      </c>
      <c r="M53" s="38">
        <v>40</v>
      </c>
      <c r="N53" s="54">
        <v>65</v>
      </c>
      <c r="O53" s="38">
        <v>40</v>
      </c>
      <c r="P53" s="54">
        <v>73</v>
      </c>
      <c r="Q53" s="38">
        <v>54</v>
      </c>
      <c r="R53" s="38">
        <v>38</v>
      </c>
      <c r="S53" s="38">
        <v>59</v>
      </c>
      <c r="T53" s="34">
        <v>43</v>
      </c>
      <c r="U53" s="34">
        <v>20</v>
      </c>
      <c r="V53" s="34">
        <v>17</v>
      </c>
      <c r="W53" s="34">
        <v>37</v>
      </c>
      <c r="X53" s="34">
        <v>40</v>
      </c>
    </row>
    <row r="54" spans="1:24" ht="24.75" thickBot="1" x14ac:dyDescent="0.3">
      <c r="A54" s="19" t="s">
        <v>58</v>
      </c>
      <c r="B54" s="38">
        <v>22</v>
      </c>
      <c r="C54" s="38">
        <v>29</v>
      </c>
      <c r="D54" s="38">
        <v>30</v>
      </c>
      <c r="E54" s="38">
        <v>28</v>
      </c>
      <c r="F54" s="54">
        <v>35</v>
      </c>
      <c r="G54" s="38">
        <v>32</v>
      </c>
      <c r="H54" s="54">
        <v>35</v>
      </c>
      <c r="J54" s="38">
        <v>19</v>
      </c>
      <c r="K54" s="38">
        <v>18</v>
      </c>
      <c r="L54" s="38">
        <v>21</v>
      </c>
      <c r="M54" s="38">
        <v>18</v>
      </c>
      <c r="N54" s="38">
        <v>30</v>
      </c>
      <c r="O54" s="38">
        <v>25</v>
      </c>
      <c r="P54" s="38">
        <v>29</v>
      </c>
      <c r="Q54" s="54">
        <v>35</v>
      </c>
      <c r="R54" s="38">
        <v>27</v>
      </c>
      <c r="S54" s="38">
        <v>33</v>
      </c>
      <c r="T54" s="34">
        <v>54</v>
      </c>
      <c r="U54" s="34">
        <v>12</v>
      </c>
      <c r="V54" s="34">
        <v>16</v>
      </c>
      <c r="W54" s="34">
        <v>18</v>
      </c>
      <c r="X54" s="34">
        <v>20</v>
      </c>
    </row>
    <row r="55" spans="1:24" ht="24.75" thickBot="1" x14ac:dyDescent="0.3">
      <c r="A55" s="19" t="s">
        <v>59</v>
      </c>
      <c r="B55" s="38">
        <v>11</v>
      </c>
      <c r="C55" s="38">
        <v>18</v>
      </c>
      <c r="D55" s="38">
        <v>24</v>
      </c>
      <c r="E55" s="38">
        <v>28</v>
      </c>
      <c r="F55" s="38">
        <v>36</v>
      </c>
      <c r="G55" s="38">
        <v>44</v>
      </c>
      <c r="H55" s="54">
        <v>49</v>
      </c>
      <c r="J55" s="54">
        <v>33</v>
      </c>
      <c r="K55" s="38">
        <v>18</v>
      </c>
      <c r="L55" s="38">
        <v>14</v>
      </c>
      <c r="M55" s="38">
        <v>19</v>
      </c>
      <c r="N55" s="38">
        <v>22</v>
      </c>
      <c r="O55" s="54">
        <v>35</v>
      </c>
      <c r="P55" s="38">
        <v>18</v>
      </c>
      <c r="Q55" s="38">
        <v>19</v>
      </c>
      <c r="R55" s="38">
        <v>17</v>
      </c>
      <c r="S55" s="54">
        <v>38</v>
      </c>
      <c r="T55" s="34">
        <v>39</v>
      </c>
      <c r="U55" s="34">
        <v>71</v>
      </c>
      <c r="V55" s="34">
        <v>48</v>
      </c>
      <c r="W55" s="34">
        <v>22</v>
      </c>
      <c r="X55" s="34">
        <v>25</v>
      </c>
    </row>
    <row r="56" spans="1:24" ht="24.75" thickBot="1" x14ac:dyDescent="0.3">
      <c r="A56" s="19" t="s">
        <v>60</v>
      </c>
      <c r="B56" s="54">
        <v>10</v>
      </c>
      <c r="C56" s="38">
        <v>4</v>
      </c>
      <c r="D56" s="38">
        <v>4</v>
      </c>
      <c r="E56" s="38">
        <v>4</v>
      </c>
      <c r="F56" s="38">
        <v>5</v>
      </c>
      <c r="G56" s="38">
        <v>5</v>
      </c>
      <c r="H56" s="38">
        <v>5</v>
      </c>
      <c r="J56" s="38">
        <v>11</v>
      </c>
      <c r="K56" s="38">
        <v>13</v>
      </c>
      <c r="L56" s="38">
        <v>8</v>
      </c>
      <c r="M56" s="54">
        <v>16</v>
      </c>
      <c r="N56" s="38">
        <v>7</v>
      </c>
      <c r="O56" s="38">
        <v>7</v>
      </c>
      <c r="P56" s="38">
        <v>3</v>
      </c>
      <c r="Q56" s="38">
        <v>5</v>
      </c>
      <c r="R56" s="38">
        <v>10</v>
      </c>
      <c r="S56" s="38">
        <v>4</v>
      </c>
      <c r="T56" s="34">
        <v>1</v>
      </c>
      <c r="U56" s="34">
        <v>5</v>
      </c>
      <c r="V56" s="34">
        <v>14</v>
      </c>
      <c r="W56" s="34">
        <v>9</v>
      </c>
      <c r="X56" s="34">
        <v>12</v>
      </c>
    </row>
    <row r="57" spans="1:24" ht="24.75" thickBot="1" x14ac:dyDescent="0.3">
      <c r="A57" s="19" t="s">
        <v>61</v>
      </c>
      <c r="B57" s="54">
        <v>17</v>
      </c>
      <c r="C57" s="38">
        <v>14</v>
      </c>
      <c r="D57" s="38">
        <v>13</v>
      </c>
      <c r="E57" s="38">
        <v>13</v>
      </c>
      <c r="F57" s="38">
        <v>16</v>
      </c>
      <c r="G57" s="38">
        <v>15</v>
      </c>
      <c r="H57" s="38">
        <v>14</v>
      </c>
      <c r="J57" s="38">
        <v>19</v>
      </c>
      <c r="K57" s="54">
        <v>25</v>
      </c>
      <c r="L57" s="38">
        <v>8</v>
      </c>
      <c r="M57" s="54">
        <v>24</v>
      </c>
      <c r="N57" s="38">
        <v>15</v>
      </c>
      <c r="O57" s="38">
        <v>17</v>
      </c>
      <c r="P57" s="38">
        <v>13</v>
      </c>
      <c r="Q57" s="38">
        <v>14</v>
      </c>
      <c r="R57" s="38">
        <v>15</v>
      </c>
      <c r="S57" s="38">
        <v>15</v>
      </c>
      <c r="T57" s="35">
        <v>1</v>
      </c>
      <c r="U57" s="35">
        <v>7</v>
      </c>
      <c r="V57" s="35">
        <v>14</v>
      </c>
      <c r="W57" s="35">
        <v>20</v>
      </c>
      <c r="X57" s="35">
        <v>19</v>
      </c>
    </row>
    <row r="58" spans="1:24" x14ac:dyDescent="0.25">
      <c r="O58" s="25"/>
      <c r="P58" s="25"/>
    </row>
    <row r="59" spans="1:24" x14ac:dyDescent="0.25">
      <c r="A59" s="20" t="s">
        <v>250</v>
      </c>
      <c r="O59" s="25"/>
      <c r="P59" s="25"/>
    </row>
    <row r="60" spans="1:24" x14ac:dyDescent="0.25">
      <c r="B60" s="24"/>
      <c r="D60" s="24"/>
      <c r="J60" s="24"/>
      <c r="O60" s="25"/>
      <c r="P60" s="25"/>
      <c r="V60" s="31"/>
    </row>
    <row r="61" spans="1:24" ht="63" x14ac:dyDescent="0.25">
      <c r="A61" s="60" t="s">
        <v>62</v>
      </c>
      <c r="B61" s="24"/>
      <c r="D61" s="24"/>
      <c r="J61" s="24"/>
      <c r="O61" s="25"/>
      <c r="P61" s="25"/>
      <c r="V61" s="31"/>
    </row>
    <row r="62" spans="1:24" x14ac:dyDescent="0.25">
      <c r="O62" s="25"/>
      <c r="P62" s="25"/>
    </row>
    <row r="63" spans="1:24" ht="48.75" thickBot="1" x14ac:dyDescent="0.3">
      <c r="A63" s="53"/>
      <c r="B63" s="2" t="s">
        <v>210</v>
      </c>
      <c r="C63" s="2" t="s">
        <v>211</v>
      </c>
      <c r="D63" s="2" t="s">
        <v>212</v>
      </c>
      <c r="E63" s="2" t="s">
        <v>213</v>
      </c>
      <c r="F63" s="2" t="s">
        <v>214</v>
      </c>
      <c r="G63" s="2" t="s">
        <v>215</v>
      </c>
      <c r="H63" s="2" t="s">
        <v>216</v>
      </c>
      <c r="J63" s="2" t="s">
        <v>7</v>
      </c>
      <c r="K63" s="2" t="s">
        <v>10</v>
      </c>
      <c r="L63" s="2" t="s">
        <v>11</v>
      </c>
      <c r="M63" s="2" t="s">
        <v>12</v>
      </c>
      <c r="N63" s="2" t="s">
        <v>13</v>
      </c>
      <c r="O63" s="2" t="s">
        <v>26</v>
      </c>
      <c r="P63" s="2" t="s">
        <v>15</v>
      </c>
      <c r="Q63" s="2" t="s">
        <v>16</v>
      </c>
      <c r="R63" s="2" t="s">
        <v>18</v>
      </c>
      <c r="S63" s="2" t="s">
        <v>19</v>
      </c>
      <c r="T63" s="7" t="s">
        <v>20</v>
      </c>
      <c r="U63" s="7" t="s">
        <v>8</v>
      </c>
      <c r="V63" s="7" t="s">
        <v>25</v>
      </c>
      <c r="W63" s="7" t="s">
        <v>27</v>
      </c>
      <c r="X63" s="7" t="s">
        <v>21</v>
      </c>
    </row>
    <row r="64" spans="1:24" ht="19.5" customHeight="1" thickBot="1" x14ac:dyDescent="0.3">
      <c r="A64" s="19" t="s">
        <v>63</v>
      </c>
      <c r="B64" s="38">
        <v>2</v>
      </c>
      <c r="C64" s="38">
        <v>2</v>
      </c>
      <c r="D64" s="38">
        <v>1</v>
      </c>
      <c r="E64" s="38"/>
      <c r="F64" s="38">
        <v>1</v>
      </c>
      <c r="G64" s="38"/>
      <c r="H64" s="38"/>
      <c r="J64" s="38">
        <v>3</v>
      </c>
      <c r="K64" s="38">
        <v>3</v>
      </c>
      <c r="L64" s="38">
        <v>1</v>
      </c>
      <c r="M64" s="38">
        <v>3</v>
      </c>
      <c r="N64" s="38">
        <v>3</v>
      </c>
      <c r="O64" s="38"/>
      <c r="P64" s="38">
        <v>1</v>
      </c>
      <c r="Q64" s="38">
        <v>1</v>
      </c>
      <c r="R64" s="38">
        <v>1</v>
      </c>
      <c r="S64" s="38">
        <v>1</v>
      </c>
      <c r="T64" s="34"/>
      <c r="U64" s="34">
        <v>2</v>
      </c>
      <c r="V64" s="34">
        <v>3</v>
      </c>
      <c r="W64" s="34">
        <v>2</v>
      </c>
      <c r="X64" s="34">
        <v>2</v>
      </c>
    </row>
    <row r="65" spans="1:24" ht="20.25" customHeight="1" thickBot="1" x14ac:dyDescent="0.3">
      <c r="A65" s="19" t="s">
        <v>64</v>
      </c>
      <c r="B65" s="38">
        <v>30</v>
      </c>
      <c r="C65" s="38">
        <v>26</v>
      </c>
      <c r="D65" s="38">
        <v>25</v>
      </c>
      <c r="E65" s="38">
        <v>27</v>
      </c>
      <c r="F65" s="38">
        <v>26</v>
      </c>
      <c r="G65" s="38">
        <v>25</v>
      </c>
      <c r="H65" s="38">
        <v>23</v>
      </c>
      <c r="J65" s="38">
        <v>29</v>
      </c>
      <c r="K65" s="38">
        <v>30</v>
      </c>
      <c r="L65" s="38">
        <v>33</v>
      </c>
      <c r="M65" s="38">
        <v>41</v>
      </c>
      <c r="N65" s="38">
        <v>27</v>
      </c>
      <c r="O65" s="38">
        <v>32</v>
      </c>
      <c r="P65" s="38">
        <v>24</v>
      </c>
      <c r="Q65" s="38">
        <v>27</v>
      </c>
      <c r="R65" s="38">
        <v>29</v>
      </c>
      <c r="S65" s="38">
        <v>26</v>
      </c>
      <c r="T65" s="34">
        <v>12</v>
      </c>
      <c r="U65" s="34">
        <v>22</v>
      </c>
      <c r="V65" s="34">
        <v>31</v>
      </c>
      <c r="W65" s="34">
        <v>30</v>
      </c>
      <c r="X65" s="34">
        <v>28</v>
      </c>
    </row>
    <row r="66" spans="1:24" ht="21" customHeight="1" thickBot="1" x14ac:dyDescent="0.3">
      <c r="A66" s="19" t="s">
        <v>65</v>
      </c>
      <c r="B66" s="38">
        <v>11</v>
      </c>
      <c r="C66" s="38">
        <v>15</v>
      </c>
      <c r="D66" s="38">
        <v>21</v>
      </c>
      <c r="E66" s="38">
        <v>26</v>
      </c>
      <c r="F66" s="38">
        <v>32</v>
      </c>
      <c r="G66" s="38">
        <v>38</v>
      </c>
      <c r="H66" s="38">
        <v>36</v>
      </c>
      <c r="J66" s="38">
        <v>25</v>
      </c>
      <c r="K66" s="38">
        <v>25</v>
      </c>
      <c r="L66" s="38">
        <v>11</v>
      </c>
      <c r="M66" s="38">
        <v>20</v>
      </c>
      <c r="N66" s="38">
        <v>19</v>
      </c>
      <c r="O66" s="38">
        <v>18</v>
      </c>
      <c r="P66" s="38">
        <v>17</v>
      </c>
      <c r="Q66" s="38">
        <v>18</v>
      </c>
      <c r="R66" s="38">
        <v>28</v>
      </c>
      <c r="S66" s="38">
        <v>31</v>
      </c>
      <c r="T66" s="34">
        <v>4</v>
      </c>
      <c r="U66" s="34">
        <v>20</v>
      </c>
      <c r="V66" s="34">
        <v>26</v>
      </c>
      <c r="W66" s="34">
        <v>26</v>
      </c>
      <c r="X66" s="34">
        <v>23</v>
      </c>
    </row>
    <row r="67" spans="1:24" ht="21.75" customHeight="1" thickBot="1" x14ac:dyDescent="0.3">
      <c r="A67" s="19" t="s">
        <v>66</v>
      </c>
      <c r="B67" s="38">
        <v>24</v>
      </c>
      <c r="C67" s="38">
        <v>22</v>
      </c>
      <c r="D67" s="38">
        <v>21</v>
      </c>
      <c r="E67" s="38">
        <v>18</v>
      </c>
      <c r="F67" s="38">
        <v>16</v>
      </c>
      <c r="G67" s="38">
        <v>19</v>
      </c>
      <c r="H67" s="38">
        <v>16</v>
      </c>
      <c r="J67" s="38">
        <v>20</v>
      </c>
      <c r="K67" s="38">
        <v>17</v>
      </c>
      <c r="L67" s="38">
        <v>27</v>
      </c>
      <c r="M67" s="38">
        <v>19</v>
      </c>
      <c r="N67" s="38">
        <v>23</v>
      </c>
      <c r="O67" s="38">
        <v>18</v>
      </c>
      <c r="P67" s="38">
        <v>22</v>
      </c>
      <c r="Q67" s="38">
        <v>21</v>
      </c>
      <c r="R67" s="38">
        <v>17</v>
      </c>
      <c r="S67" s="38">
        <v>18</v>
      </c>
      <c r="T67" s="34">
        <v>17</v>
      </c>
      <c r="U67" s="34">
        <v>29</v>
      </c>
      <c r="V67" s="34">
        <v>17</v>
      </c>
      <c r="W67" s="34">
        <v>19</v>
      </c>
      <c r="X67" s="34">
        <v>20</v>
      </c>
    </row>
    <row r="68" spans="1:24" ht="21.75" customHeight="1" thickBot="1" x14ac:dyDescent="0.3">
      <c r="A68" s="55" t="s">
        <v>359</v>
      </c>
      <c r="B68" s="56">
        <f>B65+B66+B67</f>
        <v>65</v>
      </c>
      <c r="C68" s="56">
        <f t="shared" ref="C68:S68" si="2">C65+C66+C67</f>
        <v>63</v>
      </c>
      <c r="D68" s="56">
        <f t="shared" si="2"/>
        <v>67</v>
      </c>
      <c r="E68" s="56">
        <f t="shared" si="2"/>
        <v>71</v>
      </c>
      <c r="F68" s="56">
        <f t="shared" si="2"/>
        <v>74</v>
      </c>
      <c r="G68" s="59">
        <f t="shared" si="2"/>
        <v>82</v>
      </c>
      <c r="H68" s="56">
        <f t="shared" si="2"/>
        <v>75</v>
      </c>
      <c r="I68" s="27" t="s">
        <v>250</v>
      </c>
      <c r="J68" s="56">
        <f t="shared" si="2"/>
        <v>74</v>
      </c>
      <c r="K68" s="56">
        <f t="shared" si="2"/>
        <v>72</v>
      </c>
      <c r="L68" s="56">
        <f t="shared" si="2"/>
        <v>71</v>
      </c>
      <c r="M68" s="59">
        <f t="shared" si="2"/>
        <v>80</v>
      </c>
      <c r="N68" s="56">
        <f t="shared" si="2"/>
        <v>69</v>
      </c>
      <c r="O68" s="56">
        <f t="shared" si="2"/>
        <v>68</v>
      </c>
      <c r="P68" s="56">
        <f t="shared" si="2"/>
        <v>63</v>
      </c>
      <c r="Q68" s="56">
        <f t="shared" si="2"/>
        <v>66</v>
      </c>
      <c r="R68" s="56">
        <f t="shared" si="2"/>
        <v>74</v>
      </c>
      <c r="S68" s="56">
        <f t="shared" si="2"/>
        <v>75</v>
      </c>
      <c r="T68" s="34" t="s">
        <v>250</v>
      </c>
      <c r="U68" s="34" t="s">
        <v>250</v>
      </c>
      <c r="V68" s="34" t="s">
        <v>250</v>
      </c>
      <c r="W68" s="34" t="s">
        <v>250</v>
      </c>
      <c r="X68" s="34" t="s">
        <v>250</v>
      </c>
    </row>
    <row r="69" spans="1:24" ht="26.25" customHeight="1" thickBot="1" x14ac:dyDescent="0.3">
      <c r="A69" s="19" t="s">
        <v>67</v>
      </c>
      <c r="B69" s="38">
        <v>13</v>
      </c>
      <c r="C69" s="38">
        <v>17</v>
      </c>
      <c r="D69" s="38">
        <v>17</v>
      </c>
      <c r="E69" s="38">
        <v>16</v>
      </c>
      <c r="F69" s="38">
        <v>14</v>
      </c>
      <c r="G69" s="38">
        <v>11</v>
      </c>
      <c r="H69" s="38">
        <v>17</v>
      </c>
      <c r="J69" s="38">
        <v>10</v>
      </c>
      <c r="K69" s="38">
        <v>13</v>
      </c>
      <c r="L69" s="38">
        <v>16</v>
      </c>
      <c r="M69" s="38">
        <v>3</v>
      </c>
      <c r="N69" s="38">
        <v>12</v>
      </c>
      <c r="O69" s="38">
        <v>13</v>
      </c>
      <c r="P69" s="54">
        <v>19</v>
      </c>
      <c r="Q69" s="38">
        <v>14</v>
      </c>
      <c r="R69" s="38">
        <v>11</v>
      </c>
      <c r="S69" s="38">
        <v>12</v>
      </c>
      <c r="T69" s="34">
        <v>45</v>
      </c>
      <c r="U69" s="34">
        <v>15</v>
      </c>
      <c r="V69" s="34">
        <v>17</v>
      </c>
      <c r="W69" s="34">
        <v>10</v>
      </c>
      <c r="X69" s="34">
        <v>12</v>
      </c>
    </row>
    <row r="70" spans="1:24" ht="15.75" thickBot="1" x14ac:dyDescent="0.3">
      <c r="A70" s="19" t="s">
        <v>68</v>
      </c>
      <c r="B70" s="54">
        <v>5</v>
      </c>
      <c r="C70" s="54">
        <v>4</v>
      </c>
      <c r="D70" s="38">
        <v>2</v>
      </c>
      <c r="E70" s="38">
        <v>2</v>
      </c>
      <c r="F70" s="38">
        <v>2</v>
      </c>
      <c r="G70" s="38">
        <v>1</v>
      </c>
      <c r="H70" s="38">
        <v>2</v>
      </c>
      <c r="J70" s="38">
        <v>1</v>
      </c>
      <c r="K70" s="38">
        <v>3</v>
      </c>
      <c r="L70" s="38">
        <v>3</v>
      </c>
      <c r="M70" s="38">
        <v>2</v>
      </c>
      <c r="N70" s="38">
        <v>3</v>
      </c>
      <c r="O70" s="38">
        <v>4</v>
      </c>
      <c r="P70" s="38">
        <v>3</v>
      </c>
      <c r="Q70" s="54">
        <v>5</v>
      </c>
      <c r="R70" s="38">
        <v>3</v>
      </c>
      <c r="S70" s="38">
        <v>2</v>
      </c>
      <c r="T70" s="34">
        <v>15</v>
      </c>
      <c r="U70" s="34">
        <v>2</v>
      </c>
      <c r="V70" s="34">
        <v>1</v>
      </c>
      <c r="W70" s="34">
        <v>5</v>
      </c>
      <c r="X70" s="34">
        <v>3</v>
      </c>
    </row>
    <row r="71" spans="1:24" ht="24.75" thickBot="1" x14ac:dyDescent="0.3">
      <c r="A71" s="19" t="s">
        <v>69</v>
      </c>
      <c r="B71" s="54">
        <v>15</v>
      </c>
      <c r="C71" s="54">
        <v>14</v>
      </c>
      <c r="D71" s="54">
        <v>13</v>
      </c>
      <c r="E71" s="38">
        <v>11</v>
      </c>
      <c r="F71" s="38">
        <v>10</v>
      </c>
      <c r="G71" s="38">
        <v>6</v>
      </c>
      <c r="H71" s="38">
        <v>6</v>
      </c>
      <c r="J71" s="38">
        <v>12</v>
      </c>
      <c r="K71" s="38">
        <v>10</v>
      </c>
      <c r="L71" s="38">
        <v>10</v>
      </c>
      <c r="M71" s="38">
        <v>13</v>
      </c>
      <c r="N71" s="38">
        <v>13</v>
      </c>
      <c r="O71" s="38">
        <v>15</v>
      </c>
      <c r="P71" s="38">
        <v>14</v>
      </c>
      <c r="Q71" s="38">
        <v>14</v>
      </c>
      <c r="R71" s="38">
        <v>11</v>
      </c>
      <c r="S71" s="38">
        <v>11</v>
      </c>
      <c r="T71" s="35">
        <v>7</v>
      </c>
      <c r="U71" s="35">
        <v>10</v>
      </c>
      <c r="V71" s="35">
        <v>4</v>
      </c>
      <c r="W71" s="35">
        <v>8</v>
      </c>
      <c r="X71" s="35">
        <v>12</v>
      </c>
    </row>
    <row r="72" spans="1:24" ht="20.25" customHeight="1" thickBot="1" x14ac:dyDescent="0.3">
      <c r="A72" s="19" t="s">
        <v>37</v>
      </c>
      <c r="B72" s="38">
        <v>100</v>
      </c>
      <c r="C72" s="38">
        <v>100</v>
      </c>
      <c r="D72" s="38">
        <v>100</v>
      </c>
      <c r="E72" s="38">
        <v>100</v>
      </c>
      <c r="F72" s="38">
        <v>100</v>
      </c>
      <c r="G72" s="38">
        <v>100</v>
      </c>
      <c r="H72" s="38">
        <v>100</v>
      </c>
      <c r="J72" s="38">
        <v>100</v>
      </c>
      <c r="K72" s="38">
        <v>100</v>
      </c>
      <c r="L72" s="38">
        <v>100</v>
      </c>
      <c r="M72" s="38">
        <v>100</v>
      </c>
      <c r="N72" s="38">
        <v>100</v>
      </c>
      <c r="O72" s="38">
        <v>100</v>
      </c>
      <c r="P72" s="38">
        <v>100</v>
      </c>
      <c r="Q72" s="38">
        <v>100</v>
      </c>
      <c r="R72" s="38">
        <v>100</v>
      </c>
      <c r="S72" s="38">
        <v>100</v>
      </c>
      <c r="T72" s="35">
        <v>100</v>
      </c>
      <c r="U72" s="35">
        <v>100</v>
      </c>
      <c r="V72" s="35">
        <v>100</v>
      </c>
      <c r="W72" s="35">
        <v>100</v>
      </c>
      <c r="X72" s="35">
        <v>100</v>
      </c>
    </row>
    <row r="73" spans="1:24" x14ac:dyDescent="0.25">
      <c r="O73" s="25"/>
      <c r="P73" s="25"/>
    </row>
    <row r="74" spans="1:24" x14ac:dyDescent="0.25">
      <c r="B74" s="24"/>
      <c r="D74" s="24"/>
      <c r="O74" s="25"/>
      <c r="P74" s="25"/>
      <c r="U74" s="31"/>
    </row>
    <row r="75" spans="1:24" x14ac:dyDescent="0.25">
      <c r="B75" s="24"/>
      <c r="D75" s="24"/>
      <c r="O75" s="25"/>
      <c r="P75" s="25"/>
      <c r="U75" s="31"/>
    </row>
    <row r="76" spans="1:24" ht="63" x14ac:dyDescent="0.25">
      <c r="A76" s="43" t="s">
        <v>240</v>
      </c>
      <c r="B76" s="24"/>
      <c r="D76" s="24"/>
      <c r="O76" s="25"/>
      <c r="P76" s="25"/>
      <c r="U76" s="31"/>
    </row>
    <row r="77" spans="1:24" ht="48.75" thickBot="1" x14ac:dyDescent="0.3">
      <c r="A77" s="53"/>
      <c r="B77" s="2" t="s">
        <v>210</v>
      </c>
      <c r="C77" s="2" t="s">
        <v>211</v>
      </c>
      <c r="D77" s="2" t="s">
        <v>212</v>
      </c>
      <c r="E77" s="2" t="s">
        <v>213</v>
      </c>
      <c r="F77" s="2" t="s">
        <v>214</v>
      </c>
      <c r="G77" s="2" t="s">
        <v>215</v>
      </c>
      <c r="H77" s="2" t="s">
        <v>216</v>
      </c>
      <c r="J77" s="2" t="s">
        <v>7</v>
      </c>
      <c r="K77" s="2" t="s">
        <v>10</v>
      </c>
      <c r="L77" s="2" t="s">
        <v>11</v>
      </c>
      <c r="M77" s="2" t="s">
        <v>12</v>
      </c>
      <c r="N77" s="2" t="s">
        <v>13</v>
      </c>
      <c r="O77" s="2" t="s">
        <v>26</v>
      </c>
      <c r="P77" s="2" t="s">
        <v>15</v>
      </c>
      <c r="Q77" s="2" t="s">
        <v>16</v>
      </c>
      <c r="R77" s="2" t="s">
        <v>18</v>
      </c>
      <c r="S77" s="2" t="s">
        <v>19</v>
      </c>
      <c r="T77" s="7" t="s">
        <v>20</v>
      </c>
      <c r="U77" s="7" t="s">
        <v>8</v>
      </c>
      <c r="V77" s="7" t="s">
        <v>25</v>
      </c>
      <c r="W77" s="7" t="s">
        <v>27</v>
      </c>
      <c r="X77" s="7" t="s">
        <v>21</v>
      </c>
    </row>
    <row r="78" spans="1:24" ht="20.25" customHeight="1" thickBot="1" x14ac:dyDescent="0.3">
      <c r="A78" s="19" t="s">
        <v>63</v>
      </c>
      <c r="B78" s="38">
        <v>3</v>
      </c>
      <c r="C78" s="38">
        <v>2</v>
      </c>
      <c r="D78" s="38">
        <v>1</v>
      </c>
      <c r="E78" s="38">
        <v>1</v>
      </c>
      <c r="F78" s="38">
        <v>1</v>
      </c>
      <c r="G78" s="38">
        <v>1</v>
      </c>
      <c r="H78" s="38"/>
      <c r="J78" s="38">
        <v>2</v>
      </c>
      <c r="K78" s="38">
        <v>3</v>
      </c>
      <c r="L78" s="38">
        <v>2</v>
      </c>
      <c r="M78" s="38">
        <v>3</v>
      </c>
      <c r="N78" s="38">
        <v>5</v>
      </c>
      <c r="O78" s="38">
        <v>1</v>
      </c>
      <c r="P78" s="38">
        <v>1</v>
      </c>
      <c r="Q78" s="38">
        <v>2</v>
      </c>
      <c r="R78" s="38">
        <v>1</v>
      </c>
      <c r="S78" s="38">
        <v>1</v>
      </c>
      <c r="T78" s="34"/>
      <c r="U78" s="34">
        <v>7</v>
      </c>
      <c r="V78" s="34">
        <v>4</v>
      </c>
      <c r="W78" s="34">
        <v>1</v>
      </c>
      <c r="X78" s="34">
        <v>3</v>
      </c>
    </row>
    <row r="79" spans="1:24" ht="24.75" customHeight="1" thickBot="1" x14ac:dyDescent="0.3">
      <c r="A79" s="19" t="s">
        <v>71</v>
      </c>
      <c r="B79" s="38">
        <v>36</v>
      </c>
      <c r="C79" s="38">
        <v>46</v>
      </c>
      <c r="D79" s="38">
        <v>53</v>
      </c>
      <c r="E79" s="38">
        <v>52</v>
      </c>
      <c r="F79" s="38">
        <v>49</v>
      </c>
      <c r="G79" s="38">
        <v>48</v>
      </c>
      <c r="H79" s="38">
        <v>43</v>
      </c>
      <c r="J79" s="38">
        <v>38</v>
      </c>
      <c r="K79" s="38">
        <v>43</v>
      </c>
      <c r="L79" s="38">
        <v>48</v>
      </c>
      <c r="M79" s="38">
        <v>38</v>
      </c>
      <c r="N79" s="38">
        <v>42</v>
      </c>
      <c r="O79" s="38">
        <v>42</v>
      </c>
      <c r="P79" s="38">
        <v>48</v>
      </c>
      <c r="Q79" s="38">
        <v>44</v>
      </c>
      <c r="R79" s="38">
        <v>47</v>
      </c>
      <c r="S79" s="38">
        <v>48</v>
      </c>
      <c r="T79" s="34">
        <v>31</v>
      </c>
      <c r="U79" s="34">
        <v>20</v>
      </c>
      <c r="V79" s="34">
        <v>45</v>
      </c>
      <c r="W79" s="34">
        <v>40</v>
      </c>
      <c r="X79" s="34">
        <v>39</v>
      </c>
    </row>
    <row r="80" spans="1:24" ht="24.75" thickBot="1" x14ac:dyDescent="0.3">
      <c r="A80" s="19" t="s">
        <v>72</v>
      </c>
      <c r="B80" s="38">
        <v>5</v>
      </c>
      <c r="C80" s="38">
        <v>10</v>
      </c>
      <c r="D80" s="38">
        <v>16</v>
      </c>
      <c r="E80" s="38">
        <v>21</v>
      </c>
      <c r="F80" s="38">
        <v>28</v>
      </c>
      <c r="G80" s="38">
        <v>33</v>
      </c>
      <c r="H80" s="38">
        <v>34</v>
      </c>
      <c r="J80" s="38">
        <v>27</v>
      </c>
      <c r="K80" s="38">
        <v>11</v>
      </c>
      <c r="L80" s="38">
        <v>9</v>
      </c>
      <c r="M80" s="38">
        <v>9</v>
      </c>
      <c r="N80" s="38">
        <v>13</v>
      </c>
      <c r="O80" s="38">
        <v>14</v>
      </c>
      <c r="P80" s="38">
        <v>11</v>
      </c>
      <c r="Q80" s="38">
        <v>12</v>
      </c>
      <c r="R80" s="38">
        <v>18</v>
      </c>
      <c r="S80" s="38">
        <v>26</v>
      </c>
      <c r="T80" s="34">
        <v>23</v>
      </c>
      <c r="U80" s="34">
        <v>41</v>
      </c>
      <c r="V80" s="34">
        <v>30</v>
      </c>
      <c r="W80" s="34">
        <v>14</v>
      </c>
      <c r="X80" s="34">
        <v>18</v>
      </c>
    </row>
    <row r="81" spans="1:24" ht="21" customHeight="1" thickBot="1" x14ac:dyDescent="0.3">
      <c r="A81" s="19" t="s">
        <v>73</v>
      </c>
      <c r="B81" s="38">
        <v>24</v>
      </c>
      <c r="C81" s="38">
        <v>20</v>
      </c>
      <c r="D81" s="38">
        <v>16</v>
      </c>
      <c r="E81" s="38">
        <v>13</v>
      </c>
      <c r="F81" s="38">
        <v>11</v>
      </c>
      <c r="G81" s="38">
        <v>9</v>
      </c>
      <c r="H81" s="38">
        <v>9</v>
      </c>
      <c r="J81" s="38">
        <v>13</v>
      </c>
      <c r="K81" s="38">
        <v>20</v>
      </c>
      <c r="L81" s="38">
        <v>20</v>
      </c>
      <c r="M81" s="38">
        <v>21</v>
      </c>
      <c r="N81" s="38">
        <v>17</v>
      </c>
      <c r="O81" s="38">
        <v>18</v>
      </c>
      <c r="P81" s="38">
        <v>19</v>
      </c>
      <c r="Q81" s="38">
        <v>22</v>
      </c>
      <c r="R81" s="38">
        <v>18</v>
      </c>
      <c r="S81" s="38">
        <v>11</v>
      </c>
      <c r="T81" s="34">
        <v>22</v>
      </c>
      <c r="U81" s="34">
        <v>7</v>
      </c>
      <c r="V81" s="34">
        <v>14</v>
      </c>
      <c r="W81" s="34">
        <v>19</v>
      </c>
      <c r="X81" s="34">
        <v>14</v>
      </c>
    </row>
    <row r="82" spans="1:24" ht="15.75" thickBot="1" x14ac:dyDescent="0.3">
      <c r="A82" s="19" t="s">
        <v>74</v>
      </c>
      <c r="B82" s="38">
        <v>3</v>
      </c>
      <c r="C82" s="38">
        <v>3</v>
      </c>
      <c r="D82" s="38">
        <v>2</v>
      </c>
      <c r="E82" s="38">
        <v>3</v>
      </c>
      <c r="F82" s="38">
        <v>2</v>
      </c>
      <c r="G82" s="38">
        <v>2</v>
      </c>
      <c r="H82" s="38">
        <v>5</v>
      </c>
      <c r="J82" s="38">
        <v>2</v>
      </c>
      <c r="K82" s="38">
        <v>1</v>
      </c>
      <c r="L82" s="38">
        <v>2</v>
      </c>
      <c r="M82" s="38">
        <v>3</v>
      </c>
      <c r="N82" s="38">
        <v>2</v>
      </c>
      <c r="O82" s="38">
        <v>4</v>
      </c>
      <c r="P82" s="38">
        <v>2</v>
      </c>
      <c r="Q82" s="38">
        <v>3</v>
      </c>
      <c r="R82" s="38">
        <v>3</v>
      </c>
      <c r="S82" s="38">
        <v>4</v>
      </c>
      <c r="T82" s="34">
        <v>4</v>
      </c>
      <c r="U82" s="34">
        <v>12</v>
      </c>
      <c r="V82" s="34">
        <v>1</v>
      </c>
      <c r="W82" s="34">
        <v>5</v>
      </c>
      <c r="X82" s="34">
        <v>2</v>
      </c>
    </row>
    <row r="83" spans="1:24" ht="23.25" customHeight="1" thickBot="1" x14ac:dyDescent="0.3">
      <c r="A83" s="55" t="s">
        <v>5206</v>
      </c>
      <c r="B83" s="59">
        <f>B81+B82</f>
        <v>27</v>
      </c>
      <c r="C83" s="59">
        <f t="shared" ref="C83:S83" si="3">C81+C82</f>
        <v>23</v>
      </c>
      <c r="D83" s="56">
        <f t="shared" si="3"/>
        <v>18</v>
      </c>
      <c r="E83" s="56">
        <f t="shared" si="3"/>
        <v>16</v>
      </c>
      <c r="F83" s="56">
        <f t="shared" si="3"/>
        <v>13</v>
      </c>
      <c r="G83" s="56">
        <f t="shared" si="3"/>
        <v>11</v>
      </c>
      <c r="H83" s="56">
        <f t="shared" si="3"/>
        <v>14</v>
      </c>
      <c r="I83" s="63" t="s">
        <v>250</v>
      </c>
      <c r="J83" s="56">
        <f t="shared" si="3"/>
        <v>15</v>
      </c>
      <c r="K83" s="56">
        <f t="shared" si="3"/>
        <v>21</v>
      </c>
      <c r="L83" s="56">
        <f t="shared" si="3"/>
        <v>22</v>
      </c>
      <c r="M83" s="59">
        <f t="shared" si="3"/>
        <v>24</v>
      </c>
      <c r="N83" s="56">
        <f t="shared" si="3"/>
        <v>19</v>
      </c>
      <c r="O83" s="56">
        <f t="shared" si="3"/>
        <v>22</v>
      </c>
      <c r="P83" s="56">
        <f t="shared" si="3"/>
        <v>21</v>
      </c>
      <c r="Q83" s="59">
        <f t="shared" si="3"/>
        <v>25</v>
      </c>
      <c r="R83" s="56">
        <f t="shared" si="3"/>
        <v>21</v>
      </c>
      <c r="S83" s="56">
        <f t="shared" si="3"/>
        <v>15</v>
      </c>
      <c r="T83" s="34"/>
      <c r="U83" s="34"/>
      <c r="V83" s="34"/>
      <c r="W83" s="34"/>
      <c r="X83" s="34"/>
    </row>
    <row r="84" spans="1:24" ht="24.75" thickBot="1" x14ac:dyDescent="0.3">
      <c r="A84" s="19" t="s">
        <v>75</v>
      </c>
      <c r="B84" s="38">
        <v>3</v>
      </c>
      <c r="C84" s="38">
        <v>3</v>
      </c>
      <c r="D84" s="38">
        <v>3</v>
      </c>
      <c r="E84" s="38">
        <v>4</v>
      </c>
      <c r="F84" s="38">
        <v>4</v>
      </c>
      <c r="G84" s="38">
        <v>2</v>
      </c>
      <c r="H84" s="38">
        <v>3</v>
      </c>
      <c r="J84" s="38">
        <v>7</v>
      </c>
      <c r="K84" s="38">
        <v>7</v>
      </c>
      <c r="L84" s="38">
        <v>4</v>
      </c>
      <c r="M84" s="38">
        <v>8</v>
      </c>
      <c r="N84" s="38">
        <v>3</v>
      </c>
      <c r="O84" s="38">
        <v>6</v>
      </c>
      <c r="P84" s="38">
        <v>2</v>
      </c>
      <c r="Q84" s="38">
        <v>3</v>
      </c>
      <c r="R84" s="38">
        <v>5</v>
      </c>
      <c r="S84" s="38">
        <v>4</v>
      </c>
      <c r="T84" s="34">
        <v>4</v>
      </c>
      <c r="U84" s="34">
        <v>5</v>
      </c>
      <c r="V84" s="34">
        <v>4</v>
      </c>
      <c r="W84" s="34">
        <v>9</v>
      </c>
      <c r="X84" s="34">
        <v>5</v>
      </c>
    </row>
    <row r="85" spans="1:24" ht="25.5" customHeight="1" x14ac:dyDescent="0.25">
      <c r="A85" s="55" t="s">
        <v>5207</v>
      </c>
      <c r="B85" s="56">
        <f>B79+B80+B84</f>
        <v>44</v>
      </c>
      <c r="C85" s="56">
        <f t="shared" ref="C85:S85" si="4">C79+C80+C84</f>
        <v>59</v>
      </c>
      <c r="D85" s="56">
        <f t="shared" si="4"/>
        <v>72</v>
      </c>
      <c r="E85" s="56">
        <f t="shared" si="4"/>
        <v>77</v>
      </c>
      <c r="F85" s="59">
        <f t="shared" si="4"/>
        <v>81</v>
      </c>
      <c r="G85" s="59">
        <f t="shared" si="4"/>
        <v>83</v>
      </c>
      <c r="H85" s="59">
        <f t="shared" si="4"/>
        <v>80</v>
      </c>
      <c r="I85" s="56" t="s">
        <v>250</v>
      </c>
      <c r="J85" s="56">
        <f t="shared" si="4"/>
        <v>72</v>
      </c>
      <c r="K85" s="56">
        <f t="shared" si="4"/>
        <v>61</v>
      </c>
      <c r="L85" s="56">
        <f t="shared" si="4"/>
        <v>61</v>
      </c>
      <c r="M85" s="56">
        <f t="shared" si="4"/>
        <v>55</v>
      </c>
      <c r="N85" s="56">
        <f t="shared" si="4"/>
        <v>58</v>
      </c>
      <c r="O85" s="56">
        <f t="shared" si="4"/>
        <v>62</v>
      </c>
      <c r="P85" s="56">
        <f t="shared" si="4"/>
        <v>61</v>
      </c>
      <c r="Q85" s="56">
        <f t="shared" si="4"/>
        <v>59</v>
      </c>
      <c r="R85" s="56">
        <f t="shared" si="4"/>
        <v>70</v>
      </c>
      <c r="S85" s="59">
        <f t="shared" si="4"/>
        <v>78</v>
      </c>
      <c r="T85" s="58"/>
      <c r="U85" s="58"/>
      <c r="V85" s="58"/>
      <c r="W85" s="58"/>
      <c r="X85" s="58"/>
    </row>
    <row r="86" spans="1:24" ht="24" customHeight="1" thickBot="1" x14ac:dyDescent="0.3">
      <c r="A86" s="19" t="s">
        <v>76</v>
      </c>
      <c r="B86" s="54">
        <v>26</v>
      </c>
      <c r="C86" s="54">
        <v>15</v>
      </c>
      <c r="D86" s="38">
        <v>9</v>
      </c>
      <c r="E86" s="38">
        <v>7</v>
      </c>
      <c r="F86" s="38">
        <v>6</v>
      </c>
      <c r="G86" s="38">
        <v>4</v>
      </c>
      <c r="H86" s="38">
        <v>6</v>
      </c>
      <c r="J86" s="38">
        <v>10</v>
      </c>
      <c r="K86" s="38">
        <v>15</v>
      </c>
      <c r="L86" s="38">
        <v>15</v>
      </c>
      <c r="M86" s="38">
        <v>18</v>
      </c>
      <c r="N86" s="38">
        <v>19</v>
      </c>
      <c r="O86" s="38">
        <v>15</v>
      </c>
      <c r="P86" s="38">
        <v>16</v>
      </c>
      <c r="Q86" s="38">
        <v>15</v>
      </c>
      <c r="R86" s="38">
        <v>8</v>
      </c>
      <c r="S86" s="38">
        <v>6</v>
      </c>
      <c r="T86" s="35">
        <v>16</v>
      </c>
      <c r="U86" s="35">
        <v>7</v>
      </c>
      <c r="V86" s="35">
        <v>3</v>
      </c>
      <c r="W86" s="35">
        <v>12</v>
      </c>
      <c r="X86" s="35">
        <v>18</v>
      </c>
    </row>
    <row r="87" spans="1:24" ht="15.75" thickBot="1" x14ac:dyDescent="0.3">
      <c r="A87" s="19" t="s">
        <v>37</v>
      </c>
      <c r="B87" s="38">
        <v>100</v>
      </c>
      <c r="C87" s="38">
        <v>100</v>
      </c>
      <c r="D87" s="38">
        <v>100</v>
      </c>
      <c r="E87" s="38">
        <v>100</v>
      </c>
      <c r="F87" s="38">
        <v>100</v>
      </c>
      <c r="G87" s="38">
        <v>100</v>
      </c>
      <c r="H87" s="38">
        <v>100</v>
      </c>
      <c r="J87" s="38">
        <v>100</v>
      </c>
      <c r="K87" s="38">
        <v>100</v>
      </c>
      <c r="L87" s="38">
        <v>100</v>
      </c>
      <c r="M87" s="38">
        <v>100</v>
      </c>
      <c r="N87" s="38">
        <v>100</v>
      </c>
      <c r="O87" s="38">
        <v>100</v>
      </c>
      <c r="P87" s="38">
        <v>100</v>
      </c>
      <c r="Q87" s="38">
        <v>100</v>
      </c>
      <c r="R87" s="38">
        <v>100</v>
      </c>
      <c r="S87" s="38">
        <v>100</v>
      </c>
      <c r="T87" s="35">
        <v>100</v>
      </c>
      <c r="U87" s="35">
        <v>100</v>
      </c>
      <c r="V87" s="35">
        <v>100</v>
      </c>
      <c r="W87" s="35">
        <v>100</v>
      </c>
      <c r="X87" s="35">
        <v>100</v>
      </c>
    </row>
    <row r="88" spans="1:24" x14ac:dyDescent="0.25">
      <c r="O88" s="25"/>
      <c r="P88" s="25"/>
    </row>
    <row r="89" spans="1:24" x14ac:dyDescent="0.25">
      <c r="B89" s="24"/>
      <c r="D89" s="24"/>
      <c r="O89" s="25"/>
      <c r="P89" s="25"/>
      <c r="U89" s="31"/>
    </row>
    <row r="90" spans="1:24" x14ac:dyDescent="0.25">
      <c r="B90" s="24"/>
      <c r="D90" s="24"/>
      <c r="O90" s="25"/>
      <c r="P90" s="25"/>
      <c r="U90" s="31"/>
    </row>
    <row r="91" spans="1:24" ht="31.5" x14ac:dyDescent="0.25">
      <c r="A91" s="43" t="s">
        <v>291</v>
      </c>
      <c r="B91" s="24"/>
      <c r="D91" s="24"/>
      <c r="O91" s="25"/>
      <c r="P91" s="25"/>
      <c r="U91" s="31"/>
    </row>
    <row r="92" spans="1:24" x14ac:dyDescent="0.25">
      <c r="O92" s="25"/>
      <c r="P92" s="25"/>
    </row>
    <row r="93" spans="1:24" ht="48.75" thickBot="1" x14ac:dyDescent="0.3">
      <c r="A93" s="53"/>
      <c r="B93" s="2" t="s">
        <v>210</v>
      </c>
      <c r="C93" s="2" t="s">
        <v>211</v>
      </c>
      <c r="D93" s="2" t="s">
        <v>212</v>
      </c>
      <c r="E93" s="2" t="s">
        <v>213</v>
      </c>
      <c r="F93" s="2" t="s">
        <v>214</v>
      </c>
      <c r="G93" s="2" t="s">
        <v>215</v>
      </c>
      <c r="H93" s="2" t="s">
        <v>216</v>
      </c>
      <c r="J93" s="2" t="s">
        <v>7</v>
      </c>
      <c r="K93" s="2" t="s">
        <v>10</v>
      </c>
      <c r="L93" s="2" t="s">
        <v>11</v>
      </c>
      <c r="M93" s="2" t="s">
        <v>12</v>
      </c>
      <c r="N93" s="2" t="s">
        <v>13</v>
      </c>
      <c r="O93" s="2" t="s">
        <v>26</v>
      </c>
      <c r="P93" s="2" t="s">
        <v>15</v>
      </c>
      <c r="Q93" s="2" t="s">
        <v>16</v>
      </c>
      <c r="R93" s="2" t="s">
        <v>18</v>
      </c>
      <c r="S93" s="2" t="s">
        <v>19</v>
      </c>
      <c r="T93" s="7" t="s">
        <v>20</v>
      </c>
      <c r="U93" s="7" t="s">
        <v>8</v>
      </c>
      <c r="V93" s="7" t="s">
        <v>25</v>
      </c>
      <c r="W93" s="7" t="s">
        <v>27</v>
      </c>
      <c r="X93" s="7" t="s">
        <v>21</v>
      </c>
    </row>
    <row r="94" spans="1:24" ht="15.75" thickBot="1" x14ac:dyDescent="0.3">
      <c r="A94" s="19" t="s">
        <v>63</v>
      </c>
      <c r="B94" s="38">
        <v>7</v>
      </c>
      <c r="C94" s="38">
        <v>5</v>
      </c>
      <c r="D94" s="38">
        <v>3</v>
      </c>
      <c r="E94" s="38">
        <v>3</v>
      </c>
      <c r="F94" s="38">
        <v>2</v>
      </c>
      <c r="G94" s="38">
        <v>2</v>
      </c>
      <c r="H94" s="38">
        <v>2</v>
      </c>
      <c r="J94" s="38">
        <v>5</v>
      </c>
      <c r="K94" s="38">
        <v>7</v>
      </c>
      <c r="L94" s="38">
        <v>3</v>
      </c>
      <c r="M94" s="38">
        <v>5</v>
      </c>
      <c r="N94" s="38">
        <v>8</v>
      </c>
      <c r="O94" s="38">
        <v>5</v>
      </c>
      <c r="P94" s="38">
        <v>4</v>
      </c>
      <c r="Q94" s="38">
        <v>5</v>
      </c>
      <c r="R94" s="38">
        <v>3</v>
      </c>
      <c r="S94" s="38">
        <v>2</v>
      </c>
      <c r="T94" s="34">
        <v>1</v>
      </c>
      <c r="U94" s="34">
        <v>10</v>
      </c>
      <c r="V94" s="34">
        <v>7</v>
      </c>
      <c r="W94" s="34">
        <v>3</v>
      </c>
      <c r="X94" s="34">
        <v>6</v>
      </c>
    </row>
    <row r="95" spans="1:24" ht="21" customHeight="1" thickBot="1" x14ac:dyDescent="0.3">
      <c r="A95" s="19" t="s">
        <v>71</v>
      </c>
      <c r="B95" s="38">
        <v>18</v>
      </c>
      <c r="C95" s="38">
        <v>19</v>
      </c>
      <c r="D95" s="38">
        <v>21</v>
      </c>
      <c r="E95" s="38">
        <v>23</v>
      </c>
      <c r="F95" s="38">
        <v>26</v>
      </c>
      <c r="G95" s="38">
        <v>28</v>
      </c>
      <c r="H95" s="38">
        <v>34</v>
      </c>
      <c r="J95" s="38">
        <v>28</v>
      </c>
      <c r="K95" s="38">
        <v>24</v>
      </c>
      <c r="L95" s="38">
        <v>25</v>
      </c>
      <c r="M95" s="38">
        <v>22</v>
      </c>
      <c r="N95" s="38">
        <v>20</v>
      </c>
      <c r="O95" s="38">
        <v>26</v>
      </c>
      <c r="P95" s="38">
        <v>16</v>
      </c>
      <c r="Q95" s="38">
        <v>20</v>
      </c>
      <c r="R95" s="38">
        <v>35</v>
      </c>
      <c r="S95" s="38">
        <v>26</v>
      </c>
      <c r="T95" s="34">
        <v>36</v>
      </c>
      <c r="U95" s="34">
        <v>29</v>
      </c>
      <c r="V95" s="34">
        <v>29</v>
      </c>
      <c r="W95" s="34">
        <v>28</v>
      </c>
      <c r="X95" s="34">
        <v>28</v>
      </c>
    </row>
    <row r="96" spans="1:24" ht="22.5" customHeight="1" thickBot="1" x14ac:dyDescent="0.3">
      <c r="A96" s="19" t="s">
        <v>78</v>
      </c>
      <c r="B96" s="38">
        <v>2</v>
      </c>
      <c r="C96" s="38">
        <v>2</v>
      </c>
      <c r="D96" s="38">
        <v>4</v>
      </c>
      <c r="E96" s="38">
        <v>6</v>
      </c>
      <c r="F96" s="38">
        <v>6</v>
      </c>
      <c r="G96" s="38">
        <v>9</v>
      </c>
      <c r="H96" s="38">
        <v>11</v>
      </c>
      <c r="J96" s="38">
        <v>15</v>
      </c>
      <c r="K96" s="38">
        <v>4</v>
      </c>
      <c r="L96" s="38">
        <v>5</v>
      </c>
      <c r="M96" s="38">
        <v>7</v>
      </c>
      <c r="N96" s="38">
        <v>3</v>
      </c>
      <c r="O96" s="38">
        <v>5</v>
      </c>
      <c r="P96" s="38">
        <v>1</v>
      </c>
      <c r="Q96" s="38">
        <v>3</v>
      </c>
      <c r="R96" s="38">
        <v>9</v>
      </c>
      <c r="S96" s="38">
        <v>7</v>
      </c>
      <c r="T96" s="34">
        <v>9</v>
      </c>
      <c r="U96" s="34">
        <v>15</v>
      </c>
      <c r="V96" s="34">
        <v>17</v>
      </c>
      <c r="W96" s="34">
        <v>8</v>
      </c>
      <c r="X96" s="34">
        <v>5</v>
      </c>
    </row>
    <row r="97" spans="1:24" ht="24.75" customHeight="1" thickBot="1" x14ac:dyDescent="0.3">
      <c r="A97" s="19" t="s">
        <v>73</v>
      </c>
      <c r="B97" s="38">
        <v>28</v>
      </c>
      <c r="C97" s="38">
        <v>38</v>
      </c>
      <c r="D97" s="38">
        <v>44</v>
      </c>
      <c r="E97" s="38">
        <v>41</v>
      </c>
      <c r="F97" s="38">
        <v>34</v>
      </c>
      <c r="G97" s="38">
        <v>31</v>
      </c>
      <c r="H97" s="38">
        <v>26</v>
      </c>
      <c r="J97" s="38">
        <v>22</v>
      </c>
      <c r="K97" s="38">
        <v>35</v>
      </c>
      <c r="L97" s="38">
        <v>35</v>
      </c>
      <c r="M97" s="38">
        <v>23</v>
      </c>
      <c r="N97" s="38">
        <v>27</v>
      </c>
      <c r="O97" s="38">
        <v>32</v>
      </c>
      <c r="P97" s="38">
        <v>45</v>
      </c>
      <c r="Q97" s="38">
        <v>36</v>
      </c>
      <c r="R97" s="38">
        <v>27</v>
      </c>
      <c r="S97" s="38">
        <v>29</v>
      </c>
      <c r="T97" s="34">
        <v>22</v>
      </c>
      <c r="U97" s="34">
        <v>12</v>
      </c>
      <c r="V97" s="34">
        <v>17</v>
      </c>
      <c r="W97" s="34">
        <v>30</v>
      </c>
      <c r="X97" s="34">
        <v>23</v>
      </c>
    </row>
    <row r="98" spans="1:24" ht="15.75" thickBot="1" x14ac:dyDescent="0.3">
      <c r="A98" s="19" t="s">
        <v>74</v>
      </c>
      <c r="B98" s="38">
        <v>2</v>
      </c>
      <c r="C98" s="38">
        <v>2</v>
      </c>
      <c r="D98" s="38">
        <v>2</v>
      </c>
      <c r="E98" s="38">
        <v>2</v>
      </c>
      <c r="F98" s="38">
        <v>2</v>
      </c>
      <c r="G98" s="38">
        <v>1</v>
      </c>
      <c r="H98" s="38">
        <v>2</v>
      </c>
      <c r="J98" s="38">
        <v>1</v>
      </c>
      <c r="K98" s="38"/>
      <c r="L98" s="38">
        <v>1</v>
      </c>
      <c r="M98" s="38">
        <v>2</v>
      </c>
      <c r="N98" s="38">
        <v>1</v>
      </c>
      <c r="O98" s="38">
        <v>2</v>
      </c>
      <c r="P98" s="38">
        <v>3</v>
      </c>
      <c r="Q98" s="38">
        <v>2</v>
      </c>
      <c r="R98" s="38">
        <v>3</v>
      </c>
      <c r="S98" s="38">
        <v>1</v>
      </c>
      <c r="T98" s="34">
        <v>7</v>
      </c>
      <c r="U98" s="34"/>
      <c r="V98" s="34">
        <v>2</v>
      </c>
      <c r="W98" s="34">
        <v>2</v>
      </c>
      <c r="X98" s="34">
        <v>1</v>
      </c>
    </row>
    <row r="99" spans="1:24" ht="21" customHeight="1" thickBot="1" x14ac:dyDescent="0.3">
      <c r="A99" s="55" t="s">
        <v>5208</v>
      </c>
      <c r="B99" s="56">
        <f>B97+B98</f>
        <v>30</v>
      </c>
      <c r="C99" s="56">
        <f t="shared" ref="C99:S99" si="5">C97+C98</f>
        <v>40</v>
      </c>
      <c r="D99" s="59">
        <f t="shared" si="5"/>
        <v>46</v>
      </c>
      <c r="E99" s="59">
        <f t="shared" si="5"/>
        <v>43</v>
      </c>
      <c r="F99" s="56">
        <f t="shared" si="5"/>
        <v>36</v>
      </c>
      <c r="G99" s="56">
        <f t="shared" si="5"/>
        <v>32</v>
      </c>
      <c r="H99" s="56">
        <f t="shared" si="5"/>
        <v>28</v>
      </c>
      <c r="I99" s="63" t="s">
        <v>250</v>
      </c>
      <c r="J99" s="56">
        <f t="shared" si="5"/>
        <v>23</v>
      </c>
      <c r="K99" s="56">
        <f t="shared" si="5"/>
        <v>35</v>
      </c>
      <c r="L99" s="56">
        <f t="shared" si="5"/>
        <v>36</v>
      </c>
      <c r="M99" s="56">
        <f t="shared" si="5"/>
        <v>25</v>
      </c>
      <c r="N99" s="56">
        <f t="shared" si="5"/>
        <v>28</v>
      </c>
      <c r="O99" s="56">
        <f t="shared" si="5"/>
        <v>34</v>
      </c>
      <c r="P99" s="59">
        <f t="shared" si="5"/>
        <v>48</v>
      </c>
      <c r="Q99" s="56">
        <f t="shared" si="5"/>
        <v>38</v>
      </c>
      <c r="R99" s="56">
        <f t="shared" si="5"/>
        <v>30</v>
      </c>
      <c r="S99" s="56">
        <f t="shared" si="5"/>
        <v>30</v>
      </c>
      <c r="T99" s="34"/>
      <c r="U99" s="34"/>
      <c r="V99" s="34"/>
      <c r="W99" s="34"/>
      <c r="X99" s="34"/>
    </row>
    <row r="100" spans="1:24" ht="24.75" thickBot="1" x14ac:dyDescent="0.3">
      <c r="A100" s="19" t="s">
        <v>75</v>
      </c>
      <c r="B100" s="38">
        <v>2</v>
      </c>
      <c r="C100" s="38">
        <v>2</v>
      </c>
      <c r="D100" s="38">
        <v>4</v>
      </c>
      <c r="E100" s="38">
        <v>4</v>
      </c>
      <c r="F100" s="38">
        <v>5</v>
      </c>
      <c r="G100" s="38">
        <v>6</v>
      </c>
      <c r="H100" s="38">
        <v>8</v>
      </c>
      <c r="J100" s="38">
        <v>10</v>
      </c>
      <c r="K100" s="38">
        <v>6</v>
      </c>
      <c r="L100" s="38">
        <v>3</v>
      </c>
      <c r="M100" s="38">
        <v>7</v>
      </c>
      <c r="N100" s="38">
        <v>3</v>
      </c>
      <c r="O100" s="38">
        <v>6</v>
      </c>
      <c r="P100" s="38">
        <v>1</v>
      </c>
      <c r="Q100" s="38">
        <v>3</v>
      </c>
      <c r="R100" s="38">
        <v>2</v>
      </c>
      <c r="S100" s="38">
        <v>6</v>
      </c>
      <c r="T100" s="34">
        <v>2</v>
      </c>
      <c r="U100" s="34">
        <v>5</v>
      </c>
      <c r="V100" s="34">
        <v>10</v>
      </c>
      <c r="W100" s="34">
        <v>7</v>
      </c>
      <c r="X100" s="34">
        <v>5</v>
      </c>
    </row>
    <row r="101" spans="1:24" ht="25.5" customHeight="1" x14ac:dyDescent="0.25">
      <c r="A101" s="55" t="s">
        <v>5209</v>
      </c>
      <c r="B101" s="56">
        <f>B95+B96+B100</f>
        <v>22</v>
      </c>
      <c r="C101" s="56">
        <f t="shared" ref="C101:S101" si="6">C95+C96+C100</f>
        <v>23</v>
      </c>
      <c r="D101" s="56">
        <f t="shared" si="6"/>
        <v>29</v>
      </c>
      <c r="E101" s="56">
        <f t="shared" si="6"/>
        <v>33</v>
      </c>
      <c r="F101" s="56">
        <f t="shared" si="6"/>
        <v>37</v>
      </c>
      <c r="G101" s="56">
        <f t="shared" si="6"/>
        <v>43</v>
      </c>
      <c r="H101" s="59">
        <f t="shared" si="6"/>
        <v>53</v>
      </c>
      <c r="I101" s="64" t="s">
        <v>250</v>
      </c>
      <c r="J101" s="59">
        <f t="shared" si="6"/>
        <v>53</v>
      </c>
      <c r="K101" s="56">
        <f t="shared" si="6"/>
        <v>34</v>
      </c>
      <c r="L101" s="56">
        <f t="shared" si="6"/>
        <v>33</v>
      </c>
      <c r="M101" s="56">
        <f t="shared" si="6"/>
        <v>36</v>
      </c>
      <c r="N101" s="56">
        <f t="shared" si="6"/>
        <v>26</v>
      </c>
      <c r="O101" s="56">
        <f t="shared" si="6"/>
        <v>37</v>
      </c>
      <c r="P101" s="56">
        <f t="shared" si="6"/>
        <v>18</v>
      </c>
      <c r="Q101" s="56">
        <f t="shared" si="6"/>
        <v>26</v>
      </c>
      <c r="R101" s="59">
        <f t="shared" si="6"/>
        <v>46</v>
      </c>
      <c r="S101" s="56">
        <f t="shared" si="6"/>
        <v>39</v>
      </c>
      <c r="T101" s="58"/>
      <c r="U101" s="58"/>
      <c r="V101" s="58"/>
      <c r="W101" s="58"/>
      <c r="X101" s="58"/>
    </row>
    <row r="102" spans="1:24" ht="27" customHeight="1" thickBot="1" x14ac:dyDescent="0.3">
      <c r="A102" s="19" t="s">
        <v>76</v>
      </c>
      <c r="B102" s="54">
        <v>41</v>
      </c>
      <c r="C102" s="38">
        <v>31</v>
      </c>
      <c r="D102" s="38">
        <v>21</v>
      </c>
      <c r="E102" s="38">
        <v>22</v>
      </c>
      <c r="F102" s="38">
        <v>24</v>
      </c>
      <c r="G102" s="38">
        <v>22</v>
      </c>
      <c r="H102" s="38">
        <v>17</v>
      </c>
      <c r="J102" s="38">
        <v>18</v>
      </c>
      <c r="K102" s="38">
        <v>24</v>
      </c>
      <c r="L102" s="38">
        <v>28</v>
      </c>
      <c r="M102" s="38">
        <v>33</v>
      </c>
      <c r="N102" s="54">
        <v>38</v>
      </c>
      <c r="O102" s="38">
        <v>24</v>
      </c>
      <c r="P102" s="38">
        <v>30</v>
      </c>
      <c r="Q102" s="38">
        <v>32</v>
      </c>
      <c r="R102" s="38">
        <v>21</v>
      </c>
      <c r="S102" s="38">
        <v>28</v>
      </c>
      <c r="T102" s="35">
        <v>22</v>
      </c>
      <c r="U102" s="35">
        <v>29</v>
      </c>
      <c r="V102" s="35">
        <v>17</v>
      </c>
      <c r="W102" s="35">
        <v>22</v>
      </c>
      <c r="X102" s="35">
        <v>32</v>
      </c>
    </row>
    <row r="103" spans="1:24" ht="25.5" customHeight="1" thickBot="1" x14ac:dyDescent="0.3">
      <c r="A103" s="19" t="s">
        <v>37</v>
      </c>
      <c r="B103" s="38">
        <v>100</v>
      </c>
      <c r="C103" s="38">
        <v>100</v>
      </c>
      <c r="D103" s="38">
        <v>100</v>
      </c>
      <c r="E103" s="38">
        <v>100</v>
      </c>
      <c r="F103" s="38">
        <v>100</v>
      </c>
      <c r="G103" s="38">
        <v>100</v>
      </c>
      <c r="H103" s="38">
        <v>100</v>
      </c>
      <c r="J103" s="38">
        <v>100</v>
      </c>
      <c r="K103" s="38">
        <v>100</v>
      </c>
      <c r="L103" s="38">
        <v>100</v>
      </c>
      <c r="M103" s="38">
        <v>100</v>
      </c>
      <c r="N103" s="38">
        <v>100</v>
      </c>
      <c r="O103" s="38">
        <v>100</v>
      </c>
      <c r="P103" s="38">
        <v>100</v>
      </c>
      <c r="Q103" s="38">
        <v>100</v>
      </c>
      <c r="R103" s="38">
        <v>100</v>
      </c>
      <c r="S103" s="38">
        <v>100</v>
      </c>
      <c r="T103" s="35">
        <v>100</v>
      </c>
      <c r="U103" s="35">
        <v>100</v>
      </c>
      <c r="V103" s="35">
        <v>100</v>
      </c>
      <c r="W103" s="35">
        <v>100</v>
      </c>
      <c r="X103" s="35">
        <v>100</v>
      </c>
    </row>
    <row r="104" spans="1:24" x14ac:dyDescent="0.25">
      <c r="O104" s="25"/>
      <c r="P104" s="25"/>
    </row>
    <row r="105" spans="1:24" x14ac:dyDescent="0.25">
      <c r="A105" s="65" t="s">
        <v>5210</v>
      </c>
      <c r="O105" s="25"/>
      <c r="P105" s="25"/>
    </row>
    <row r="106" spans="1:24" x14ac:dyDescent="0.25">
      <c r="B106" s="24"/>
      <c r="D106" s="24"/>
      <c r="O106" s="25"/>
      <c r="P106" s="25"/>
      <c r="U106" s="31"/>
    </row>
    <row r="107" spans="1:24" x14ac:dyDescent="0.25">
      <c r="C107" s="24"/>
      <c r="O107" s="25"/>
      <c r="P107" s="25"/>
      <c r="U107" s="31"/>
    </row>
    <row r="108" spans="1:24" ht="63" x14ac:dyDescent="0.25">
      <c r="A108" s="43" t="s">
        <v>242</v>
      </c>
      <c r="C108" s="24"/>
      <c r="O108" s="25"/>
      <c r="P108" s="25"/>
      <c r="U108" s="31"/>
    </row>
    <row r="109" spans="1:24" ht="48.75" thickBot="1" x14ac:dyDescent="0.3">
      <c r="A109" s="53"/>
      <c r="B109" s="2" t="s">
        <v>210</v>
      </c>
      <c r="C109" s="2" t="s">
        <v>211</v>
      </c>
      <c r="D109" s="2" t="s">
        <v>212</v>
      </c>
      <c r="E109" s="2" t="s">
        <v>213</v>
      </c>
      <c r="F109" s="2" t="s">
        <v>214</v>
      </c>
      <c r="G109" s="2" t="s">
        <v>215</v>
      </c>
      <c r="H109" s="2" t="s">
        <v>216</v>
      </c>
      <c r="J109" s="2" t="s">
        <v>7</v>
      </c>
      <c r="K109" s="2" t="s">
        <v>10</v>
      </c>
      <c r="L109" s="2" t="s">
        <v>11</v>
      </c>
      <c r="M109" s="2" t="s">
        <v>12</v>
      </c>
      <c r="N109" s="2" t="s">
        <v>13</v>
      </c>
      <c r="O109" s="2" t="s">
        <v>26</v>
      </c>
      <c r="P109" s="2" t="s">
        <v>15</v>
      </c>
      <c r="Q109" s="2" t="s">
        <v>16</v>
      </c>
      <c r="R109" s="2" t="s">
        <v>18</v>
      </c>
      <c r="S109" s="2" t="s">
        <v>19</v>
      </c>
      <c r="T109" s="7" t="s">
        <v>20</v>
      </c>
      <c r="U109" s="7" t="s">
        <v>8</v>
      </c>
      <c r="V109" s="7" t="s">
        <v>25</v>
      </c>
      <c r="W109" s="7" t="s">
        <v>27</v>
      </c>
      <c r="X109" s="7" t="s">
        <v>21</v>
      </c>
    </row>
    <row r="110" spans="1:24" ht="15.75" thickBot="1" x14ac:dyDescent="0.3">
      <c r="A110" s="19" t="s">
        <v>63</v>
      </c>
      <c r="B110" s="38">
        <v>5</v>
      </c>
      <c r="C110" s="38">
        <v>4</v>
      </c>
      <c r="D110" s="38">
        <v>3</v>
      </c>
      <c r="E110" s="38">
        <v>3</v>
      </c>
      <c r="F110" s="38">
        <v>2</v>
      </c>
      <c r="G110" s="38">
        <v>3</v>
      </c>
      <c r="H110" s="38">
        <v>1</v>
      </c>
      <c r="J110" s="38">
        <v>5</v>
      </c>
      <c r="K110" s="38">
        <v>8</v>
      </c>
      <c r="L110" s="38">
        <v>4</v>
      </c>
      <c r="M110" s="38">
        <v>6</v>
      </c>
      <c r="N110" s="38">
        <v>6</v>
      </c>
      <c r="O110" s="38">
        <v>5</v>
      </c>
      <c r="P110" s="38">
        <v>4</v>
      </c>
      <c r="Q110" s="38">
        <v>4</v>
      </c>
      <c r="R110" s="38">
        <v>3</v>
      </c>
      <c r="S110" s="38">
        <v>2</v>
      </c>
      <c r="T110" s="34"/>
      <c r="U110" s="34">
        <v>2</v>
      </c>
      <c r="V110" s="34">
        <v>3</v>
      </c>
      <c r="W110" s="34">
        <v>2</v>
      </c>
      <c r="X110" s="34">
        <v>6</v>
      </c>
    </row>
    <row r="111" spans="1:24" ht="22.5" customHeight="1" thickBot="1" x14ac:dyDescent="0.3">
      <c r="A111" s="19" t="s">
        <v>80</v>
      </c>
      <c r="B111" s="38">
        <v>9</v>
      </c>
      <c r="C111" s="38">
        <v>25</v>
      </c>
      <c r="D111" s="38">
        <v>43</v>
      </c>
      <c r="E111" s="38">
        <v>53</v>
      </c>
      <c r="F111" s="54">
        <v>60</v>
      </c>
      <c r="G111" s="54">
        <v>58</v>
      </c>
      <c r="H111" s="54">
        <v>60</v>
      </c>
      <c r="J111" s="38">
        <v>31</v>
      </c>
      <c r="K111" s="38">
        <v>11</v>
      </c>
      <c r="L111" s="38">
        <v>16</v>
      </c>
      <c r="M111" s="38">
        <v>16</v>
      </c>
      <c r="N111" s="38">
        <v>25</v>
      </c>
      <c r="O111" s="38">
        <v>32</v>
      </c>
      <c r="P111" s="38">
        <v>33</v>
      </c>
      <c r="Q111" s="38">
        <v>34</v>
      </c>
      <c r="R111" s="38">
        <v>40</v>
      </c>
      <c r="S111" s="54">
        <v>51</v>
      </c>
      <c r="T111" s="34">
        <v>75</v>
      </c>
      <c r="U111" s="34">
        <v>49</v>
      </c>
      <c r="V111" s="34">
        <v>37</v>
      </c>
      <c r="W111" s="34">
        <v>30</v>
      </c>
      <c r="X111" s="34">
        <v>27</v>
      </c>
    </row>
    <row r="112" spans="1:24" ht="30.75" customHeight="1" thickBot="1" x14ac:dyDescent="0.3">
      <c r="A112" s="19" t="s">
        <v>81</v>
      </c>
      <c r="B112" s="38">
        <v>7</v>
      </c>
      <c r="C112" s="38">
        <v>9</v>
      </c>
      <c r="D112" s="38">
        <v>9</v>
      </c>
      <c r="E112" s="38">
        <v>7</v>
      </c>
      <c r="F112" s="38">
        <v>6</v>
      </c>
      <c r="G112" s="38">
        <v>4</v>
      </c>
      <c r="H112" s="38">
        <v>4</v>
      </c>
      <c r="J112" s="38">
        <v>9</v>
      </c>
      <c r="K112" s="38">
        <v>7</v>
      </c>
      <c r="L112" s="38">
        <v>8</v>
      </c>
      <c r="M112" s="38">
        <v>9</v>
      </c>
      <c r="N112" s="38">
        <v>6</v>
      </c>
      <c r="O112" s="38">
        <v>6</v>
      </c>
      <c r="P112" s="38">
        <v>8</v>
      </c>
      <c r="Q112" s="38">
        <v>7</v>
      </c>
      <c r="R112" s="38">
        <v>9</v>
      </c>
      <c r="S112" s="38">
        <v>6</v>
      </c>
      <c r="T112" s="34">
        <v>9</v>
      </c>
      <c r="U112" s="34"/>
      <c r="V112" s="34">
        <v>5</v>
      </c>
      <c r="W112" s="34">
        <v>8</v>
      </c>
      <c r="X112" s="34">
        <v>4</v>
      </c>
    </row>
    <row r="113" spans="1:24" ht="24.75" thickBot="1" x14ac:dyDescent="0.3">
      <c r="A113" s="19" t="s">
        <v>82</v>
      </c>
      <c r="B113" s="54">
        <v>15</v>
      </c>
      <c r="C113" s="54">
        <v>13</v>
      </c>
      <c r="D113" s="38">
        <v>8</v>
      </c>
      <c r="E113" s="38">
        <v>6</v>
      </c>
      <c r="F113" s="38">
        <v>3</v>
      </c>
      <c r="G113" s="38">
        <v>4</v>
      </c>
      <c r="H113" s="38">
        <v>3</v>
      </c>
      <c r="J113" s="38">
        <v>9</v>
      </c>
      <c r="K113" s="54">
        <v>12</v>
      </c>
      <c r="L113" s="54">
        <v>12</v>
      </c>
      <c r="M113" s="38">
        <v>10</v>
      </c>
      <c r="N113" s="38">
        <v>10</v>
      </c>
      <c r="O113" s="54">
        <v>12</v>
      </c>
      <c r="P113" s="54">
        <v>12</v>
      </c>
      <c r="Q113" s="38">
        <v>10</v>
      </c>
      <c r="R113" s="38">
        <v>5</v>
      </c>
      <c r="S113" s="38">
        <v>6</v>
      </c>
      <c r="T113" s="34">
        <v>1</v>
      </c>
      <c r="U113" s="34">
        <v>12</v>
      </c>
      <c r="V113" s="34">
        <v>7</v>
      </c>
      <c r="W113" s="34">
        <v>7</v>
      </c>
      <c r="X113" s="34">
        <v>10</v>
      </c>
    </row>
    <row r="114" spans="1:24" ht="24.75" thickBot="1" x14ac:dyDescent="0.3">
      <c r="A114" s="19" t="s">
        <v>83</v>
      </c>
      <c r="B114" s="54">
        <v>24</v>
      </c>
      <c r="C114" s="54">
        <v>23</v>
      </c>
      <c r="D114" s="38">
        <v>17</v>
      </c>
      <c r="E114" s="38">
        <v>15</v>
      </c>
      <c r="F114" s="38">
        <v>11</v>
      </c>
      <c r="G114" s="38">
        <v>10</v>
      </c>
      <c r="H114" s="38">
        <v>10</v>
      </c>
      <c r="J114" s="38">
        <v>18</v>
      </c>
      <c r="K114" s="54">
        <v>25</v>
      </c>
      <c r="L114" s="54">
        <v>26</v>
      </c>
      <c r="M114" s="38">
        <v>22</v>
      </c>
      <c r="N114" s="38">
        <v>17</v>
      </c>
      <c r="O114" s="38">
        <v>18</v>
      </c>
      <c r="P114" s="38">
        <v>22</v>
      </c>
      <c r="Q114" s="38">
        <v>19</v>
      </c>
      <c r="R114" s="38">
        <v>17</v>
      </c>
      <c r="S114" s="38">
        <v>12</v>
      </c>
      <c r="T114" s="34">
        <v>11</v>
      </c>
      <c r="U114" s="34">
        <v>2</v>
      </c>
      <c r="V114" s="34">
        <v>8</v>
      </c>
      <c r="W114" s="34">
        <v>20</v>
      </c>
      <c r="X114" s="34">
        <v>17</v>
      </c>
    </row>
    <row r="115" spans="1:24" ht="22.5" customHeight="1" thickBot="1" x14ac:dyDescent="0.3">
      <c r="A115" s="19" t="s">
        <v>84</v>
      </c>
      <c r="B115" s="54">
        <v>40</v>
      </c>
      <c r="C115" s="38">
        <v>26</v>
      </c>
      <c r="D115" s="38">
        <v>20</v>
      </c>
      <c r="E115" s="38">
        <v>17</v>
      </c>
      <c r="F115" s="38">
        <v>17</v>
      </c>
      <c r="G115" s="38">
        <v>22</v>
      </c>
      <c r="H115" s="38">
        <v>22</v>
      </c>
      <c r="J115" s="38">
        <v>29</v>
      </c>
      <c r="K115" s="54">
        <v>36</v>
      </c>
      <c r="L115" s="54">
        <v>34</v>
      </c>
      <c r="M115" s="38">
        <v>36</v>
      </c>
      <c r="N115" s="38">
        <v>36</v>
      </c>
      <c r="O115" s="38">
        <v>26</v>
      </c>
      <c r="P115" s="38">
        <v>22</v>
      </c>
      <c r="Q115" s="38">
        <v>26</v>
      </c>
      <c r="R115" s="38">
        <v>25</v>
      </c>
      <c r="S115" s="38">
        <v>22</v>
      </c>
      <c r="T115" s="35">
        <v>4</v>
      </c>
      <c r="U115" s="35">
        <v>34</v>
      </c>
      <c r="V115" s="35">
        <v>41</v>
      </c>
      <c r="W115" s="35">
        <v>34</v>
      </c>
      <c r="X115" s="35">
        <v>36</v>
      </c>
    </row>
    <row r="116" spans="1:24" ht="27" customHeight="1" thickBot="1" x14ac:dyDescent="0.3">
      <c r="A116" s="19" t="s">
        <v>37</v>
      </c>
      <c r="B116" s="38">
        <v>100</v>
      </c>
      <c r="C116" s="38">
        <v>100</v>
      </c>
      <c r="D116" s="38">
        <v>100</v>
      </c>
      <c r="E116" s="38">
        <v>100</v>
      </c>
      <c r="F116" s="38">
        <v>100</v>
      </c>
      <c r="G116" s="38">
        <v>100</v>
      </c>
      <c r="H116" s="38">
        <v>100</v>
      </c>
      <c r="J116" s="38">
        <v>100</v>
      </c>
      <c r="K116" s="38">
        <v>100</v>
      </c>
      <c r="L116" s="38">
        <v>100</v>
      </c>
      <c r="M116" s="38">
        <v>100</v>
      </c>
      <c r="N116" s="38">
        <v>100</v>
      </c>
      <c r="O116" s="38">
        <v>100</v>
      </c>
      <c r="P116" s="38">
        <v>100</v>
      </c>
      <c r="Q116" s="38">
        <v>100</v>
      </c>
      <c r="R116" s="38">
        <v>100</v>
      </c>
      <c r="S116" s="38">
        <v>100</v>
      </c>
      <c r="T116" s="35">
        <v>100</v>
      </c>
      <c r="U116" s="35">
        <v>100</v>
      </c>
      <c r="V116" s="35">
        <v>100</v>
      </c>
      <c r="W116" s="35">
        <v>100</v>
      </c>
      <c r="X116" s="35">
        <v>100</v>
      </c>
    </row>
    <row r="117" spans="1:24" x14ac:dyDescent="0.25">
      <c r="O117" s="25"/>
      <c r="P117" s="25"/>
    </row>
    <row r="118" spans="1:24" x14ac:dyDescent="0.25">
      <c r="A118" s="20" t="s">
        <v>250</v>
      </c>
      <c r="O118" s="25"/>
      <c r="P118" s="25"/>
    </row>
    <row r="119" spans="1:24" x14ac:dyDescent="0.25">
      <c r="C119" s="24"/>
      <c r="O119" s="25"/>
      <c r="P119" s="25"/>
      <c r="U119" s="31"/>
    </row>
    <row r="120" spans="1:24" x14ac:dyDescent="0.25">
      <c r="C120" s="24"/>
      <c r="O120" s="25"/>
      <c r="P120" s="25"/>
      <c r="U120" s="31"/>
    </row>
    <row r="121" spans="1:24" ht="31.5" x14ac:dyDescent="0.25">
      <c r="A121" s="43" t="s">
        <v>243</v>
      </c>
      <c r="C121" s="24"/>
      <c r="O121" s="25"/>
      <c r="P121" s="25"/>
      <c r="U121" s="31"/>
    </row>
    <row r="122" spans="1:24" x14ac:dyDescent="0.25">
      <c r="A122" s="99" t="s">
        <v>275</v>
      </c>
      <c r="C122" s="24"/>
      <c r="O122" s="25"/>
      <c r="P122" s="25"/>
      <c r="U122" s="31"/>
    </row>
    <row r="123" spans="1:24" ht="48.75" thickBot="1" x14ac:dyDescent="0.3">
      <c r="A123" s="53"/>
      <c r="B123" s="2" t="s">
        <v>210</v>
      </c>
      <c r="C123" s="2" t="s">
        <v>211</v>
      </c>
      <c r="D123" s="2" t="s">
        <v>212</v>
      </c>
      <c r="E123" s="2" t="s">
        <v>213</v>
      </c>
      <c r="F123" s="2" t="s">
        <v>214</v>
      </c>
      <c r="G123" s="2" t="s">
        <v>215</v>
      </c>
      <c r="H123" s="2" t="s">
        <v>216</v>
      </c>
      <c r="J123" s="2" t="s">
        <v>7</v>
      </c>
      <c r="K123" s="2" t="s">
        <v>10</v>
      </c>
      <c r="L123" s="2" t="s">
        <v>11</v>
      </c>
      <c r="M123" s="2" t="s">
        <v>12</v>
      </c>
      <c r="N123" s="2" t="s">
        <v>13</v>
      </c>
      <c r="O123" s="2" t="s">
        <v>26</v>
      </c>
      <c r="P123" s="2" t="s">
        <v>15</v>
      </c>
      <c r="Q123" s="2" t="s">
        <v>16</v>
      </c>
      <c r="R123" s="2" t="s">
        <v>18</v>
      </c>
      <c r="S123" s="2" t="s">
        <v>19</v>
      </c>
      <c r="T123" s="7" t="s">
        <v>20</v>
      </c>
      <c r="U123" s="7" t="s">
        <v>8</v>
      </c>
      <c r="V123" s="7" t="s">
        <v>25</v>
      </c>
      <c r="W123" s="7" t="s">
        <v>27</v>
      </c>
      <c r="X123" s="7" t="s">
        <v>21</v>
      </c>
    </row>
    <row r="124" spans="1:24" ht="21" customHeight="1" thickBot="1" x14ac:dyDescent="0.3">
      <c r="A124" s="19" t="s">
        <v>86</v>
      </c>
      <c r="B124" s="38">
        <v>1</v>
      </c>
      <c r="C124" s="38">
        <v>1</v>
      </c>
      <c r="D124" s="38">
        <v>1</v>
      </c>
      <c r="E124" s="38">
        <v>1</v>
      </c>
      <c r="F124" s="38">
        <v>2</v>
      </c>
      <c r="G124" s="38">
        <v>1</v>
      </c>
      <c r="H124" s="38">
        <v>4</v>
      </c>
      <c r="J124" s="38">
        <v>2</v>
      </c>
      <c r="K124" s="38"/>
      <c r="L124" s="38">
        <v>5</v>
      </c>
      <c r="M124" s="38"/>
      <c r="N124" s="38">
        <v>1</v>
      </c>
      <c r="O124" s="38">
        <v>3</v>
      </c>
      <c r="P124" s="38">
        <v>1</v>
      </c>
      <c r="Q124" s="38">
        <v>1</v>
      </c>
      <c r="R124" s="38">
        <v>1</v>
      </c>
      <c r="S124" s="38"/>
      <c r="T124" s="34">
        <v>9</v>
      </c>
      <c r="U124" s="34"/>
      <c r="V124" s="34">
        <v>8</v>
      </c>
      <c r="W124" s="34">
        <v>3</v>
      </c>
      <c r="X124" s="34">
        <v>3</v>
      </c>
    </row>
    <row r="125" spans="1:24" ht="26.25" customHeight="1" thickBot="1" x14ac:dyDescent="0.3">
      <c r="A125" s="19" t="s">
        <v>87</v>
      </c>
      <c r="B125" s="38"/>
      <c r="C125" s="38"/>
      <c r="D125" s="38">
        <v>1</v>
      </c>
      <c r="E125" s="38"/>
      <c r="F125" s="38">
        <v>1</v>
      </c>
      <c r="G125" s="38">
        <v>1</v>
      </c>
      <c r="H125" s="38"/>
      <c r="J125" s="38"/>
      <c r="K125" s="38"/>
      <c r="L125" s="38"/>
      <c r="M125" s="38"/>
      <c r="N125" s="38"/>
      <c r="O125" s="38"/>
      <c r="P125" s="38"/>
      <c r="Q125" s="38"/>
      <c r="R125" s="38"/>
      <c r="S125" s="38"/>
      <c r="T125" s="34">
        <v>1</v>
      </c>
      <c r="U125" s="34"/>
      <c r="V125" s="34"/>
      <c r="W125" s="34">
        <v>5</v>
      </c>
      <c r="X125" s="34">
        <v>1</v>
      </c>
    </row>
    <row r="126" spans="1:24" ht="24.75" thickBot="1" x14ac:dyDescent="0.3">
      <c r="A126" s="19" t="s">
        <v>88</v>
      </c>
      <c r="B126" s="38"/>
      <c r="C126" s="38">
        <v>1</v>
      </c>
      <c r="D126" s="38"/>
      <c r="E126" s="38">
        <v>1</v>
      </c>
      <c r="F126" s="38">
        <v>1</v>
      </c>
      <c r="G126" s="38">
        <v>1</v>
      </c>
      <c r="H126" s="38">
        <v>4</v>
      </c>
      <c r="J126" s="38">
        <v>1</v>
      </c>
      <c r="K126" s="38"/>
      <c r="L126" s="38"/>
      <c r="M126" s="38"/>
      <c r="N126" s="38"/>
      <c r="O126" s="38">
        <v>3</v>
      </c>
      <c r="P126" s="38"/>
      <c r="Q126" s="38">
        <v>1</v>
      </c>
      <c r="R126" s="38">
        <v>1</v>
      </c>
      <c r="S126" s="38">
        <v>1</v>
      </c>
      <c r="T126" s="34">
        <v>6</v>
      </c>
      <c r="U126" s="34"/>
      <c r="V126" s="34"/>
      <c r="W126" s="34">
        <v>5</v>
      </c>
      <c r="X126" s="34">
        <v>1</v>
      </c>
    </row>
    <row r="127" spans="1:24" ht="24" customHeight="1" thickBot="1" x14ac:dyDescent="0.3">
      <c r="A127" s="19" t="s">
        <v>89</v>
      </c>
      <c r="B127" s="38">
        <v>21</v>
      </c>
      <c r="C127" s="38">
        <v>34</v>
      </c>
      <c r="D127" s="38">
        <v>45</v>
      </c>
      <c r="E127" s="54">
        <v>51</v>
      </c>
      <c r="F127" s="54">
        <v>52</v>
      </c>
      <c r="G127" s="38">
        <v>44</v>
      </c>
      <c r="H127" s="38">
        <v>40</v>
      </c>
      <c r="J127" s="38">
        <v>19</v>
      </c>
      <c r="K127" s="38">
        <v>17</v>
      </c>
      <c r="L127" s="38">
        <v>24</v>
      </c>
      <c r="M127" s="38">
        <v>15</v>
      </c>
      <c r="N127" s="38">
        <v>38</v>
      </c>
      <c r="O127" s="38">
        <v>40</v>
      </c>
      <c r="P127" s="38">
        <v>44</v>
      </c>
      <c r="Q127" s="54">
        <v>50</v>
      </c>
      <c r="R127" s="38">
        <v>45</v>
      </c>
      <c r="S127" s="38">
        <v>40</v>
      </c>
      <c r="T127" s="34">
        <v>85</v>
      </c>
      <c r="U127" s="34">
        <v>22</v>
      </c>
      <c r="V127" s="34">
        <v>28</v>
      </c>
      <c r="W127" s="34">
        <v>23</v>
      </c>
      <c r="X127" s="34">
        <v>38</v>
      </c>
    </row>
    <row r="128" spans="1:24" ht="24" customHeight="1" thickBot="1" x14ac:dyDescent="0.3">
      <c r="A128" s="19" t="s">
        <v>90</v>
      </c>
      <c r="B128" s="38">
        <v>1</v>
      </c>
      <c r="C128" s="38">
        <v>2</v>
      </c>
      <c r="D128" s="38">
        <v>6</v>
      </c>
      <c r="E128" s="38">
        <v>6</v>
      </c>
      <c r="F128" s="38">
        <v>16</v>
      </c>
      <c r="G128" s="38">
        <v>15</v>
      </c>
      <c r="H128" s="54">
        <v>39</v>
      </c>
      <c r="J128" s="38">
        <v>9</v>
      </c>
      <c r="K128" s="38">
        <v>8</v>
      </c>
      <c r="L128" s="38">
        <v>7</v>
      </c>
      <c r="M128" s="38"/>
      <c r="N128" s="38">
        <v>8</v>
      </c>
      <c r="O128" s="54">
        <v>23</v>
      </c>
      <c r="P128" s="38">
        <v>5</v>
      </c>
      <c r="Q128" s="38">
        <v>6</v>
      </c>
      <c r="R128" s="38">
        <v>14</v>
      </c>
      <c r="S128" s="38">
        <v>16</v>
      </c>
      <c r="T128" s="34">
        <v>49</v>
      </c>
      <c r="U128" s="34">
        <v>17</v>
      </c>
      <c r="V128" s="34">
        <v>10</v>
      </c>
      <c r="W128" s="34">
        <v>25</v>
      </c>
      <c r="X128" s="34">
        <v>19</v>
      </c>
    </row>
    <row r="129" spans="1:24" ht="22.5" customHeight="1" thickBot="1" x14ac:dyDescent="0.3">
      <c r="A129" s="19" t="s">
        <v>91</v>
      </c>
      <c r="B129" s="38">
        <v>5</v>
      </c>
      <c r="C129" s="38">
        <v>10</v>
      </c>
      <c r="D129" s="38">
        <v>17</v>
      </c>
      <c r="E129" s="54">
        <v>20</v>
      </c>
      <c r="F129" s="54">
        <v>19</v>
      </c>
      <c r="G129" s="38">
        <v>11</v>
      </c>
      <c r="H129" s="38">
        <v>8</v>
      </c>
      <c r="J129" s="38">
        <v>13</v>
      </c>
      <c r="K129" s="38">
        <v>4</v>
      </c>
      <c r="L129" s="38">
        <v>7</v>
      </c>
      <c r="M129" s="38">
        <v>7</v>
      </c>
      <c r="N129" s="38">
        <v>13</v>
      </c>
      <c r="O129" s="38">
        <v>16</v>
      </c>
      <c r="P129" s="38">
        <v>9</v>
      </c>
      <c r="Q129" s="38">
        <v>18</v>
      </c>
      <c r="R129" s="54">
        <v>30</v>
      </c>
      <c r="S129" s="38">
        <v>16</v>
      </c>
      <c r="T129" s="34">
        <v>21</v>
      </c>
      <c r="U129" s="34">
        <v>6</v>
      </c>
      <c r="V129" s="34">
        <v>10</v>
      </c>
      <c r="W129" s="34">
        <v>33</v>
      </c>
      <c r="X129" s="34">
        <v>18</v>
      </c>
    </row>
    <row r="130" spans="1:24" ht="24.75" thickBot="1" x14ac:dyDescent="0.3">
      <c r="A130" s="19" t="s">
        <v>92</v>
      </c>
      <c r="B130" s="38">
        <v>1</v>
      </c>
      <c r="C130" s="38">
        <v>1</v>
      </c>
      <c r="D130" s="38">
        <v>2</v>
      </c>
      <c r="E130" s="38">
        <v>3</v>
      </c>
      <c r="F130" s="38">
        <v>3</v>
      </c>
      <c r="G130" s="38">
        <v>1</v>
      </c>
      <c r="H130" s="38">
        <v>4</v>
      </c>
      <c r="J130" s="38">
        <v>3</v>
      </c>
      <c r="K130" s="38"/>
      <c r="L130" s="38"/>
      <c r="M130" s="38">
        <v>2</v>
      </c>
      <c r="N130" s="38">
        <v>1</v>
      </c>
      <c r="O130" s="38">
        <v>3</v>
      </c>
      <c r="P130" s="38">
        <v>1</v>
      </c>
      <c r="Q130" s="38">
        <v>2</v>
      </c>
      <c r="R130" s="38">
        <v>4</v>
      </c>
      <c r="S130" s="38">
        <v>3</v>
      </c>
      <c r="T130" s="34">
        <v>5</v>
      </c>
      <c r="U130" s="34"/>
      <c r="V130" s="34">
        <v>10</v>
      </c>
      <c r="W130" s="34">
        <v>5</v>
      </c>
      <c r="X130" s="34">
        <v>3</v>
      </c>
    </row>
    <row r="131" spans="1:24" ht="24.75" thickBot="1" x14ac:dyDescent="0.3">
      <c r="A131" s="19" t="s">
        <v>93</v>
      </c>
      <c r="B131" s="38"/>
      <c r="C131" s="38">
        <v>1</v>
      </c>
      <c r="D131" s="38"/>
      <c r="E131" s="38"/>
      <c r="F131" s="38">
        <v>1</v>
      </c>
      <c r="G131" s="38"/>
      <c r="H131" s="38">
        <v>1</v>
      </c>
      <c r="J131" s="38"/>
      <c r="K131" s="38"/>
      <c r="L131" s="38"/>
      <c r="M131" s="38"/>
      <c r="N131" s="38"/>
      <c r="O131" s="38">
        <v>1</v>
      </c>
      <c r="P131" s="38"/>
      <c r="Q131" s="38"/>
      <c r="R131" s="38"/>
      <c r="S131" s="38"/>
      <c r="T131" s="34">
        <v>1</v>
      </c>
      <c r="U131" s="34"/>
      <c r="V131" s="34"/>
      <c r="W131" s="34">
        <v>3</v>
      </c>
      <c r="X131" s="34"/>
    </row>
    <row r="132" spans="1:24" ht="24.75" thickBot="1" x14ac:dyDescent="0.3">
      <c r="A132" s="19" t="s">
        <v>94</v>
      </c>
      <c r="B132" s="38">
        <v>9</v>
      </c>
      <c r="C132" s="38">
        <v>18</v>
      </c>
      <c r="D132" s="38">
        <v>20</v>
      </c>
      <c r="E132" s="38">
        <v>24</v>
      </c>
      <c r="F132" s="38">
        <v>32</v>
      </c>
      <c r="G132" s="38">
        <v>29</v>
      </c>
      <c r="H132" s="54">
        <v>40</v>
      </c>
      <c r="J132" s="38">
        <v>19</v>
      </c>
      <c r="K132" s="38">
        <v>13</v>
      </c>
      <c r="L132" s="38">
        <v>17</v>
      </c>
      <c r="M132" s="38">
        <v>22</v>
      </c>
      <c r="N132" s="38">
        <v>20</v>
      </c>
      <c r="O132" s="54">
        <v>42</v>
      </c>
      <c r="P132" s="38">
        <v>18</v>
      </c>
      <c r="Q132" s="38">
        <v>22</v>
      </c>
      <c r="R132" s="38">
        <v>36</v>
      </c>
      <c r="S132" s="38">
        <v>32</v>
      </c>
      <c r="T132" s="34">
        <v>50</v>
      </c>
      <c r="U132" s="34">
        <v>28</v>
      </c>
      <c r="V132" s="34">
        <v>28</v>
      </c>
      <c r="W132" s="34">
        <v>18</v>
      </c>
      <c r="X132" s="34">
        <v>33</v>
      </c>
    </row>
    <row r="133" spans="1:24" ht="24.75" thickBot="1" x14ac:dyDescent="0.3">
      <c r="A133" s="19" t="s">
        <v>95</v>
      </c>
      <c r="B133" s="38">
        <v>12</v>
      </c>
      <c r="C133" s="38">
        <v>12</v>
      </c>
      <c r="D133" s="38">
        <v>17</v>
      </c>
      <c r="E133" s="38">
        <v>18</v>
      </c>
      <c r="F133" s="54">
        <v>24</v>
      </c>
      <c r="G133" s="54">
        <v>24</v>
      </c>
      <c r="H133" s="54">
        <v>27</v>
      </c>
      <c r="J133" s="38">
        <v>17</v>
      </c>
      <c r="K133" s="54">
        <v>33</v>
      </c>
      <c r="L133" s="38">
        <v>24</v>
      </c>
      <c r="M133" s="38">
        <v>28</v>
      </c>
      <c r="N133" s="38">
        <v>19</v>
      </c>
      <c r="O133" s="38">
        <v>17</v>
      </c>
      <c r="P133" s="38">
        <v>11</v>
      </c>
      <c r="Q133" s="38">
        <v>22</v>
      </c>
      <c r="R133" s="38">
        <v>28</v>
      </c>
      <c r="S133" s="54">
        <v>33</v>
      </c>
      <c r="T133" s="34">
        <v>18</v>
      </c>
      <c r="U133" s="34">
        <v>6</v>
      </c>
      <c r="V133" s="34">
        <v>10</v>
      </c>
      <c r="W133" s="34">
        <v>23</v>
      </c>
      <c r="X133" s="34">
        <v>14</v>
      </c>
    </row>
    <row r="134" spans="1:24" ht="24.75" thickBot="1" x14ac:dyDescent="0.3">
      <c r="A134" s="19" t="s">
        <v>96</v>
      </c>
      <c r="B134" s="38">
        <v>25</v>
      </c>
      <c r="C134" s="54">
        <v>35</v>
      </c>
      <c r="D134" s="54">
        <v>32</v>
      </c>
      <c r="E134" s="54">
        <v>33</v>
      </c>
      <c r="F134" s="38">
        <v>29</v>
      </c>
      <c r="G134" s="54">
        <v>33</v>
      </c>
      <c r="H134" s="54">
        <v>32</v>
      </c>
      <c r="J134" s="38">
        <v>25</v>
      </c>
      <c r="K134" s="38">
        <v>25</v>
      </c>
      <c r="L134" s="38">
        <v>19</v>
      </c>
      <c r="M134" s="38">
        <v>20</v>
      </c>
      <c r="N134" s="38">
        <v>26</v>
      </c>
      <c r="O134" s="38">
        <v>10</v>
      </c>
      <c r="P134" s="54">
        <v>40</v>
      </c>
      <c r="Q134" s="38">
        <v>29</v>
      </c>
      <c r="R134" s="38">
        <v>21</v>
      </c>
      <c r="S134" s="38">
        <v>29</v>
      </c>
      <c r="T134" s="34">
        <v>31</v>
      </c>
      <c r="U134" s="34">
        <v>28</v>
      </c>
      <c r="V134" s="34">
        <v>33</v>
      </c>
      <c r="W134" s="34">
        <v>13</v>
      </c>
      <c r="X134" s="34">
        <v>22</v>
      </c>
    </row>
    <row r="135" spans="1:24" ht="24" customHeight="1" thickBot="1" x14ac:dyDescent="0.3">
      <c r="A135" s="79" t="s">
        <v>251</v>
      </c>
      <c r="B135" s="38">
        <v>17</v>
      </c>
      <c r="C135" s="38">
        <v>16</v>
      </c>
      <c r="D135" s="38">
        <v>18</v>
      </c>
      <c r="E135" s="38">
        <v>20</v>
      </c>
      <c r="F135" s="38">
        <v>18</v>
      </c>
      <c r="G135" s="38">
        <v>18</v>
      </c>
      <c r="H135" s="54">
        <v>24</v>
      </c>
      <c r="J135" s="54">
        <v>27</v>
      </c>
      <c r="K135" s="38">
        <v>17</v>
      </c>
      <c r="L135" s="38">
        <v>12</v>
      </c>
      <c r="M135" s="38">
        <v>17</v>
      </c>
      <c r="N135" s="38">
        <v>14</v>
      </c>
      <c r="O135" s="54">
        <v>22</v>
      </c>
      <c r="P135" s="38">
        <v>19</v>
      </c>
      <c r="Q135" s="54">
        <v>22</v>
      </c>
      <c r="R135" s="38">
        <v>20</v>
      </c>
      <c r="S135" s="38">
        <v>14</v>
      </c>
      <c r="T135" s="34">
        <v>30</v>
      </c>
      <c r="U135" s="34"/>
      <c r="V135" s="34">
        <v>25</v>
      </c>
      <c r="W135" s="34">
        <v>15</v>
      </c>
      <c r="X135" s="34">
        <v>11</v>
      </c>
    </row>
    <row r="136" spans="1:24" ht="22.5" customHeight="1" thickBot="1" x14ac:dyDescent="0.3">
      <c r="A136" s="79" t="s">
        <v>252</v>
      </c>
      <c r="B136" s="38">
        <v>31</v>
      </c>
      <c r="C136" s="38">
        <v>24</v>
      </c>
      <c r="D136" s="38">
        <v>22</v>
      </c>
      <c r="E136" s="38">
        <v>21</v>
      </c>
      <c r="F136" s="38">
        <v>22</v>
      </c>
      <c r="G136" s="38">
        <v>19</v>
      </c>
      <c r="H136" s="54">
        <v>28</v>
      </c>
      <c r="J136" s="54">
        <v>39</v>
      </c>
      <c r="K136" s="38">
        <v>29</v>
      </c>
      <c r="L136" s="38">
        <v>24</v>
      </c>
      <c r="M136" s="38">
        <v>24</v>
      </c>
      <c r="N136" s="38">
        <v>24</v>
      </c>
      <c r="O136" s="38">
        <v>14</v>
      </c>
      <c r="P136" s="38">
        <v>25</v>
      </c>
      <c r="Q136" s="38">
        <v>22</v>
      </c>
      <c r="R136" s="38">
        <v>21</v>
      </c>
      <c r="S136" s="38">
        <v>18</v>
      </c>
      <c r="T136" s="34">
        <v>25</v>
      </c>
      <c r="U136" s="34">
        <v>61</v>
      </c>
      <c r="V136" s="34">
        <v>30</v>
      </c>
      <c r="W136" s="34">
        <v>18</v>
      </c>
      <c r="X136" s="34">
        <v>19</v>
      </c>
    </row>
    <row r="137" spans="1:24" ht="21" customHeight="1" thickBot="1" x14ac:dyDescent="0.3">
      <c r="A137" s="79" t="s">
        <v>253</v>
      </c>
      <c r="B137" s="54">
        <v>35</v>
      </c>
      <c r="C137" s="54">
        <v>24</v>
      </c>
      <c r="D137" s="38">
        <v>16</v>
      </c>
      <c r="E137" s="38">
        <v>16</v>
      </c>
      <c r="F137" s="38">
        <v>16</v>
      </c>
      <c r="G137" s="38">
        <v>12</v>
      </c>
      <c r="H137" s="38">
        <v>15</v>
      </c>
      <c r="J137" s="38">
        <v>26</v>
      </c>
      <c r="K137" s="38">
        <v>25</v>
      </c>
      <c r="L137" s="54">
        <v>31</v>
      </c>
      <c r="M137" s="38">
        <v>26</v>
      </c>
      <c r="N137" s="38">
        <v>22</v>
      </c>
      <c r="O137" s="38">
        <v>16</v>
      </c>
      <c r="P137" s="38">
        <v>20</v>
      </c>
      <c r="Q137" s="38">
        <v>22</v>
      </c>
      <c r="R137" s="38">
        <v>17</v>
      </c>
      <c r="S137" s="38">
        <v>12</v>
      </c>
      <c r="T137" s="35">
        <v>13</v>
      </c>
      <c r="U137" s="35">
        <v>11</v>
      </c>
      <c r="V137" s="35">
        <v>25</v>
      </c>
      <c r="W137" s="35">
        <v>10</v>
      </c>
      <c r="X137" s="35">
        <v>16</v>
      </c>
    </row>
    <row r="138" spans="1:24" x14ac:dyDescent="0.25">
      <c r="O138" s="25"/>
      <c r="P138" s="25"/>
    </row>
    <row r="139" spans="1:24" x14ac:dyDescent="0.25">
      <c r="C139" s="24"/>
      <c r="O139" s="25"/>
      <c r="P139" s="25"/>
    </row>
    <row r="140" spans="1:24" x14ac:dyDescent="0.25">
      <c r="O140" s="25"/>
      <c r="P140" s="25"/>
    </row>
    <row r="141" spans="1:24" ht="47.25" x14ac:dyDescent="0.25">
      <c r="A141" s="43" t="s">
        <v>97</v>
      </c>
      <c r="O141" s="25"/>
      <c r="P141" s="25"/>
    </row>
    <row r="142" spans="1:24" x14ac:dyDescent="0.25">
      <c r="A142" s="99" t="s">
        <v>275</v>
      </c>
      <c r="O142" s="25"/>
      <c r="P142" s="25"/>
    </row>
    <row r="143" spans="1:24" ht="24" customHeight="1" thickBot="1" x14ac:dyDescent="0.3">
      <c r="A143" s="53"/>
      <c r="B143" s="2" t="s">
        <v>210</v>
      </c>
      <c r="C143" s="2" t="s">
        <v>211</v>
      </c>
      <c r="D143" s="2" t="s">
        <v>212</v>
      </c>
      <c r="E143" s="2" t="s">
        <v>213</v>
      </c>
      <c r="F143" s="2" t="s">
        <v>214</v>
      </c>
      <c r="G143" s="2" t="s">
        <v>215</v>
      </c>
      <c r="H143" s="2" t="s">
        <v>216</v>
      </c>
      <c r="J143" s="2" t="s">
        <v>7</v>
      </c>
      <c r="K143" s="2" t="s">
        <v>10</v>
      </c>
      <c r="L143" s="2" t="s">
        <v>11</v>
      </c>
      <c r="M143" s="2" t="s">
        <v>12</v>
      </c>
      <c r="N143" s="2" t="s">
        <v>13</v>
      </c>
      <c r="O143" s="2" t="s">
        <v>26</v>
      </c>
      <c r="P143" s="2" t="s">
        <v>15</v>
      </c>
      <c r="Q143" s="2" t="s">
        <v>16</v>
      </c>
      <c r="R143" s="2" t="s">
        <v>18</v>
      </c>
      <c r="S143" s="2" t="s">
        <v>19</v>
      </c>
      <c r="T143" s="7" t="s">
        <v>20</v>
      </c>
      <c r="U143" s="7" t="s">
        <v>8</v>
      </c>
      <c r="V143" s="7" t="s">
        <v>25</v>
      </c>
      <c r="W143" s="7" t="s">
        <v>27</v>
      </c>
      <c r="X143" s="7" t="s">
        <v>21</v>
      </c>
    </row>
    <row r="144" spans="1:24" ht="24" customHeight="1" thickBot="1" x14ac:dyDescent="0.3">
      <c r="A144" s="19" t="s">
        <v>98</v>
      </c>
      <c r="B144" s="38">
        <v>42</v>
      </c>
      <c r="C144" s="38">
        <v>48</v>
      </c>
      <c r="D144" s="38">
        <v>51</v>
      </c>
      <c r="E144" s="38">
        <v>55</v>
      </c>
      <c r="F144" s="54">
        <v>57</v>
      </c>
      <c r="G144" s="54">
        <v>63</v>
      </c>
      <c r="H144" s="54">
        <v>56</v>
      </c>
      <c r="J144" s="38">
        <v>51</v>
      </c>
      <c r="K144" s="54">
        <v>54</v>
      </c>
      <c r="L144" s="38">
        <v>51</v>
      </c>
      <c r="M144" s="38">
        <v>44</v>
      </c>
      <c r="N144" s="38">
        <v>52</v>
      </c>
      <c r="O144" s="38">
        <v>45</v>
      </c>
      <c r="P144" s="54">
        <v>53</v>
      </c>
      <c r="Q144" s="38">
        <v>51</v>
      </c>
      <c r="R144" s="38">
        <v>50</v>
      </c>
      <c r="S144" s="38">
        <v>52</v>
      </c>
      <c r="T144" s="34">
        <v>45</v>
      </c>
      <c r="U144" s="34">
        <v>53</v>
      </c>
      <c r="V144" s="34">
        <v>60</v>
      </c>
      <c r="W144" s="34">
        <v>59</v>
      </c>
      <c r="X144" s="34">
        <v>58</v>
      </c>
    </row>
    <row r="145" spans="1:24" ht="24" customHeight="1" thickBot="1" x14ac:dyDescent="0.3">
      <c r="A145" s="19" t="s">
        <v>99</v>
      </c>
      <c r="B145" s="54">
        <v>20</v>
      </c>
      <c r="C145" s="38">
        <v>16</v>
      </c>
      <c r="D145" s="38">
        <v>15</v>
      </c>
      <c r="E145" s="38">
        <v>13</v>
      </c>
      <c r="F145" s="38">
        <v>15</v>
      </c>
      <c r="G145" s="38">
        <v>12</v>
      </c>
      <c r="H145" s="38">
        <v>17</v>
      </c>
      <c r="J145" s="38">
        <v>15</v>
      </c>
      <c r="K145" s="38">
        <v>14</v>
      </c>
      <c r="L145" s="54">
        <v>34</v>
      </c>
      <c r="M145" s="54">
        <v>29</v>
      </c>
      <c r="N145" s="38">
        <v>17</v>
      </c>
      <c r="O145" s="38">
        <v>16</v>
      </c>
      <c r="P145" s="38">
        <v>13</v>
      </c>
      <c r="Q145" s="38">
        <v>15</v>
      </c>
      <c r="R145" s="38">
        <v>16</v>
      </c>
      <c r="S145" s="38">
        <v>17</v>
      </c>
      <c r="T145" s="34">
        <v>23</v>
      </c>
      <c r="U145" s="34">
        <v>37</v>
      </c>
      <c r="V145" s="34">
        <v>17</v>
      </c>
      <c r="W145" s="34">
        <v>12</v>
      </c>
      <c r="X145" s="34">
        <v>16</v>
      </c>
    </row>
    <row r="146" spans="1:24" ht="25.5" customHeight="1" thickBot="1" x14ac:dyDescent="0.3">
      <c r="A146" s="19" t="s">
        <v>100</v>
      </c>
      <c r="B146" s="54">
        <v>17</v>
      </c>
      <c r="C146" s="54">
        <v>18</v>
      </c>
      <c r="D146" s="54">
        <v>19</v>
      </c>
      <c r="E146" s="54">
        <v>18</v>
      </c>
      <c r="F146" s="38">
        <v>13</v>
      </c>
      <c r="G146" s="38">
        <v>16</v>
      </c>
      <c r="H146" s="38">
        <v>15</v>
      </c>
      <c r="J146" s="38">
        <v>10</v>
      </c>
      <c r="K146" s="38">
        <v>14</v>
      </c>
      <c r="L146" s="38">
        <v>17</v>
      </c>
      <c r="M146" s="54">
        <v>18</v>
      </c>
      <c r="N146" s="38">
        <v>16</v>
      </c>
      <c r="O146" s="54">
        <v>18</v>
      </c>
      <c r="P146" s="54">
        <v>18</v>
      </c>
      <c r="Q146" s="54">
        <v>18</v>
      </c>
      <c r="R146" s="54">
        <v>18</v>
      </c>
      <c r="S146" s="38">
        <v>16</v>
      </c>
      <c r="T146" s="34">
        <v>24</v>
      </c>
      <c r="U146" s="34">
        <v>11</v>
      </c>
      <c r="V146" s="34">
        <v>10</v>
      </c>
      <c r="W146" s="34">
        <v>17</v>
      </c>
      <c r="X146" s="34">
        <v>12</v>
      </c>
    </row>
    <row r="147" spans="1:24" ht="24.75" thickBot="1" x14ac:dyDescent="0.3">
      <c r="A147" s="19" t="s">
        <v>101</v>
      </c>
      <c r="B147" s="54">
        <v>17</v>
      </c>
      <c r="C147" s="38">
        <v>13</v>
      </c>
      <c r="D147" s="38">
        <v>15</v>
      </c>
      <c r="E147" s="38">
        <v>14</v>
      </c>
      <c r="F147" s="38">
        <v>16</v>
      </c>
      <c r="G147" s="38">
        <v>14</v>
      </c>
      <c r="H147" s="54">
        <v>18</v>
      </c>
      <c r="J147" s="38">
        <v>12</v>
      </c>
      <c r="K147" s="38">
        <v>14</v>
      </c>
      <c r="L147" s="54">
        <v>22</v>
      </c>
      <c r="M147" s="38">
        <v>18</v>
      </c>
      <c r="N147" s="38">
        <v>17</v>
      </c>
      <c r="O147" s="38">
        <v>20</v>
      </c>
      <c r="P147" s="38">
        <v>13</v>
      </c>
      <c r="Q147" s="38">
        <v>16</v>
      </c>
      <c r="R147" s="38">
        <v>16</v>
      </c>
      <c r="S147" s="38">
        <v>17</v>
      </c>
      <c r="T147" s="34">
        <v>30</v>
      </c>
      <c r="U147" s="34">
        <v>5</v>
      </c>
      <c r="V147" s="34">
        <v>14</v>
      </c>
      <c r="W147" s="34">
        <v>15</v>
      </c>
      <c r="X147" s="34">
        <v>11</v>
      </c>
    </row>
    <row r="148" spans="1:24" ht="24.75" customHeight="1" thickBot="1" x14ac:dyDescent="0.3">
      <c r="A148" s="19" t="s">
        <v>102</v>
      </c>
      <c r="B148" s="54">
        <v>27</v>
      </c>
      <c r="C148" s="38">
        <v>22</v>
      </c>
      <c r="D148" s="38">
        <v>21</v>
      </c>
      <c r="E148" s="38">
        <v>16</v>
      </c>
      <c r="F148" s="38">
        <v>14</v>
      </c>
      <c r="G148" s="38">
        <v>14</v>
      </c>
      <c r="H148" s="38">
        <v>13</v>
      </c>
      <c r="J148" s="38">
        <v>18</v>
      </c>
      <c r="K148" s="38">
        <v>14</v>
      </c>
      <c r="L148" s="54">
        <v>22</v>
      </c>
      <c r="M148" s="54">
        <v>22</v>
      </c>
      <c r="N148" s="38">
        <v>19</v>
      </c>
      <c r="O148" s="38">
        <v>20</v>
      </c>
      <c r="P148" s="38">
        <v>19</v>
      </c>
      <c r="Q148" s="54">
        <v>22</v>
      </c>
      <c r="R148" s="38">
        <v>18</v>
      </c>
      <c r="S148" s="38">
        <v>16</v>
      </c>
      <c r="T148" s="34">
        <v>20</v>
      </c>
      <c r="U148" s="34"/>
      <c r="V148" s="34">
        <v>12</v>
      </c>
      <c r="W148" s="34">
        <v>17</v>
      </c>
      <c r="X148" s="34">
        <v>13</v>
      </c>
    </row>
    <row r="149" spans="1:24" ht="24" customHeight="1" thickBot="1" x14ac:dyDescent="0.3">
      <c r="A149" s="19" t="s">
        <v>103</v>
      </c>
      <c r="B149" s="38">
        <v>28</v>
      </c>
      <c r="C149" s="54">
        <v>32</v>
      </c>
      <c r="D149" s="38">
        <v>29</v>
      </c>
      <c r="E149" s="38">
        <v>23</v>
      </c>
      <c r="F149" s="38">
        <v>24</v>
      </c>
      <c r="G149" s="38">
        <v>19</v>
      </c>
      <c r="H149" s="38">
        <v>24</v>
      </c>
      <c r="J149" s="38">
        <v>24</v>
      </c>
      <c r="K149" s="38">
        <v>29</v>
      </c>
      <c r="L149" s="38">
        <v>20</v>
      </c>
      <c r="M149" s="38">
        <v>27</v>
      </c>
      <c r="N149" s="38">
        <v>24</v>
      </c>
      <c r="O149" s="54">
        <v>30</v>
      </c>
      <c r="P149" s="54">
        <v>30</v>
      </c>
      <c r="Q149" s="38">
        <v>25</v>
      </c>
      <c r="R149" s="38">
        <v>23</v>
      </c>
      <c r="S149" s="38">
        <v>23</v>
      </c>
      <c r="T149" s="34">
        <v>40</v>
      </c>
      <c r="U149" s="34">
        <v>11</v>
      </c>
      <c r="V149" s="34">
        <v>26</v>
      </c>
      <c r="W149" s="34">
        <v>20</v>
      </c>
      <c r="X149" s="34">
        <v>21</v>
      </c>
    </row>
    <row r="150" spans="1:24" ht="30" customHeight="1" thickBot="1" x14ac:dyDescent="0.3">
      <c r="A150" s="19" t="s">
        <v>104</v>
      </c>
      <c r="B150" s="38">
        <v>8</v>
      </c>
      <c r="C150" s="38">
        <v>5</v>
      </c>
      <c r="D150" s="38">
        <v>3</v>
      </c>
      <c r="E150" s="38">
        <v>4</v>
      </c>
      <c r="F150" s="38">
        <v>4</v>
      </c>
      <c r="G150" s="38">
        <v>3</v>
      </c>
      <c r="H150" s="38">
        <v>3</v>
      </c>
      <c r="J150" s="38">
        <v>11</v>
      </c>
      <c r="K150" s="38">
        <v>7</v>
      </c>
      <c r="L150" s="38">
        <v>2</v>
      </c>
      <c r="M150" s="38">
        <v>2</v>
      </c>
      <c r="N150" s="38">
        <v>6</v>
      </c>
      <c r="O150" s="38">
        <v>4</v>
      </c>
      <c r="P150" s="38">
        <v>4</v>
      </c>
      <c r="Q150" s="38">
        <v>4</v>
      </c>
      <c r="R150" s="38">
        <v>8</v>
      </c>
      <c r="S150" s="38">
        <v>2</v>
      </c>
      <c r="T150" s="35">
        <v>1</v>
      </c>
      <c r="U150" s="35">
        <v>11</v>
      </c>
      <c r="V150" s="35">
        <v>2</v>
      </c>
      <c r="W150" s="35">
        <v>7</v>
      </c>
      <c r="X150" s="35">
        <v>5</v>
      </c>
    </row>
    <row r="151" spans="1:24" x14ac:dyDescent="0.25">
      <c r="O151" s="25"/>
      <c r="P151" s="25"/>
    </row>
    <row r="152" spans="1:24" x14ac:dyDescent="0.25">
      <c r="C152" s="24"/>
      <c r="J152" s="24"/>
      <c r="O152" s="25"/>
      <c r="P152" s="25"/>
      <c r="V152" s="31"/>
    </row>
    <row r="153" spans="1:24" x14ac:dyDescent="0.25">
      <c r="C153" s="24"/>
      <c r="O153" s="25"/>
      <c r="P153" s="25"/>
      <c r="U153" s="31"/>
    </row>
    <row r="154" spans="1:24" ht="21.75" customHeight="1" x14ac:dyDescent="0.25">
      <c r="A154" s="45" t="s">
        <v>105</v>
      </c>
      <c r="B154" s="46"/>
      <c r="C154" s="66"/>
      <c r="D154" s="48"/>
      <c r="E154" s="49"/>
      <c r="F154" s="48"/>
      <c r="G154" s="49"/>
      <c r="H154" s="49"/>
      <c r="I154" s="67"/>
      <c r="J154" s="49"/>
      <c r="K154" s="49"/>
      <c r="L154" s="49"/>
      <c r="M154" s="49"/>
      <c r="N154" s="49"/>
      <c r="O154" s="49"/>
      <c r="P154" s="49"/>
      <c r="Q154" s="49"/>
      <c r="R154" s="49"/>
      <c r="S154" s="49"/>
      <c r="U154" s="25"/>
    </row>
    <row r="155" spans="1:24" x14ac:dyDescent="0.25">
      <c r="A155" s="21"/>
      <c r="C155" s="24"/>
      <c r="O155" s="25"/>
      <c r="P155" s="25"/>
      <c r="U155" s="31"/>
    </row>
    <row r="156" spans="1:24" ht="63" x14ac:dyDescent="0.25">
      <c r="A156" s="68" t="s">
        <v>292</v>
      </c>
      <c r="C156" s="24"/>
      <c r="O156" s="25"/>
      <c r="P156" s="25"/>
      <c r="U156" s="31"/>
    </row>
    <row r="157" spans="1:24" ht="48.75" thickBot="1" x14ac:dyDescent="0.3">
      <c r="A157" s="53"/>
      <c r="B157" s="2" t="s">
        <v>210</v>
      </c>
      <c r="C157" s="2" t="s">
        <v>211</v>
      </c>
      <c r="D157" s="2" t="s">
        <v>212</v>
      </c>
      <c r="E157" s="2" t="s">
        <v>213</v>
      </c>
      <c r="F157" s="2" t="s">
        <v>214</v>
      </c>
      <c r="G157" s="2" t="s">
        <v>215</v>
      </c>
      <c r="H157" s="2" t="s">
        <v>216</v>
      </c>
      <c r="J157" s="2" t="s">
        <v>7</v>
      </c>
      <c r="K157" s="2" t="s">
        <v>10</v>
      </c>
      <c r="L157" s="2" t="s">
        <v>11</v>
      </c>
      <c r="M157" s="2" t="s">
        <v>12</v>
      </c>
      <c r="N157" s="2" t="s">
        <v>13</v>
      </c>
      <c r="O157" s="2" t="s">
        <v>26</v>
      </c>
      <c r="P157" s="2" t="s">
        <v>15</v>
      </c>
      <c r="Q157" s="2" t="s">
        <v>16</v>
      </c>
      <c r="R157" s="2" t="s">
        <v>18</v>
      </c>
      <c r="S157" s="2" t="s">
        <v>19</v>
      </c>
      <c r="T157" s="7" t="s">
        <v>20</v>
      </c>
      <c r="U157" s="7" t="s">
        <v>8</v>
      </c>
      <c r="V157" s="7" t="s">
        <v>25</v>
      </c>
      <c r="W157" s="7" t="s">
        <v>27</v>
      </c>
      <c r="X157" s="7" t="s">
        <v>21</v>
      </c>
    </row>
    <row r="158" spans="1:24" ht="15.75" thickBot="1" x14ac:dyDescent="0.3">
      <c r="A158" s="19" t="s">
        <v>63</v>
      </c>
      <c r="B158" s="38">
        <v>1</v>
      </c>
      <c r="C158" s="38">
        <v>1</v>
      </c>
      <c r="D158" s="38">
        <v>1</v>
      </c>
      <c r="E158" s="38">
        <v>1</v>
      </c>
      <c r="F158" s="38"/>
      <c r="G158" s="38">
        <v>1</v>
      </c>
      <c r="H158" s="38"/>
      <c r="J158" s="38">
        <v>2</v>
      </c>
      <c r="K158" s="38">
        <v>1</v>
      </c>
      <c r="L158" s="38">
        <v>1</v>
      </c>
      <c r="M158" s="38">
        <v>2</v>
      </c>
      <c r="N158" s="38">
        <v>2</v>
      </c>
      <c r="O158" s="38"/>
      <c r="P158" s="38">
        <v>1</v>
      </c>
      <c r="Q158" s="38">
        <v>1</v>
      </c>
      <c r="R158" s="38"/>
      <c r="S158" s="38"/>
      <c r="T158" s="34"/>
      <c r="U158" s="34">
        <v>2</v>
      </c>
      <c r="V158" s="34">
        <v>2</v>
      </c>
      <c r="W158" s="34">
        <v>1</v>
      </c>
      <c r="X158" s="34">
        <v>1</v>
      </c>
    </row>
    <row r="159" spans="1:24" ht="23.25" customHeight="1" thickBot="1" x14ac:dyDescent="0.3">
      <c r="A159" s="19" t="s">
        <v>106</v>
      </c>
      <c r="B159" s="38">
        <v>51</v>
      </c>
      <c r="C159" s="38">
        <v>44</v>
      </c>
      <c r="D159" s="38">
        <v>35</v>
      </c>
      <c r="E159" s="38">
        <v>29</v>
      </c>
      <c r="F159" s="38">
        <v>22</v>
      </c>
      <c r="G159" s="38">
        <v>23</v>
      </c>
      <c r="H159" s="38">
        <v>17</v>
      </c>
      <c r="J159" s="38">
        <v>14</v>
      </c>
      <c r="K159" s="38">
        <v>28</v>
      </c>
      <c r="L159" s="38">
        <v>19</v>
      </c>
      <c r="M159" s="38">
        <v>19</v>
      </c>
      <c r="N159" s="38">
        <v>49</v>
      </c>
      <c r="O159" s="38">
        <v>20</v>
      </c>
      <c r="P159" s="38">
        <v>47</v>
      </c>
      <c r="Q159" s="38">
        <v>48</v>
      </c>
      <c r="R159" s="38">
        <v>14</v>
      </c>
      <c r="S159" s="38">
        <v>23</v>
      </c>
      <c r="T159" s="34">
        <v>65</v>
      </c>
      <c r="U159" s="34">
        <v>7</v>
      </c>
      <c r="V159" s="34">
        <v>7</v>
      </c>
      <c r="W159" s="34">
        <v>11</v>
      </c>
      <c r="X159" s="34">
        <v>24</v>
      </c>
    </row>
    <row r="160" spans="1:24" ht="21.75" customHeight="1" thickBot="1" x14ac:dyDescent="0.3">
      <c r="A160" s="19" t="s">
        <v>107</v>
      </c>
      <c r="B160" s="38">
        <v>15</v>
      </c>
      <c r="C160" s="38">
        <v>19</v>
      </c>
      <c r="D160" s="38">
        <v>20</v>
      </c>
      <c r="E160" s="38">
        <v>19</v>
      </c>
      <c r="F160" s="38">
        <v>19</v>
      </c>
      <c r="G160" s="38">
        <v>14</v>
      </c>
      <c r="H160" s="38">
        <v>10</v>
      </c>
      <c r="J160" s="38">
        <v>14</v>
      </c>
      <c r="K160" s="38">
        <v>11</v>
      </c>
      <c r="L160" s="38">
        <v>20</v>
      </c>
      <c r="M160" s="38">
        <v>12</v>
      </c>
      <c r="N160" s="38">
        <v>17</v>
      </c>
      <c r="O160" s="38">
        <v>11</v>
      </c>
      <c r="P160" s="38">
        <v>20</v>
      </c>
      <c r="Q160" s="38">
        <v>17</v>
      </c>
      <c r="R160" s="38">
        <v>10</v>
      </c>
      <c r="S160" s="38">
        <v>20</v>
      </c>
      <c r="T160" s="34">
        <v>14</v>
      </c>
      <c r="U160" s="34">
        <v>2</v>
      </c>
      <c r="V160" s="34">
        <v>4</v>
      </c>
      <c r="W160" s="34">
        <v>9</v>
      </c>
      <c r="X160" s="34">
        <v>12</v>
      </c>
    </row>
    <row r="161" spans="1:24" ht="21.75" customHeight="1" thickBot="1" x14ac:dyDescent="0.3">
      <c r="A161" s="19" t="s">
        <v>108</v>
      </c>
      <c r="B161" s="38">
        <v>11</v>
      </c>
      <c r="C161" s="38">
        <v>15</v>
      </c>
      <c r="D161" s="38">
        <v>15</v>
      </c>
      <c r="E161" s="38">
        <v>18</v>
      </c>
      <c r="F161" s="38">
        <v>18</v>
      </c>
      <c r="G161" s="38">
        <v>17</v>
      </c>
      <c r="H161" s="38">
        <v>14</v>
      </c>
      <c r="J161" s="38">
        <v>14</v>
      </c>
      <c r="K161" s="38">
        <v>16</v>
      </c>
      <c r="L161" s="38">
        <v>14</v>
      </c>
      <c r="M161" s="38">
        <v>21</v>
      </c>
      <c r="N161" s="38">
        <v>12</v>
      </c>
      <c r="O161" s="38">
        <v>14</v>
      </c>
      <c r="P161" s="38">
        <v>14</v>
      </c>
      <c r="Q161" s="38">
        <v>14</v>
      </c>
      <c r="R161" s="38">
        <v>15</v>
      </c>
      <c r="S161" s="38">
        <v>18</v>
      </c>
      <c r="T161" s="34">
        <v>13</v>
      </c>
      <c r="U161" s="34">
        <v>2</v>
      </c>
      <c r="V161" s="34">
        <v>12</v>
      </c>
      <c r="W161" s="34">
        <v>12</v>
      </c>
      <c r="X161" s="34">
        <v>15</v>
      </c>
    </row>
    <row r="162" spans="1:24" ht="22.5" customHeight="1" thickBot="1" x14ac:dyDescent="0.3">
      <c r="A162" s="55" t="s">
        <v>5211</v>
      </c>
      <c r="B162" s="59">
        <f>B159+B160+B161</f>
        <v>77</v>
      </c>
      <c r="C162" s="59">
        <f t="shared" ref="C162:S162" si="7">C159+C160+C161</f>
        <v>78</v>
      </c>
      <c r="D162" s="56">
        <f t="shared" si="7"/>
        <v>70</v>
      </c>
      <c r="E162" s="56">
        <f t="shared" si="7"/>
        <v>66</v>
      </c>
      <c r="F162" s="56">
        <f t="shared" si="7"/>
        <v>59</v>
      </c>
      <c r="G162" s="56">
        <f t="shared" si="7"/>
        <v>54</v>
      </c>
      <c r="H162" s="56">
        <f t="shared" si="7"/>
        <v>41</v>
      </c>
      <c r="I162" s="63" t="s">
        <v>250</v>
      </c>
      <c r="J162" s="56">
        <f t="shared" si="7"/>
        <v>42</v>
      </c>
      <c r="K162" s="56">
        <f t="shared" si="7"/>
        <v>55</v>
      </c>
      <c r="L162" s="56">
        <f t="shared" si="7"/>
        <v>53</v>
      </c>
      <c r="M162" s="56">
        <f t="shared" si="7"/>
        <v>52</v>
      </c>
      <c r="N162" s="59">
        <f t="shared" si="7"/>
        <v>78</v>
      </c>
      <c r="O162" s="56">
        <f t="shared" si="7"/>
        <v>45</v>
      </c>
      <c r="P162" s="59">
        <f t="shared" si="7"/>
        <v>81</v>
      </c>
      <c r="Q162" s="59">
        <f t="shared" si="7"/>
        <v>79</v>
      </c>
      <c r="R162" s="56">
        <f t="shared" si="7"/>
        <v>39</v>
      </c>
      <c r="S162" s="56">
        <f t="shared" si="7"/>
        <v>61</v>
      </c>
      <c r="T162" s="34"/>
      <c r="U162" s="34"/>
      <c r="V162" s="34"/>
      <c r="W162" s="34"/>
      <c r="X162" s="34"/>
    </row>
    <row r="163" spans="1:24" ht="23.25" customHeight="1" thickBot="1" x14ac:dyDescent="0.3">
      <c r="A163" s="19" t="s">
        <v>109</v>
      </c>
      <c r="B163" s="38">
        <v>7</v>
      </c>
      <c r="C163" s="38">
        <v>10</v>
      </c>
      <c r="D163" s="38">
        <v>15</v>
      </c>
      <c r="E163" s="38">
        <v>17</v>
      </c>
      <c r="F163" s="38">
        <v>16</v>
      </c>
      <c r="G163" s="38">
        <v>18</v>
      </c>
      <c r="H163" s="54">
        <v>21</v>
      </c>
      <c r="J163" s="38">
        <v>19</v>
      </c>
      <c r="K163" s="38">
        <v>16</v>
      </c>
      <c r="L163" s="38">
        <v>20</v>
      </c>
      <c r="M163" s="38">
        <v>20</v>
      </c>
      <c r="N163" s="38">
        <v>8</v>
      </c>
      <c r="O163" s="38">
        <v>24</v>
      </c>
      <c r="P163" s="38">
        <v>9</v>
      </c>
      <c r="Q163" s="38">
        <v>8</v>
      </c>
      <c r="R163" s="38">
        <v>21</v>
      </c>
      <c r="S163" s="38">
        <v>20</v>
      </c>
      <c r="T163" s="34">
        <v>6</v>
      </c>
      <c r="U163" s="34">
        <v>22</v>
      </c>
      <c r="V163" s="34">
        <v>15</v>
      </c>
      <c r="W163" s="34">
        <v>21</v>
      </c>
      <c r="X163" s="34">
        <v>14</v>
      </c>
    </row>
    <row r="164" spans="1:24" ht="22.5" customHeight="1" thickBot="1" x14ac:dyDescent="0.3">
      <c r="A164" s="19" t="s">
        <v>110</v>
      </c>
      <c r="B164" s="38">
        <v>7</v>
      </c>
      <c r="C164" s="38">
        <v>6</v>
      </c>
      <c r="D164" s="38">
        <v>10</v>
      </c>
      <c r="E164" s="38">
        <v>12</v>
      </c>
      <c r="F164" s="38">
        <v>17</v>
      </c>
      <c r="G164" s="38">
        <v>20</v>
      </c>
      <c r="H164" s="54">
        <v>29</v>
      </c>
      <c r="J164" s="38">
        <v>19</v>
      </c>
      <c r="K164" s="38">
        <v>15</v>
      </c>
      <c r="L164" s="38">
        <v>18</v>
      </c>
      <c r="M164" s="38">
        <v>15</v>
      </c>
      <c r="N164" s="38">
        <v>7</v>
      </c>
      <c r="O164" s="38">
        <v>23</v>
      </c>
      <c r="P164" s="38">
        <v>5</v>
      </c>
      <c r="Q164" s="38">
        <v>6</v>
      </c>
      <c r="R164" s="54">
        <v>26</v>
      </c>
      <c r="S164" s="38">
        <v>13</v>
      </c>
      <c r="T164" s="34">
        <v>2</v>
      </c>
      <c r="U164" s="34">
        <v>49</v>
      </c>
      <c r="V164" s="34">
        <v>51</v>
      </c>
      <c r="W164" s="34">
        <v>32</v>
      </c>
      <c r="X164" s="34">
        <v>19</v>
      </c>
    </row>
    <row r="165" spans="1:24" ht="24.75" thickBot="1" x14ac:dyDescent="0.3">
      <c r="A165" s="19" t="s">
        <v>111</v>
      </c>
      <c r="B165" s="38">
        <v>2</v>
      </c>
      <c r="C165" s="38">
        <v>2</v>
      </c>
      <c r="D165" s="38">
        <v>3</v>
      </c>
      <c r="E165" s="38">
        <v>4</v>
      </c>
      <c r="F165" s="38">
        <v>6</v>
      </c>
      <c r="G165" s="38">
        <v>5</v>
      </c>
      <c r="H165" s="38">
        <v>7</v>
      </c>
      <c r="J165" s="54">
        <v>16</v>
      </c>
      <c r="K165" s="54">
        <v>10</v>
      </c>
      <c r="L165" s="38">
        <v>1</v>
      </c>
      <c r="M165" s="38">
        <v>8</v>
      </c>
      <c r="N165" s="38">
        <v>1</v>
      </c>
      <c r="O165" s="38">
        <v>5</v>
      </c>
      <c r="P165" s="38">
        <v>1</v>
      </c>
      <c r="Q165" s="38">
        <v>1</v>
      </c>
      <c r="R165" s="54">
        <v>10</v>
      </c>
      <c r="S165" s="38">
        <v>2</v>
      </c>
      <c r="T165" s="34"/>
      <c r="U165" s="34">
        <v>10</v>
      </c>
      <c r="V165" s="34">
        <v>6</v>
      </c>
      <c r="W165" s="34">
        <v>11</v>
      </c>
      <c r="X165" s="34">
        <v>9</v>
      </c>
    </row>
    <row r="166" spans="1:24" ht="24.75" customHeight="1" thickBot="1" x14ac:dyDescent="0.3">
      <c r="A166" s="19" t="s">
        <v>104</v>
      </c>
      <c r="B166" s="38">
        <v>7</v>
      </c>
      <c r="C166" s="38">
        <v>3</v>
      </c>
      <c r="D166" s="38">
        <v>2</v>
      </c>
      <c r="E166" s="38">
        <v>1</v>
      </c>
      <c r="F166" s="38">
        <v>1</v>
      </c>
      <c r="G166" s="38">
        <v>2</v>
      </c>
      <c r="H166" s="38">
        <v>1</v>
      </c>
      <c r="J166" s="38">
        <v>3</v>
      </c>
      <c r="K166" s="38">
        <v>4</v>
      </c>
      <c r="L166" s="38">
        <v>5</v>
      </c>
      <c r="M166" s="38">
        <v>4</v>
      </c>
      <c r="N166" s="38">
        <v>5</v>
      </c>
      <c r="O166" s="38">
        <v>3</v>
      </c>
      <c r="P166" s="38">
        <v>3</v>
      </c>
      <c r="Q166" s="38">
        <v>4</v>
      </c>
      <c r="R166" s="38">
        <v>4</v>
      </c>
      <c r="S166" s="38">
        <v>2</v>
      </c>
      <c r="T166" s="35"/>
      <c r="U166" s="35">
        <v>5</v>
      </c>
      <c r="V166" s="35">
        <v>4</v>
      </c>
      <c r="W166" s="35">
        <v>2</v>
      </c>
      <c r="X166" s="35">
        <v>5</v>
      </c>
    </row>
    <row r="167" spans="1:24" ht="21.75" customHeight="1" thickBot="1" x14ac:dyDescent="0.3">
      <c r="A167" s="19" t="s">
        <v>37</v>
      </c>
      <c r="B167" s="38">
        <v>100</v>
      </c>
      <c r="C167" s="38">
        <v>100</v>
      </c>
      <c r="D167" s="38">
        <v>100</v>
      </c>
      <c r="E167" s="38">
        <v>100</v>
      </c>
      <c r="F167" s="38">
        <v>100</v>
      </c>
      <c r="G167" s="38">
        <v>100</v>
      </c>
      <c r="H167" s="38">
        <v>100</v>
      </c>
      <c r="J167" s="38">
        <v>100</v>
      </c>
      <c r="K167" s="38">
        <v>100</v>
      </c>
      <c r="L167" s="38">
        <v>100</v>
      </c>
      <c r="M167" s="38">
        <v>100</v>
      </c>
      <c r="N167" s="38">
        <v>100</v>
      </c>
      <c r="O167" s="38">
        <v>100</v>
      </c>
      <c r="P167" s="38">
        <v>100</v>
      </c>
      <c r="Q167" s="38">
        <v>100</v>
      </c>
      <c r="R167" s="38">
        <v>100</v>
      </c>
      <c r="S167" s="38">
        <v>100</v>
      </c>
      <c r="T167" s="35">
        <v>100</v>
      </c>
      <c r="U167" s="35">
        <v>100</v>
      </c>
      <c r="V167" s="35">
        <v>100</v>
      </c>
      <c r="W167" s="35">
        <v>100</v>
      </c>
      <c r="X167" s="35">
        <v>100</v>
      </c>
    </row>
    <row r="168" spans="1:24" x14ac:dyDescent="0.25">
      <c r="O168" s="25"/>
      <c r="P168" s="25"/>
    </row>
    <row r="169" spans="1:24" x14ac:dyDescent="0.25">
      <c r="A169" s="20" t="s">
        <v>250</v>
      </c>
      <c r="O169" s="25"/>
      <c r="P169" s="25"/>
    </row>
    <row r="170" spans="1:24" x14ac:dyDescent="0.25">
      <c r="C170" s="24"/>
      <c r="O170" s="25"/>
      <c r="P170" s="25"/>
      <c r="U170" s="31"/>
    </row>
    <row r="171" spans="1:24" ht="47.25" x14ac:dyDescent="0.25">
      <c r="A171" s="68" t="s">
        <v>293</v>
      </c>
      <c r="C171" s="24"/>
      <c r="O171" s="25"/>
      <c r="P171" s="25"/>
      <c r="U171" s="31"/>
    </row>
    <row r="172" spans="1:24" x14ac:dyDescent="0.25">
      <c r="C172" s="24"/>
      <c r="O172" s="25"/>
      <c r="P172" s="25"/>
      <c r="U172" s="31"/>
    </row>
    <row r="173" spans="1:24" ht="48.75" thickBot="1" x14ac:dyDescent="0.3">
      <c r="A173" s="53"/>
      <c r="B173" s="2" t="s">
        <v>210</v>
      </c>
      <c r="C173" s="2" t="s">
        <v>211</v>
      </c>
      <c r="D173" s="2" t="s">
        <v>212</v>
      </c>
      <c r="E173" s="2" t="s">
        <v>213</v>
      </c>
      <c r="F173" s="2" t="s">
        <v>214</v>
      </c>
      <c r="G173" s="2" t="s">
        <v>215</v>
      </c>
      <c r="H173" s="2" t="s">
        <v>216</v>
      </c>
      <c r="J173" s="2" t="s">
        <v>7</v>
      </c>
      <c r="K173" s="2" t="s">
        <v>10</v>
      </c>
      <c r="L173" s="2" t="s">
        <v>11</v>
      </c>
      <c r="M173" s="2" t="s">
        <v>12</v>
      </c>
      <c r="N173" s="2" t="s">
        <v>13</v>
      </c>
      <c r="O173" s="2" t="s">
        <v>26</v>
      </c>
      <c r="P173" s="2" t="s">
        <v>15</v>
      </c>
      <c r="Q173" s="2" t="s">
        <v>16</v>
      </c>
      <c r="R173" s="2" t="s">
        <v>18</v>
      </c>
      <c r="S173" s="2" t="s">
        <v>19</v>
      </c>
      <c r="T173" s="7" t="s">
        <v>20</v>
      </c>
      <c r="U173" s="7" t="s">
        <v>8</v>
      </c>
      <c r="V173" s="7" t="s">
        <v>25</v>
      </c>
      <c r="W173" s="7" t="s">
        <v>27</v>
      </c>
      <c r="X173" s="7" t="s">
        <v>21</v>
      </c>
    </row>
    <row r="174" spans="1:24" ht="21.75" customHeight="1" thickBot="1" x14ac:dyDescent="0.3">
      <c r="A174" s="19" t="s">
        <v>63</v>
      </c>
      <c r="B174" s="38">
        <v>2</v>
      </c>
      <c r="C174" s="38">
        <v>1</v>
      </c>
      <c r="D174" s="38">
        <v>1</v>
      </c>
      <c r="E174" s="38">
        <v>1</v>
      </c>
      <c r="F174" s="38"/>
      <c r="G174" s="38">
        <v>2</v>
      </c>
      <c r="H174" s="38">
        <v>1</v>
      </c>
      <c r="J174" s="38">
        <v>3</v>
      </c>
      <c r="K174" s="38">
        <v>1</v>
      </c>
      <c r="L174" s="38"/>
      <c r="M174" s="38">
        <v>1</v>
      </c>
      <c r="N174" s="38">
        <v>1</v>
      </c>
      <c r="O174" s="38">
        <v>1</v>
      </c>
      <c r="P174" s="38">
        <v>1</v>
      </c>
      <c r="Q174" s="38">
        <v>1</v>
      </c>
      <c r="R174" s="38">
        <v>1</v>
      </c>
      <c r="S174" s="38">
        <v>1</v>
      </c>
      <c r="T174" s="34"/>
      <c r="U174" s="34"/>
      <c r="V174" s="34">
        <v>3</v>
      </c>
      <c r="W174" s="34">
        <v>2</v>
      </c>
      <c r="X174" s="34">
        <v>2</v>
      </c>
    </row>
    <row r="175" spans="1:24" ht="18.75" customHeight="1" thickBot="1" x14ac:dyDescent="0.3">
      <c r="A175" s="19" t="s">
        <v>113</v>
      </c>
      <c r="B175" s="38">
        <v>29</v>
      </c>
      <c r="C175" s="38">
        <v>31</v>
      </c>
      <c r="D175" s="38">
        <v>31</v>
      </c>
      <c r="E175" s="38">
        <v>33</v>
      </c>
      <c r="F175" s="38">
        <v>37</v>
      </c>
      <c r="G175" s="38">
        <v>39</v>
      </c>
      <c r="H175" s="38">
        <v>52</v>
      </c>
      <c r="J175" s="38">
        <v>43</v>
      </c>
      <c r="K175" s="38">
        <v>41</v>
      </c>
      <c r="L175" s="38">
        <v>34</v>
      </c>
      <c r="M175" s="38">
        <v>22</v>
      </c>
      <c r="N175" s="38">
        <v>30</v>
      </c>
      <c r="O175" s="38">
        <v>44</v>
      </c>
      <c r="P175" s="38">
        <v>27</v>
      </c>
      <c r="Q175" s="38">
        <v>36</v>
      </c>
      <c r="R175" s="38">
        <v>39</v>
      </c>
      <c r="S175" s="38">
        <v>36</v>
      </c>
      <c r="T175" s="34">
        <v>40</v>
      </c>
      <c r="U175" s="34">
        <v>44</v>
      </c>
      <c r="V175" s="34">
        <v>38</v>
      </c>
      <c r="W175" s="34">
        <v>39</v>
      </c>
      <c r="X175" s="34">
        <v>40</v>
      </c>
    </row>
    <row r="176" spans="1:24" ht="23.25" customHeight="1" thickBot="1" x14ac:dyDescent="0.3">
      <c r="A176" s="19" t="s">
        <v>114</v>
      </c>
      <c r="B176" s="38">
        <v>20</v>
      </c>
      <c r="C176" s="38">
        <v>25</v>
      </c>
      <c r="D176" s="38">
        <v>26</v>
      </c>
      <c r="E176" s="38">
        <v>28</v>
      </c>
      <c r="F176" s="38">
        <v>31</v>
      </c>
      <c r="G176" s="38">
        <v>35</v>
      </c>
      <c r="H176" s="38">
        <v>27</v>
      </c>
      <c r="J176" s="38">
        <v>32</v>
      </c>
      <c r="K176" s="38">
        <v>25</v>
      </c>
      <c r="L176" s="38">
        <v>31</v>
      </c>
      <c r="M176" s="38">
        <v>39</v>
      </c>
      <c r="N176" s="38">
        <v>24</v>
      </c>
      <c r="O176" s="38">
        <v>27</v>
      </c>
      <c r="P176" s="38">
        <v>23</v>
      </c>
      <c r="Q176" s="38">
        <v>25</v>
      </c>
      <c r="R176" s="38">
        <v>30</v>
      </c>
      <c r="S176" s="38">
        <v>32</v>
      </c>
      <c r="T176" s="34">
        <v>21</v>
      </c>
      <c r="U176" s="34">
        <v>34</v>
      </c>
      <c r="V176" s="34">
        <v>32</v>
      </c>
      <c r="W176" s="34">
        <v>34</v>
      </c>
      <c r="X176" s="34">
        <v>23</v>
      </c>
    </row>
    <row r="177" spans="1:24" ht="21" customHeight="1" thickBot="1" x14ac:dyDescent="0.3">
      <c r="A177" s="19" t="s">
        <v>115</v>
      </c>
      <c r="B177" s="38">
        <v>31</v>
      </c>
      <c r="C177" s="38">
        <v>31</v>
      </c>
      <c r="D177" s="38">
        <v>31</v>
      </c>
      <c r="E177" s="38">
        <v>31</v>
      </c>
      <c r="F177" s="38">
        <v>26</v>
      </c>
      <c r="G177" s="38">
        <v>20</v>
      </c>
      <c r="H177" s="38">
        <v>16</v>
      </c>
      <c r="J177" s="38">
        <v>16</v>
      </c>
      <c r="K177" s="38">
        <v>18</v>
      </c>
      <c r="L177" s="38">
        <v>24</v>
      </c>
      <c r="M177" s="38">
        <v>26</v>
      </c>
      <c r="N177" s="38">
        <v>33</v>
      </c>
      <c r="O177" s="38">
        <v>18</v>
      </c>
      <c r="P177" s="38">
        <v>36</v>
      </c>
      <c r="Q177" s="38">
        <v>26</v>
      </c>
      <c r="R177" s="38">
        <v>22</v>
      </c>
      <c r="S177" s="38">
        <v>22</v>
      </c>
      <c r="T177" s="34">
        <v>32</v>
      </c>
      <c r="U177" s="34">
        <v>15</v>
      </c>
      <c r="V177" s="34">
        <v>20</v>
      </c>
      <c r="W177" s="34">
        <v>19</v>
      </c>
      <c r="X177" s="34">
        <v>24</v>
      </c>
    </row>
    <row r="178" spans="1:24" ht="24" customHeight="1" thickBot="1" x14ac:dyDescent="0.3">
      <c r="A178" s="19" t="s">
        <v>116</v>
      </c>
      <c r="B178" s="38">
        <v>17</v>
      </c>
      <c r="C178" s="38">
        <v>12</v>
      </c>
      <c r="D178" s="38">
        <v>10</v>
      </c>
      <c r="E178" s="38">
        <v>7</v>
      </c>
      <c r="F178" s="38">
        <v>6</v>
      </c>
      <c r="G178" s="38">
        <v>5</v>
      </c>
      <c r="H178" s="38">
        <v>4</v>
      </c>
      <c r="J178" s="38">
        <v>6</v>
      </c>
      <c r="K178" s="38">
        <v>14</v>
      </c>
      <c r="L178" s="38">
        <v>11</v>
      </c>
      <c r="M178" s="38">
        <v>12</v>
      </c>
      <c r="N178" s="38">
        <v>12</v>
      </c>
      <c r="O178" s="38">
        <v>10</v>
      </c>
      <c r="P178" s="38">
        <v>13</v>
      </c>
      <c r="Q178" s="38">
        <v>12</v>
      </c>
      <c r="R178" s="38">
        <v>8</v>
      </c>
      <c r="S178" s="38">
        <v>9</v>
      </c>
      <c r="T178" s="35">
        <v>7</v>
      </c>
      <c r="U178" s="35">
        <v>7</v>
      </c>
      <c r="V178" s="35">
        <v>7</v>
      </c>
      <c r="W178" s="35">
        <v>7</v>
      </c>
      <c r="X178" s="35">
        <v>11</v>
      </c>
    </row>
    <row r="179" spans="1:24" ht="24" customHeight="1" thickBot="1" x14ac:dyDescent="0.3">
      <c r="A179" s="55" t="s">
        <v>5212</v>
      </c>
      <c r="B179" s="59">
        <f>B177+B178</f>
        <v>48</v>
      </c>
      <c r="C179" s="59">
        <f t="shared" ref="C179:S179" si="8">C177+C178</f>
        <v>43</v>
      </c>
      <c r="D179" s="59">
        <f t="shared" si="8"/>
        <v>41</v>
      </c>
      <c r="E179" s="56">
        <f t="shared" si="8"/>
        <v>38</v>
      </c>
      <c r="F179" s="56">
        <f t="shared" si="8"/>
        <v>32</v>
      </c>
      <c r="G179" s="56">
        <f t="shared" si="8"/>
        <v>25</v>
      </c>
      <c r="H179" s="56">
        <f t="shared" si="8"/>
        <v>20</v>
      </c>
      <c r="I179" s="69" t="s">
        <v>250</v>
      </c>
      <c r="J179" s="56">
        <f t="shared" si="8"/>
        <v>22</v>
      </c>
      <c r="K179" s="56">
        <f t="shared" si="8"/>
        <v>32</v>
      </c>
      <c r="L179" s="56">
        <f t="shared" si="8"/>
        <v>35</v>
      </c>
      <c r="M179" s="56">
        <f t="shared" si="8"/>
        <v>38</v>
      </c>
      <c r="N179" s="59">
        <f t="shared" si="8"/>
        <v>45</v>
      </c>
      <c r="O179" s="56">
        <f t="shared" si="8"/>
        <v>28</v>
      </c>
      <c r="P179" s="59">
        <f t="shared" si="8"/>
        <v>49</v>
      </c>
      <c r="Q179" s="56">
        <f t="shared" si="8"/>
        <v>38</v>
      </c>
      <c r="R179" s="56">
        <f t="shared" si="8"/>
        <v>30</v>
      </c>
      <c r="S179" s="56">
        <f t="shared" si="8"/>
        <v>31</v>
      </c>
      <c r="T179" s="35"/>
      <c r="U179" s="35"/>
      <c r="V179" s="35"/>
      <c r="W179" s="35"/>
      <c r="X179" s="35"/>
    </row>
    <row r="180" spans="1:24" ht="24.75" customHeight="1" thickBot="1" x14ac:dyDescent="0.3">
      <c r="A180" s="19" t="s">
        <v>37</v>
      </c>
      <c r="B180" s="38">
        <v>100</v>
      </c>
      <c r="C180" s="38">
        <v>100</v>
      </c>
      <c r="D180" s="38">
        <v>100</v>
      </c>
      <c r="E180" s="38">
        <v>100</v>
      </c>
      <c r="F180" s="38">
        <v>100</v>
      </c>
      <c r="G180" s="38">
        <v>100</v>
      </c>
      <c r="H180" s="38">
        <v>100</v>
      </c>
      <c r="J180" s="38">
        <v>100</v>
      </c>
      <c r="K180" s="38">
        <v>100</v>
      </c>
      <c r="L180" s="38">
        <v>100</v>
      </c>
      <c r="M180" s="38">
        <v>100</v>
      </c>
      <c r="N180" s="38">
        <v>100</v>
      </c>
      <c r="O180" s="38">
        <v>100</v>
      </c>
      <c r="P180" s="38">
        <v>100</v>
      </c>
      <c r="Q180" s="38">
        <v>100</v>
      </c>
      <c r="R180" s="38">
        <v>100</v>
      </c>
      <c r="S180" s="38">
        <v>100</v>
      </c>
      <c r="T180" s="35">
        <v>100</v>
      </c>
      <c r="U180" s="35">
        <v>100</v>
      </c>
      <c r="V180" s="35">
        <v>100</v>
      </c>
      <c r="W180" s="35">
        <v>100</v>
      </c>
      <c r="X180" s="35">
        <v>100</v>
      </c>
    </row>
    <row r="181" spans="1:24" x14ac:dyDescent="0.25">
      <c r="O181" s="25"/>
      <c r="P181" s="25"/>
    </row>
    <row r="182" spans="1:24" x14ac:dyDescent="0.25">
      <c r="C182" s="24"/>
      <c r="O182" s="25"/>
      <c r="P182" s="25"/>
      <c r="U182" s="31"/>
    </row>
    <row r="183" spans="1:24" x14ac:dyDescent="0.25">
      <c r="C183" s="24"/>
      <c r="O183" s="25"/>
      <c r="P183" s="25"/>
      <c r="U183" s="31"/>
    </row>
    <row r="184" spans="1:24" ht="47.25" x14ac:dyDescent="0.25">
      <c r="A184" s="43" t="s">
        <v>117</v>
      </c>
      <c r="C184" s="24"/>
      <c r="O184" s="25"/>
      <c r="P184" s="25"/>
      <c r="U184" s="31"/>
    </row>
    <row r="185" spans="1:24" x14ac:dyDescent="0.25">
      <c r="C185" s="24"/>
      <c r="O185" s="25"/>
      <c r="P185" s="25"/>
      <c r="U185" s="31"/>
    </row>
    <row r="186" spans="1:24" ht="48.75" thickBot="1" x14ac:dyDescent="0.3">
      <c r="A186" s="53"/>
      <c r="B186" s="2" t="s">
        <v>210</v>
      </c>
      <c r="C186" s="2" t="s">
        <v>211</v>
      </c>
      <c r="D186" s="2" t="s">
        <v>212</v>
      </c>
      <c r="E186" s="2" t="s">
        <v>213</v>
      </c>
      <c r="F186" s="2" t="s">
        <v>214</v>
      </c>
      <c r="G186" s="2" t="s">
        <v>215</v>
      </c>
      <c r="H186" s="2" t="s">
        <v>216</v>
      </c>
      <c r="J186" s="2" t="s">
        <v>7</v>
      </c>
      <c r="K186" s="2" t="s">
        <v>10</v>
      </c>
      <c r="L186" s="2" t="s">
        <v>11</v>
      </c>
      <c r="M186" s="2" t="s">
        <v>12</v>
      </c>
      <c r="N186" s="2" t="s">
        <v>13</v>
      </c>
      <c r="O186" s="2" t="s">
        <v>26</v>
      </c>
      <c r="P186" s="2" t="s">
        <v>15</v>
      </c>
      <c r="Q186" s="2" t="s">
        <v>16</v>
      </c>
      <c r="R186" s="2" t="s">
        <v>18</v>
      </c>
      <c r="S186" s="2" t="s">
        <v>19</v>
      </c>
      <c r="T186" s="7" t="s">
        <v>20</v>
      </c>
      <c r="U186" s="7" t="s">
        <v>8</v>
      </c>
      <c r="V186" s="7" t="s">
        <v>25</v>
      </c>
      <c r="W186" s="7" t="s">
        <v>27</v>
      </c>
      <c r="X186" s="7" t="s">
        <v>21</v>
      </c>
    </row>
    <row r="187" spans="1:24" ht="19.5" customHeight="1" thickBot="1" x14ac:dyDescent="0.3">
      <c r="A187" s="19" t="s">
        <v>63</v>
      </c>
      <c r="B187" s="38">
        <v>2</v>
      </c>
      <c r="C187" s="38">
        <v>1</v>
      </c>
      <c r="D187" s="38">
        <v>1</v>
      </c>
      <c r="E187" s="38">
        <v>1</v>
      </c>
      <c r="F187" s="38"/>
      <c r="G187" s="38"/>
      <c r="H187" s="38"/>
      <c r="J187" s="38">
        <v>1</v>
      </c>
      <c r="K187" s="38"/>
      <c r="L187" s="38">
        <v>1</v>
      </c>
      <c r="M187" s="38">
        <v>2</v>
      </c>
      <c r="N187" s="38">
        <v>2</v>
      </c>
      <c r="O187" s="38">
        <v>1</v>
      </c>
      <c r="P187" s="38">
        <v>1</v>
      </c>
      <c r="Q187" s="38">
        <v>1</v>
      </c>
      <c r="R187" s="38">
        <v>1</v>
      </c>
      <c r="S187" s="38">
        <v>1</v>
      </c>
      <c r="T187" s="34">
        <v>1</v>
      </c>
      <c r="U187" s="34"/>
      <c r="V187" s="34">
        <v>2</v>
      </c>
      <c r="W187" s="34">
        <v>1</v>
      </c>
      <c r="X187" s="34">
        <v>1</v>
      </c>
    </row>
    <row r="188" spans="1:24" ht="21.75" customHeight="1" thickBot="1" x14ac:dyDescent="0.3">
      <c r="A188" s="19" t="s">
        <v>118</v>
      </c>
      <c r="B188" s="38">
        <v>1</v>
      </c>
      <c r="C188" s="38">
        <v>1</v>
      </c>
      <c r="D188" s="38">
        <v>2</v>
      </c>
      <c r="E188" s="38">
        <v>2</v>
      </c>
      <c r="F188" s="38">
        <v>2</v>
      </c>
      <c r="G188" s="38">
        <v>4</v>
      </c>
      <c r="H188" s="38">
        <v>5</v>
      </c>
      <c r="J188" s="38">
        <v>6</v>
      </c>
      <c r="K188" s="38">
        <v>5</v>
      </c>
      <c r="L188" s="38">
        <v>2</v>
      </c>
      <c r="M188" s="38">
        <v>4</v>
      </c>
      <c r="N188" s="38">
        <v>1</v>
      </c>
      <c r="O188" s="38">
        <v>3</v>
      </c>
      <c r="P188" s="38">
        <v>1</v>
      </c>
      <c r="Q188" s="38">
        <v>1</v>
      </c>
      <c r="R188" s="38">
        <v>4</v>
      </c>
      <c r="S188" s="38">
        <v>2</v>
      </c>
      <c r="T188" s="34"/>
      <c r="U188" s="34">
        <v>5</v>
      </c>
      <c r="V188" s="34">
        <v>4</v>
      </c>
      <c r="W188" s="34">
        <v>6</v>
      </c>
      <c r="X188" s="34">
        <v>4</v>
      </c>
    </row>
    <row r="189" spans="1:24" ht="20.25" customHeight="1" thickBot="1" x14ac:dyDescent="0.3">
      <c r="A189" s="19" t="s">
        <v>119</v>
      </c>
      <c r="B189" s="38">
        <v>20</v>
      </c>
      <c r="C189" s="38">
        <v>20</v>
      </c>
      <c r="D189" s="38">
        <v>27</v>
      </c>
      <c r="E189" s="38">
        <v>31</v>
      </c>
      <c r="F189" s="38">
        <v>37</v>
      </c>
      <c r="G189" s="38">
        <v>36</v>
      </c>
      <c r="H189" s="38">
        <v>42</v>
      </c>
      <c r="J189" s="38">
        <v>41</v>
      </c>
      <c r="K189" s="38">
        <v>30</v>
      </c>
      <c r="L189" s="38">
        <v>34</v>
      </c>
      <c r="M189" s="38">
        <v>34</v>
      </c>
      <c r="N189" s="38">
        <v>21</v>
      </c>
      <c r="O189" s="38">
        <v>36</v>
      </c>
      <c r="P189" s="38">
        <v>19</v>
      </c>
      <c r="Q189" s="38">
        <v>18</v>
      </c>
      <c r="R189" s="38">
        <v>49</v>
      </c>
      <c r="S189" s="38">
        <v>32</v>
      </c>
      <c r="T189" s="34">
        <v>16</v>
      </c>
      <c r="U189" s="34">
        <v>46</v>
      </c>
      <c r="V189" s="34">
        <v>58</v>
      </c>
      <c r="W189" s="34">
        <v>43</v>
      </c>
      <c r="X189" s="34">
        <v>39</v>
      </c>
    </row>
    <row r="190" spans="1:24" ht="24.75" customHeight="1" thickBot="1" x14ac:dyDescent="0.3">
      <c r="A190" s="55" t="s">
        <v>5203</v>
      </c>
      <c r="B190" s="56">
        <f>B188+B189</f>
        <v>21</v>
      </c>
      <c r="C190" s="56">
        <f t="shared" ref="C190:S190" si="9">C188+C189</f>
        <v>21</v>
      </c>
      <c r="D190" s="56">
        <f t="shared" si="9"/>
        <v>29</v>
      </c>
      <c r="E190" s="56">
        <f t="shared" si="9"/>
        <v>33</v>
      </c>
      <c r="F190" s="59">
        <f t="shared" si="9"/>
        <v>39</v>
      </c>
      <c r="G190" s="59">
        <f t="shared" si="9"/>
        <v>40</v>
      </c>
      <c r="H190" s="59">
        <f t="shared" si="9"/>
        <v>47</v>
      </c>
      <c r="I190" s="63" t="s">
        <v>250</v>
      </c>
      <c r="J190" s="59">
        <f t="shared" si="9"/>
        <v>47</v>
      </c>
      <c r="K190" s="56">
        <f t="shared" si="9"/>
        <v>35</v>
      </c>
      <c r="L190" s="56">
        <f t="shared" si="9"/>
        <v>36</v>
      </c>
      <c r="M190" s="56">
        <f t="shared" si="9"/>
        <v>38</v>
      </c>
      <c r="N190" s="56">
        <f t="shared" si="9"/>
        <v>22</v>
      </c>
      <c r="O190" s="56">
        <f t="shared" si="9"/>
        <v>39</v>
      </c>
      <c r="P190" s="56">
        <f t="shared" si="9"/>
        <v>20</v>
      </c>
      <c r="Q190" s="56">
        <f t="shared" si="9"/>
        <v>19</v>
      </c>
      <c r="R190" s="59">
        <f t="shared" si="9"/>
        <v>53</v>
      </c>
      <c r="S190" s="56">
        <f t="shared" si="9"/>
        <v>34</v>
      </c>
      <c r="T190" s="34"/>
      <c r="U190" s="34"/>
      <c r="V190" s="34"/>
      <c r="W190" s="34"/>
      <c r="X190" s="34"/>
    </row>
    <row r="191" spans="1:24" ht="24.75" customHeight="1" thickBot="1" x14ac:dyDescent="0.3">
      <c r="A191" s="19" t="s">
        <v>120</v>
      </c>
      <c r="B191" s="38">
        <v>50</v>
      </c>
      <c r="C191" s="38">
        <v>55</v>
      </c>
      <c r="D191" s="38">
        <v>55</v>
      </c>
      <c r="E191" s="38">
        <v>55</v>
      </c>
      <c r="F191" s="38">
        <v>51</v>
      </c>
      <c r="G191" s="38">
        <v>51</v>
      </c>
      <c r="H191" s="38">
        <v>45</v>
      </c>
      <c r="J191" s="38">
        <v>45</v>
      </c>
      <c r="K191" s="38">
        <v>48</v>
      </c>
      <c r="L191" s="38">
        <v>51</v>
      </c>
      <c r="M191" s="38">
        <v>51</v>
      </c>
      <c r="N191" s="38">
        <v>53</v>
      </c>
      <c r="O191" s="38">
        <v>51</v>
      </c>
      <c r="P191" s="38">
        <v>55</v>
      </c>
      <c r="Q191" s="38">
        <v>55</v>
      </c>
      <c r="R191" s="38">
        <v>38</v>
      </c>
      <c r="S191" s="38">
        <v>56</v>
      </c>
      <c r="T191" s="34">
        <v>54</v>
      </c>
      <c r="U191" s="34">
        <v>41</v>
      </c>
      <c r="V191" s="34">
        <v>32</v>
      </c>
      <c r="W191" s="34">
        <v>46</v>
      </c>
      <c r="X191" s="34">
        <v>45</v>
      </c>
    </row>
    <row r="192" spans="1:24" ht="24.75" customHeight="1" thickBot="1" x14ac:dyDescent="0.3">
      <c r="A192" s="19" t="s">
        <v>121</v>
      </c>
      <c r="B192" s="38">
        <v>27</v>
      </c>
      <c r="C192" s="38">
        <v>22</v>
      </c>
      <c r="D192" s="38">
        <v>16</v>
      </c>
      <c r="E192" s="38">
        <v>11</v>
      </c>
      <c r="F192" s="38">
        <v>10</v>
      </c>
      <c r="G192" s="38">
        <v>8</v>
      </c>
      <c r="H192" s="38">
        <v>7</v>
      </c>
      <c r="J192" s="38">
        <v>7</v>
      </c>
      <c r="K192" s="38">
        <v>17</v>
      </c>
      <c r="L192" s="38">
        <v>12</v>
      </c>
      <c r="M192" s="38">
        <v>8</v>
      </c>
      <c r="N192" s="38">
        <v>23</v>
      </c>
      <c r="O192" s="38">
        <v>10</v>
      </c>
      <c r="P192" s="38">
        <v>23</v>
      </c>
      <c r="Q192" s="38">
        <v>25</v>
      </c>
      <c r="R192" s="38">
        <v>8</v>
      </c>
      <c r="S192" s="38">
        <v>10</v>
      </c>
      <c r="T192" s="35">
        <v>29</v>
      </c>
      <c r="U192" s="35">
        <v>7</v>
      </c>
      <c r="V192" s="35">
        <v>4</v>
      </c>
      <c r="W192" s="35">
        <v>5</v>
      </c>
      <c r="X192" s="35">
        <v>11</v>
      </c>
    </row>
    <row r="193" spans="1:24" ht="24.75" customHeight="1" thickBot="1" x14ac:dyDescent="0.3">
      <c r="A193" s="55" t="s">
        <v>5213</v>
      </c>
      <c r="B193" s="59">
        <f>B191+B192</f>
        <v>77</v>
      </c>
      <c r="C193" s="59">
        <f t="shared" ref="C193:S193" si="10">C191+C192</f>
        <v>77</v>
      </c>
      <c r="D193" s="59">
        <f t="shared" si="10"/>
        <v>71</v>
      </c>
      <c r="E193" s="56">
        <f t="shared" si="10"/>
        <v>66</v>
      </c>
      <c r="F193" s="56">
        <f t="shared" si="10"/>
        <v>61</v>
      </c>
      <c r="G193" s="56">
        <f t="shared" si="10"/>
        <v>59</v>
      </c>
      <c r="H193" s="56">
        <f t="shared" si="10"/>
        <v>52</v>
      </c>
      <c r="I193" s="69" t="s">
        <v>250</v>
      </c>
      <c r="J193" s="56">
        <f t="shared" si="10"/>
        <v>52</v>
      </c>
      <c r="K193" s="56">
        <f t="shared" si="10"/>
        <v>65</v>
      </c>
      <c r="L193" s="56">
        <f t="shared" si="10"/>
        <v>63</v>
      </c>
      <c r="M193" s="56">
        <f t="shared" si="10"/>
        <v>59</v>
      </c>
      <c r="N193" s="59">
        <f t="shared" si="10"/>
        <v>76</v>
      </c>
      <c r="O193" s="56">
        <f t="shared" si="10"/>
        <v>61</v>
      </c>
      <c r="P193" s="59">
        <f t="shared" si="10"/>
        <v>78</v>
      </c>
      <c r="Q193" s="59">
        <f t="shared" si="10"/>
        <v>80</v>
      </c>
      <c r="R193" s="56">
        <f t="shared" si="10"/>
        <v>46</v>
      </c>
      <c r="S193" s="56">
        <f t="shared" si="10"/>
        <v>66</v>
      </c>
      <c r="T193" s="35"/>
      <c r="U193" s="35"/>
      <c r="V193" s="35"/>
      <c r="W193" s="35"/>
      <c r="X193" s="35"/>
    </row>
    <row r="194" spans="1:24" ht="22.5" customHeight="1" thickBot="1" x14ac:dyDescent="0.3">
      <c r="A194" s="19" t="s">
        <v>37</v>
      </c>
      <c r="B194" s="38">
        <v>100</v>
      </c>
      <c r="C194" s="38">
        <v>100</v>
      </c>
      <c r="D194" s="38">
        <v>100</v>
      </c>
      <c r="E194" s="38">
        <v>100</v>
      </c>
      <c r="F194" s="38">
        <v>100</v>
      </c>
      <c r="G194" s="38">
        <v>100</v>
      </c>
      <c r="H194" s="38">
        <v>100</v>
      </c>
      <c r="J194" s="38">
        <v>100</v>
      </c>
      <c r="K194" s="38">
        <v>100</v>
      </c>
      <c r="L194" s="38">
        <v>100</v>
      </c>
      <c r="M194" s="38">
        <v>100</v>
      </c>
      <c r="N194" s="38">
        <v>100</v>
      </c>
      <c r="O194" s="38">
        <v>100</v>
      </c>
      <c r="P194" s="38">
        <v>100</v>
      </c>
      <c r="Q194" s="38">
        <v>100</v>
      </c>
      <c r="R194" s="38">
        <v>100</v>
      </c>
      <c r="S194" s="38">
        <v>100</v>
      </c>
      <c r="T194" s="35">
        <v>100</v>
      </c>
      <c r="U194" s="35">
        <v>100</v>
      </c>
      <c r="V194" s="35">
        <v>100</v>
      </c>
      <c r="W194" s="35">
        <v>100</v>
      </c>
      <c r="X194" s="35">
        <v>100</v>
      </c>
    </row>
    <row r="195" spans="1:24" x14ac:dyDescent="0.25">
      <c r="O195" s="25"/>
      <c r="P195" s="25"/>
    </row>
    <row r="196" spans="1:24" x14ac:dyDescent="0.25">
      <c r="A196" s="20" t="s">
        <v>250</v>
      </c>
      <c r="O196" s="25"/>
      <c r="P196" s="25"/>
    </row>
    <row r="197" spans="1:24" x14ac:dyDescent="0.25">
      <c r="C197" s="24"/>
      <c r="O197" s="25"/>
      <c r="P197" s="25"/>
      <c r="U197" s="31"/>
    </row>
    <row r="198" spans="1:24" ht="63" x14ac:dyDescent="0.25">
      <c r="A198" s="60" t="s">
        <v>244</v>
      </c>
      <c r="C198" s="24"/>
      <c r="O198" s="25"/>
      <c r="P198" s="25"/>
      <c r="U198" s="31"/>
    </row>
    <row r="199" spans="1:24" x14ac:dyDescent="0.25">
      <c r="C199" s="24"/>
      <c r="O199" s="25"/>
      <c r="P199" s="25"/>
      <c r="U199" s="31"/>
    </row>
    <row r="200" spans="1:24" ht="48.75" thickBot="1" x14ac:dyDescent="0.3">
      <c r="A200" s="53"/>
      <c r="B200" s="2" t="s">
        <v>210</v>
      </c>
      <c r="C200" s="2" t="s">
        <v>211</v>
      </c>
      <c r="D200" s="2" t="s">
        <v>212</v>
      </c>
      <c r="E200" s="2" t="s">
        <v>213</v>
      </c>
      <c r="F200" s="2" t="s">
        <v>214</v>
      </c>
      <c r="G200" s="2" t="s">
        <v>215</v>
      </c>
      <c r="H200" s="2" t="s">
        <v>216</v>
      </c>
      <c r="J200" s="2" t="s">
        <v>7</v>
      </c>
      <c r="K200" s="2" t="s">
        <v>10</v>
      </c>
      <c r="L200" s="2" t="s">
        <v>11</v>
      </c>
      <c r="M200" s="2" t="s">
        <v>12</v>
      </c>
      <c r="N200" s="2" t="s">
        <v>13</v>
      </c>
      <c r="O200" s="2" t="s">
        <v>26</v>
      </c>
      <c r="P200" s="2" t="s">
        <v>15</v>
      </c>
      <c r="Q200" s="2" t="s">
        <v>16</v>
      </c>
      <c r="R200" s="2" t="s">
        <v>18</v>
      </c>
      <c r="S200" s="2" t="s">
        <v>19</v>
      </c>
      <c r="T200" s="7" t="s">
        <v>20</v>
      </c>
      <c r="U200" s="7" t="s">
        <v>8</v>
      </c>
      <c r="V200" s="7" t="s">
        <v>25</v>
      </c>
      <c r="W200" s="7" t="s">
        <v>27</v>
      </c>
      <c r="X200" s="7" t="s">
        <v>21</v>
      </c>
    </row>
    <row r="201" spans="1:24" ht="21" customHeight="1" thickBot="1" x14ac:dyDescent="0.3">
      <c r="A201" s="19" t="s">
        <v>63</v>
      </c>
      <c r="B201" s="38">
        <v>2</v>
      </c>
      <c r="C201" s="38">
        <v>2</v>
      </c>
      <c r="D201" s="38">
        <v>2</v>
      </c>
      <c r="E201" s="38">
        <v>2</v>
      </c>
      <c r="F201" s="38">
        <v>2</v>
      </c>
      <c r="G201" s="38">
        <v>5</v>
      </c>
      <c r="H201" s="38">
        <v>4</v>
      </c>
      <c r="J201" s="38">
        <v>2</v>
      </c>
      <c r="K201" s="38">
        <v>3</v>
      </c>
      <c r="L201" s="38">
        <v>2</v>
      </c>
      <c r="M201" s="38">
        <v>3</v>
      </c>
      <c r="N201" s="38">
        <v>3</v>
      </c>
      <c r="O201" s="38">
        <v>4</v>
      </c>
      <c r="P201" s="38">
        <v>2</v>
      </c>
      <c r="Q201" s="38">
        <v>3</v>
      </c>
      <c r="R201" s="38">
        <v>2</v>
      </c>
      <c r="S201" s="38">
        <v>2</v>
      </c>
      <c r="T201" s="34">
        <v>4</v>
      </c>
      <c r="U201" s="34"/>
      <c r="V201" s="34">
        <v>7</v>
      </c>
      <c r="W201" s="34">
        <v>4</v>
      </c>
      <c r="X201" s="34">
        <v>4</v>
      </c>
    </row>
    <row r="202" spans="1:24" ht="20.25" customHeight="1" thickBot="1" x14ac:dyDescent="0.3">
      <c r="A202" s="19" t="s">
        <v>118</v>
      </c>
      <c r="B202" s="38">
        <v>4</v>
      </c>
      <c r="C202" s="38">
        <v>4</v>
      </c>
      <c r="D202" s="38">
        <v>4</v>
      </c>
      <c r="E202" s="38">
        <v>3</v>
      </c>
      <c r="F202" s="38">
        <v>3</v>
      </c>
      <c r="G202" s="38">
        <v>3</v>
      </c>
      <c r="H202" s="38">
        <v>4</v>
      </c>
      <c r="J202" s="38">
        <v>8</v>
      </c>
      <c r="K202" s="38">
        <v>2</v>
      </c>
      <c r="L202" s="38">
        <v>3</v>
      </c>
      <c r="M202" s="38">
        <v>1</v>
      </c>
      <c r="N202" s="38">
        <v>3</v>
      </c>
      <c r="O202" s="38">
        <v>6</v>
      </c>
      <c r="P202" s="38">
        <v>4</v>
      </c>
      <c r="Q202" s="38">
        <v>3</v>
      </c>
      <c r="R202" s="38">
        <v>2</v>
      </c>
      <c r="S202" s="38">
        <v>3</v>
      </c>
      <c r="T202" s="34">
        <v>4</v>
      </c>
      <c r="U202" s="34">
        <v>5</v>
      </c>
      <c r="V202" s="34">
        <v>4</v>
      </c>
      <c r="W202" s="34">
        <v>5</v>
      </c>
      <c r="X202" s="34">
        <v>6</v>
      </c>
    </row>
    <row r="203" spans="1:24" ht="20.25" customHeight="1" thickBot="1" x14ac:dyDescent="0.3">
      <c r="A203" s="19" t="s">
        <v>119</v>
      </c>
      <c r="B203" s="38">
        <v>29</v>
      </c>
      <c r="C203" s="38">
        <v>30</v>
      </c>
      <c r="D203" s="38">
        <v>32</v>
      </c>
      <c r="E203" s="38">
        <v>31</v>
      </c>
      <c r="F203" s="38">
        <v>35</v>
      </c>
      <c r="G203" s="38">
        <v>31</v>
      </c>
      <c r="H203" s="38">
        <v>39</v>
      </c>
      <c r="J203" s="38">
        <v>36</v>
      </c>
      <c r="K203" s="38">
        <v>31</v>
      </c>
      <c r="L203" s="38">
        <v>36</v>
      </c>
      <c r="M203" s="38">
        <v>30</v>
      </c>
      <c r="N203" s="38">
        <v>30</v>
      </c>
      <c r="O203" s="38">
        <v>40</v>
      </c>
      <c r="P203" s="38">
        <v>29</v>
      </c>
      <c r="Q203" s="38">
        <v>30</v>
      </c>
      <c r="R203" s="38">
        <v>39</v>
      </c>
      <c r="S203" s="38">
        <v>30</v>
      </c>
      <c r="T203" s="34">
        <v>36</v>
      </c>
      <c r="U203" s="34">
        <v>41</v>
      </c>
      <c r="V203" s="34">
        <v>42</v>
      </c>
      <c r="W203" s="34">
        <v>34</v>
      </c>
      <c r="X203" s="34">
        <v>34</v>
      </c>
    </row>
    <row r="204" spans="1:24" ht="22.5" customHeight="1" thickBot="1" x14ac:dyDescent="0.3">
      <c r="A204" s="55" t="s">
        <v>5203</v>
      </c>
      <c r="B204" s="56">
        <f>B202+B203</f>
        <v>33</v>
      </c>
      <c r="C204" s="56">
        <f t="shared" ref="C204:S204" si="11">C202+C203</f>
        <v>34</v>
      </c>
      <c r="D204" s="56">
        <f t="shared" si="11"/>
        <v>36</v>
      </c>
      <c r="E204" s="56">
        <f t="shared" si="11"/>
        <v>34</v>
      </c>
      <c r="F204" s="56">
        <f t="shared" si="11"/>
        <v>38</v>
      </c>
      <c r="G204" s="56">
        <f t="shared" si="11"/>
        <v>34</v>
      </c>
      <c r="H204" s="59">
        <f t="shared" si="11"/>
        <v>43</v>
      </c>
      <c r="I204" s="63" t="s">
        <v>250</v>
      </c>
      <c r="J204" s="59">
        <f t="shared" si="11"/>
        <v>44</v>
      </c>
      <c r="K204" s="56">
        <f t="shared" si="11"/>
        <v>33</v>
      </c>
      <c r="L204" s="56">
        <f t="shared" si="11"/>
        <v>39</v>
      </c>
      <c r="M204" s="56">
        <f t="shared" si="11"/>
        <v>31</v>
      </c>
      <c r="N204" s="56">
        <f t="shared" si="11"/>
        <v>33</v>
      </c>
      <c r="O204" s="59">
        <f t="shared" si="11"/>
        <v>46</v>
      </c>
      <c r="P204" s="56">
        <f t="shared" si="11"/>
        <v>33</v>
      </c>
      <c r="Q204" s="56">
        <f t="shared" si="11"/>
        <v>33</v>
      </c>
      <c r="R204" s="59">
        <f t="shared" si="11"/>
        <v>41</v>
      </c>
      <c r="S204" s="56">
        <f t="shared" si="11"/>
        <v>33</v>
      </c>
      <c r="T204" s="34"/>
      <c r="U204" s="34"/>
      <c r="V204" s="34"/>
      <c r="W204" s="34"/>
      <c r="X204" s="34"/>
    </row>
    <row r="205" spans="1:24" ht="19.5" customHeight="1" thickBot="1" x14ac:dyDescent="0.3">
      <c r="A205" s="19" t="s">
        <v>120</v>
      </c>
      <c r="B205" s="38">
        <v>44</v>
      </c>
      <c r="C205" s="38">
        <v>48</v>
      </c>
      <c r="D205" s="38">
        <v>48</v>
      </c>
      <c r="E205" s="38">
        <v>52</v>
      </c>
      <c r="F205" s="38">
        <v>49</v>
      </c>
      <c r="G205" s="38">
        <v>50</v>
      </c>
      <c r="H205" s="38">
        <v>47</v>
      </c>
      <c r="J205" s="38">
        <v>47</v>
      </c>
      <c r="K205" s="38">
        <v>46</v>
      </c>
      <c r="L205" s="38">
        <v>49</v>
      </c>
      <c r="M205" s="38">
        <v>52</v>
      </c>
      <c r="N205" s="38">
        <v>48</v>
      </c>
      <c r="O205" s="38">
        <v>41</v>
      </c>
      <c r="P205" s="38">
        <v>47</v>
      </c>
      <c r="Q205" s="38">
        <v>47</v>
      </c>
      <c r="R205" s="38">
        <v>47</v>
      </c>
      <c r="S205" s="38">
        <v>51</v>
      </c>
      <c r="T205" s="34">
        <v>40</v>
      </c>
      <c r="U205" s="34">
        <v>44</v>
      </c>
      <c r="V205" s="34">
        <v>42</v>
      </c>
      <c r="W205" s="34">
        <v>48</v>
      </c>
      <c r="X205" s="34">
        <v>47</v>
      </c>
    </row>
    <row r="206" spans="1:24" ht="19.5" customHeight="1" thickBot="1" x14ac:dyDescent="0.3">
      <c r="A206" s="19" t="s">
        <v>121</v>
      </c>
      <c r="B206" s="38">
        <v>20</v>
      </c>
      <c r="C206" s="38">
        <v>16</v>
      </c>
      <c r="D206" s="38">
        <v>14</v>
      </c>
      <c r="E206" s="38">
        <v>13</v>
      </c>
      <c r="F206" s="38">
        <v>11</v>
      </c>
      <c r="G206" s="38">
        <v>11</v>
      </c>
      <c r="H206" s="38">
        <v>7</v>
      </c>
      <c r="J206" s="38">
        <v>7</v>
      </c>
      <c r="K206" s="38">
        <v>18</v>
      </c>
      <c r="L206" s="38">
        <v>10</v>
      </c>
      <c r="M206" s="38">
        <v>14</v>
      </c>
      <c r="N206" s="38">
        <v>15</v>
      </c>
      <c r="O206" s="38">
        <v>11</v>
      </c>
      <c r="P206" s="38">
        <v>19</v>
      </c>
      <c r="Q206" s="38">
        <v>18</v>
      </c>
      <c r="R206" s="38">
        <v>10</v>
      </c>
      <c r="S206" s="38">
        <v>14</v>
      </c>
      <c r="T206" s="35">
        <v>16</v>
      </c>
      <c r="U206" s="35">
        <v>10</v>
      </c>
      <c r="V206" s="35">
        <v>6</v>
      </c>
      <c r="W206" s="35">
        <v>10</v>
      </c>
      <c r="X206" s="35">
        <v>10</v>
      </c>
    </row>
    <row r="207" spans="1:24" ht="24.75" customHeight="1" thickBot="1" x14ac:dyDescent="0.3">
      <c r="A207" s="55" t="s">
        <v>5213</v>
      </c>
      <c r="B207" s="59">
        <f>B205+B206</f>
        <v>64</v>
      </c>
      <c r="C207" s="59">
        <f t="shared" ref="C207:S207" si="12">C205+C206</f>
        <v>64</v>
      </c>
      <c r="D207" s="56">
        <f t="shared" si="12"/>
        <v>62</v>
      </c>
      <c r="E207" s="59">
        <f t="shared" si="12"/>
        <v>65</v>
      </c>
      <c r="F207" s="56">
        <f t="shared" si="12"/>
        <v>60</v>
      </c>
      <c r="G207" s="56">
        <f t="shared" si="12"/>
        <v>61</v>
      </c>
      <c r="H207" s="56">
        <f t="shared" si="12"/>
        <v>54</v>
      </c>
      <c r="I207" s="69" t="s">
        <v>250</v>
      </c>
      <c r="J207" s="56">
        <f t="shared" si="12"/>
        <v>54</v>
      </c>
      <c r="K207" s="59">
        <f t="shared" si="12"/>
        <v>64</v>
      </c>
      <c r="L207" s="56">
        <f t="shared" si="12"/>
        <v>59</v>
      </c>
      <c r="M207" s="59">
        <f t="shared" si="12"/>
        <v>66</v>
      </c>
      <c r="N207" s="59">
        <f t="shared" si="12"/>
        <v>63</v>
      </c>
      <c r="O207" s="56">
        <f t="shared" si="12"/>
        <v>52</v>
      </c>
      <c r="P207" s="59">
        <f t="shared" si="12"/>
        <v>66</v>
      </c>
      <c r="Q207" s="59">
        <f t="shared" si="12"/>
        <v>65</v>
      </c>
      <c r="R207" s="56">
        <f t="shared" si="12"/>
        <v>57</v>
      </c>
      <c r="S207" s="59">
        <f t="shared" si="12"/>
        <v>65</v>
      </c>
      <c r="T207" s="35"/>
      <c r="U207" s="35"/>
      <c r="V207" s="35"/>
      <c r="W207" s="35"/>
      <c r="X207" s="35"/>
    </row>
    <row r="208" spans="1:24" ht="25.5" customHeight="1" thickBot="1" x14ac:dyDescent="0.3">
      <c r="A208" s="19" t="s">
        <v>37</v>
      </c>
      <c r="B208" s="38">
        <v>100</v>
      </c>
      <c r="C208" s="38">
        <v>100</v>
      </c>
      <c r="D208" s="38">
        <v>100</v>
      </c>
      <c r="E208" s="38">
        <v>100</v>
      </c>
      <c r="F208" s="38">
        <v>100</v>
      </c>
      <c r="G208" s="38">
        <v>100</v>
      </c>
      <c r="H208" s="38">
        <v>100</v>
      </c>
      <c r="J208" s="38">
        <v>100</v>
      </c>
      <c r="K208" s="38">
        <v>100</v>
      </c>
      <c r="L208" s="38">
        <v>100</v>
      </c>
      <c r="M208" s="38">
        <v>100</v>
      </c>
      <c r="N208" s="38">
        <v>100</v>
      </c>
      <c r="O208" s="38">
        <v>100</v>
      </c>
      <c r="P208" s="38">
        <v>100</v>
      </c>
      <c r="Q208" s="38">
        <v>100</v>
      </c>
      <c r="R208" s="38">
        <v>100</v>
      </c>
      <c r="S208" s="38">
        <v>100</v>
      </c>
      <c r="T208" s="35">
        <v>100</v>
      </c>
      <c r="U208" s="35">
        <v>100</v>
      </c>
      <c r="V208" s="35">
        <v>100</v>
      </c>
      <c r="W208" s="35">
        <v>100</v>
      </c>
      <c r="X208" s="35">
        <v>100</v>
      </c>
    </row>
    <row r="209" spans="1:24" x14ac:dyDescent="0.25">
      <c r="O209" s="25"/>
      <c r="P209" s="25"/>
    </row>
    <row r="210" spans="1:24" x14ac:dyDescent="0.25">
      <c r="A210" s="20" t="s">
        <v>250</v>
      </c>
      <c r="O210" s="25"/>
      <c r="P210" s="25"/>
    </row>
    <row r="211" spans="1:24" x14ac:dyDescent="0.25">
      <c r="C211" s="24"/>
      <c r="O211" s="25"/>
      <c r="P211" s="25"/>
      <c r="U211" s="31"/>
    </row>
    <row r="212" spans="1:24" ht="47.25" x14ac:dyDescent="0.25">
      <c r="A212" s="60" t="s">
        <v>245</v>
      </c>
      <c r="C212" s="24"/>
      <c r="O212" s="25"/>
      <c r="P212" s="25"/>
      <c r="U212" s="31"/>
    </row>
    <row r="213" spans="1:24" x14ac:dyDescent="0.25">
      <c r="C213" s="24"/>
      <c r="O213" s="25"/>
      <c r="P213" s="25"/>
      <c r="U213" s="31"/>
    </row>
    <row r="214" spans="1:24" ht="48.75" thickBot="1" x14ac:dyDescent="0.3">
      <c r="A214" s="53"/>
      <c r="B214" s="2" t="s">
        <v>210</v>
      </c>
      <c r="C214" s="2" t="s">
        <v>211</v>
      </c>
      <c r="D214" s="2" t="s">
        <v>212</v>
      </c>
      <c r="E214" s="2" t="s">
        <v>213</v>
      </c>
      <c r="F214" s="2" t="s">
        <v>214</v>
      </c>
      <c r="G214" s="2" t="s">
        <v>215</v>
      </c>
      <c r="H214" s="2" t="s">
        <v>216</v>
      </c>
      <c r="J214" s="2" t="s">
        <v>7</v>
      </c>
      <c r="K214" s="2" t="s">
        <v>10</v>
      </c>
      <c r="L214" s="2" t="s">
        <v>11</v>
      </c>
      <c r="M214" s="2" t="s">
        <v>12</v>
      </c>
      <c r="N214" s="2" t="s">
        <v>13</v>
      </c>
      <c r="O214" s="2" t="s">
        <v>26</v>
      </c>
      <c r="P214" s="2" t="s">
        <v>15</v>
      </c>
      <c r="Q214" s="2" t="s">
        <v>16</v>
      </c>
      <c r="R214" s="2" t="s">
        <v>18</v>
      </c>
      <c r="S214" s="2" t="s">
        <v>19</v>
      </c>
      <c r="T214" s="7" t="s">
        <v>20</v>
      </c>
      <c r="U214" s="7" t="s">
        <v>8</v>
      </c>
      <c r="V214" s="7" t="s">
        <v>25</v>
      </c>
      <c r="W214" s="7" t="s">
        <v>27</v>
      </c>
      <c r="X214" s="7" t="s">
        <v>21</v>
      </c>
    </row>
    <row r="215" spans="1:24" ht="15.75" thickBot="1" x14ac:dyDescent="0.3">
      <c r="A215" s="19" t="s">
        <v>63</v>
      </c>
      <c r="B215" s="38">
        <v>2</v>
      </c>
      <c r="C215" s="38">
        <v>2</v>
      </c>
      <c r="D215" s="38">
        <v>1</v>
      </c>
      <c r="E215" s="38">
        <v>1</v>
      </c>
      <c r="F215" s="38">
        <v>1</v>
      </c>
      <c r="G215" s="38">
        <v>2</v>
      </c>
      <c r="H215" s="38">
        <v>1</v>
      </c>
      <c r="J215" s="38">
        <v>4</v>
      </c>
      <c r="K215" s="38">
        <v>3</v>
      </c>
      <c r="L215" s="38">
        <v>3</v>
      </c>
      <c r="M215" s="38">
        <v>2</v>
      </c>
      <c r="N215" s="38">
        <v>2</v>
      </c>
      <c r="O215" s="38"/>
      <c r="P215" s="38">
        <v>2</v>
      </c>
      <c r="Q215" s="38">
        <v>2</v>
      </c>
      <c r="R215" s="38">
        <v>2</v>
      </c>
      <c r="S215" s="38">
        <v>1</v>
      </c>
      <c r="T215" s="34"/>
      <c r="U215" s="34"/>
      <c r="V215" s="34">
        <v>2</v>
      </c>
      <c r="W215" s="34">
        <v>2</v>
      </c>
      <c r="X215" s="34">
        <v>2</v>
      </c>
    </row>
    <row r="216" spans="1:24" ht="15.75" thickBot="1" x14ac:dyDescent="0.3">
      <c r="A216" s="19" t="s">
        <v>118</v>
      </c>
      <c r="B216" s="38">
        <v>3</v>
      </c>
      <c r="C216" s="38">
        <v>3</v>
      </c>
      <c r="D216" s="38">
        <v>3</v>
      </c>
      <c r="E216" s="38">
        <v>4</v>
      </c>
      <c r="F216" s="38">
        <v>2</v>
      </c>
      <c r="G216" s="38">
        <v>4</v>
      </c>
      <c r="H216" s="38">
        <v>5</v>
      </c>
      <c r="J216" s="38">
        <v>4</v>
      </c>
      <c r="K216" s="38">
        <v>5</v>
      </c>
      <c r="L216" s="38">
        <v>1</v>
      </c>
      <c r="M216" s="38">
        <v>4</v>
      </c>
      <c r="N216" s="38">
        <v>3</v>
      </c>
      <c r="O216" s="38">
        <v>5</v>
      </c>
      <c r="P216" s="38">
        <v>3</v>
      </c>
      <c r="Q216" s="38">
        <v>2</v>
      </c>
      <c r="R216" s="38">
        <v>4</v>
      </c>
      <c r="S216" s="38">
        <v>3</v>
      </c>
      <c r="T216" s="34">
        <v>1</v>
      </c>
      <c r="U216" s="34">
        <v>2</v>
      </c>
      <c r="V216" s="34">
        <v>2</v>
      </c>
      <c r="W216" s="34">
        <v>5</v>
      </c>
      <c r="X216" s="34">
        <v>4</v>
      </c>
    </row>
    <row r="217" spans="1:24" ht="15.75" thickBot="1" x14ac:dyDescent="0.3">
      <c r="A217" s="19" t="s">
        <v>119</v>
      </c>
      <c r="B217" s="38">
        <v>48</v>
      </c>
      <c r="C217" s="38">
        <v>46</v>
      </c>
      <c r="D217" s="38">
        <v>50</v>
      </c>
      <c r="E217" s="38">
        <v>50</v>
      </c>
      <c r="F217" s="38">
        <v>53</v>
      </c>
      <c r="G217" s="38">
        <v>51</v>
      </c>
      <c r="H217" s="38">
        <v>49</v>
      </c>
      <c r="J217" s="38">
        <v>54</v>
      </c>
      <c r="K217" s="38">
        <v>56</v>
      </c>
      <c r="L217" s="38">
        <v>43</v>
      </c>
      <c r="M217" s="38">
        <v>58</v>
      </c>
      <c r="N217" s="38">
        <v>49</v>
      </c>
      <c r="O217" s="38">
        <v>52</v>
      </c>
      <c r="P217" s="38">
        <v>47</v>
      </c>
      <c r="Q217" s="38">
        <v>45</v>
      </c>
      <c r="R217" s="38">
        <v>55</v>
      </c>
      <c r="S217" s="38">
        <v>49</v>
      </c>
      <c r="T217" s="34">
        <v>19</v>
      </c>
      <c r="U217" s="34">
        <v>44</v>
      </c>
      <c r="V217" s="34">
        <v>63</v>
      </c>
      <c r="W217" s="34">
        <v>54</v>
      </c>
      <c r="X217" s="34">
        <v>55</v>
      </c>
    </row>
    <row r="218" spans="1:24" ht="15.75" thickBot="1" x14ac:dyDescent="0.3">
      <c r="A218" s="55" t="s">
        <v>5203</v>
      </c>
      <c r="B218" s="56">
        <f>B216+B217</f>
        <v>51</v>
      </c>
      <c r="C218" s="56">
        <f t="shared" ref="C218:S218" si="13">C216+C217</f>
        <v>49</v>
      </c>
      <c r="D218" s="56">
        <f t="shared" si="13"/>
        <v>53</v>
      </c>
      <c r="E218" s="56">
        <f t="shared" si="13"/>
        <v>54</v>
      </c>
      <c r="F218" s="59">
        <f t="shared" si="13"/>
        <v>55</v>
      </c>
      <c r="G218" s="59">
        <f t="shared" si="13"/>
        <v>55</v>
      </c>
      <c r="H218" s="56">
        <f t="shared" si="13"/>
        <v>54</v>
      </c>
      <c r="I218" s="63" t="s">
        <v>250</v>
      </c>
      <c r="J218" s="56">
        <f t="shared" si="13"/>
        <v>58</v>
      </c>
      <c r="K218" s="59">
        <f t="shared" si="13"/>
        <v>61</v>
      </c>
      <c r="L218" s="56">
        <f t="shared" si="13"/>
        <v>44</v>
      </c>
      <c r="M218" s="59">
        <f t="shared" si="13"/>
        <v>62</v>
      </c>
      <c r="N218" s="56">
        <f t="shared" si="13"/>
        <v>52</v>
      </c>
      <c r="O218" s="56">
        <f t="shared" si="13"/>
        <v>57</v>
      </c>
      <c r="P218" s="56">
        <f t="shared" si="13"/>
        <v>50</v>
      </c>
      <c r="Q218" s="56">
        <f t="shared" si="13"/>
        <v>47</v>
      </c>
      <c r="R218" s="56">
        <f t="shared" si="13"/>
        <v>59</v>
      </c>
      <c r="S218" s="56">
        <f t="shared" si="13"/>
        <v>52</v>
      </c>
      <c r="T218" s="34"/>
      <c r="U218" s="34"/>
      <c r="V218" s="34"/>
      <c r="W218" s="34"/>
      <c r="X218" s="34"/>
    </row>
    <row r="219" spans="1:24" ht="15.75" thickBot="1" x14ac:dyDescent="0.3">
      <c r="A219" s="19" t="s">
        <v>120</v>
      </c>
      <c r="B219" s="38">
        <v>35</v>
      </c>
      <c r="C219" s="38">
        <v>40</v>
      </c>
      <c r="D219" s="38">
        <v>38</v>
      </c>
      <c r="E219" s="38">
        <v>40</v>
      </c>
      <c r="F219" s="38">
        <v>39</v>
      </c>
      <c r="G219" s="38">
        <v>36</v>
      </c>
      <c r="H219" s="38">
        <v>35</v>
      </c>
      <c r="J219" s="38">
        <v>31</v>
      </c>
      <c r="K219" s="38">
        <v>27</v>
      </c>
      <c r="L219" s="38">
        <v>41</v>
      </c>
      <c r="M219" s="38">
        <v>27</v>
      </c>
      <c r="N219" s="38">
        <v>36</v>
      </c>
      <c r="O219" s="38">
        <v>32</v>
      </c>
      <c r="P219" s="38">
        <v>40</v>
      </c>
      <c r="Q219" s="38">
        <v>40</v>
      </c>
      <c r="R219" s="38">
        <v>33</v>
      </c>
      <c r="S219" s="38">
        <v>39</v>
      </c>
      <c r="T219" s="34">
        <v>51</v>
      </c>
      <c r="U219" s="34">
        <v>49</v>
      </c>
      <c r="V219" s="34">
        <v>25</v>
      </c>
      <c r="W219" s="34">
        <v>31</v>
      </c>
      <c r="X219" s="34">
        <v>33</v>
      </c>
    </row>
    <row r="220" spans="1:24" ht="15.75" thickBot="1" x14ac:dyDescent="0.3">
      <c r="A220" s="19" t="s">
        <v>121</v>
      </c>
      <c r="B220" s="38">
        <v>12</v>
      </c>
      <c r="C220" s="38">
        <v>10</v>
      </c>
      <c r="D220" s="38">
        <v>8</v>
      </c>
      <c r="E220" s="38">
        <v>6</v>
      </c>
      <c r="F220" s="38">
        <v>5</v>
      </c>
      <c r="G220" s="38">
        <v>7</v>
      </c>
      <c r="H220" s="38">
        <v>9</v>
      </c>
      <c r="J220" s="38">
        <v>8</v>
      </c>
      <c r="K220" s="38">
        <v>9</v>
      </c>
      <c r="L220" s="38">
        <v>12</v>
      </c>
      <c r="M220" s="38">
        <v>8</v>
      </c>
      <c r="N220" s="38">
        <v>11</v>
      </c>
      <c r="O220" s="38">
        <v>11</v>
      </c>
      <c r="P220" s="38">
        <v>9</v>
      </c>
      <c r="Q220" s="38">
        <v>11</v>
      </c>
      <c r="R220" s="38">
        <v>6</v>
      </c>
      <c r="S220" s="38">
        <v>7</v>
      </c>
      <c r="T220" s="35">
        <v>29</v>
      </c>
      <c r="U220" s="35">
        <v>5</v>
      </c>
      <c r="V220" s="35">
        <v>8</v>
      </c>
      <c r="W220" s="35">
        <v>8</v>
      </c>
      <c r="X220" s="35">
        <v>6</v>
      </c>
    </row>
    <row r="221" spans="1:24" ht="15.75" thickBot="1" x14ac:dyDescent="0.3">
      <c r="A221" s="55" t="s">
        <v>5213</v>
      </c>
      <c r="B221" s="56">
        <f>B219+B220</f>
        <v>47</v>
      </c>
      <c r="C221" s="59">
        <f t="shared" ref="C221:S221" si="14">C219+C220</f>
        <v>50</v>
      </c>
      <c r="D221" s="56">
        <f t="shared" si="14"/>
        <v>46</v>
      </c>
      <c r="E221" s="56">
        <f t="shared" si="14"/>
        <v>46</v>
      </c>
      <c r="F221" s="56">
        <f t="shared" si="14"/>
        <v>44</v>
      </c>
      <c r="G221" s="56">
        <f t="shared" si="14"/>
        <v>43</v>
      </c>
      <c r="H221" s="56">
        <f t="shared" si="14"/>
        <v>44</v>
      </c>
      <c r="I221" s="69" t="s">
        <v>250</v>
      </c>
      <c r="J221" s="56">
        <f t="shared" si="14"/>
        <v>39</v>
      </c>
      <c r="K221" s="56">
        <f t="shared" si="14"/>
        <v>36</v>
      </c>
      <c r="L221" s="59">
        <f t="shared" si="14"/>
        <v>53</v>
      </c>
      <c r="M221" s="56">
        <f t="shared" si="14"/>
        <v>35</v>
      </c>
      <c r="N221" s="56">
        <f t="shared" si="14"/>
        <v>47</v>
      </c>
      <c r="O221" s="56">
        <f t="shared" si="14"/>
        <v>43</v>
      </c>
      <c r="P221" s="59">
        <f t="shared" si="14"/>
        <v>49</v>
      </c>
      <c r="Q221" s="59">
        <f t="shared" si="14"/>
        <v>51</v>
      </c>
      <c r="R221" s="56">
        <f t="shared" si="14"/>
        <v>39</v>
      </c>
      <c r="S221" s="56">
        <f t="shared" si="14"/>
        <v>46</v>
      </c>
      <c r="T221" s="35"/>
      <c r="U221" s="35"/>
      <c r="V221" s="35"/>
      <c r="W221" s="35"/>
      <c r="X221" s="35"/>
    </row>
    <row r="222" spans="1:24" ht="15.75" thickBot="1" x14ac:dyDescent="0.3">
      <c r="A222" s="19" t="s">
        <v>37</v>
      </c>
      <c r="B222" s="38">
        <v>100</v>
      </c>
      <c r="C222" s="38">
        <v>100</v>
      </c>
      <c r="D222" s="38">
        <v>100</v>
      </c>
      <c r="E222" s="38">
        <v>100</v>
      </c>
      <c r="F222" s="38">
        <v>100</v>
      </c>
      <c r="G222" s="38">
        <v>100</v>
      </c>
      <c r="H222" s="38">
        <v>100</v>
      </c>
      <c r="J222" s="38">
        <v>100</v>
      </c>
      <c r="K222" s="38">
        <v>100</v>
      </c>
      <c r="L222" s="38">
        <v>100</v>
      </c>
      <c r="M222" s="38">
        <v>100</v>
      </c>
      <c r="N222" s="38">
        <v>100</v>
      </c>
      <c r="O222" s="38">
        <v>100</v>
      </c>
      <c r="P222" s="38">
        <v>100</v>
      </c>
      <c r="Q222" s="38">
        <v>100</v>
      </c>
      <c r="R222" s="38">
        <v>100</v>
      </c>
      <c r="S222" s="38">
        <v>100</v>
      </c>
      <c r="T222" s="35">
        <v>100</v>
      </c>
      <c r="U222" s="35">
        <v>100</v>
      </c>
      <c r="V222" s="35">
        <v>100</v>
      </c>
      <c r="W222" s="35">
        <v>100</v>
      </c>
      <c r="X222" s="35">
        <v>100</v>
      </c>
    </row>
    <row r="223" spans="1:24" x14ac:dyDescent="0.25">
      <c r="O223" s="25"/>
      <c r="P223" s="25"/>
    </row>
    <row r="224" spans="1:24" x14ac:dyDescent="0.25">
      <c r="C224" s="24"/>
      <c r="O224" s="25"/>
      <c r="P224" s="25"/>
      <c r="U224" s="31"/>
    </row>
    <row r="225" spans="1:24" x14ac:dyDescent="0.25">
      <c r="C225" s="24"/>
      <c r="O225" s="25"/>
      <c r="P225" s="25"/>
      <c r="U225" s="31"/>
    </row>
    <row r="226" spans="1:24" ht="47.25" x14ac:dyDescent="0.25">
      <c r="A226" s="43" t="s">
        <v>124</v>
      </c>
      <c r="C226" s="24"/>
      <c r="O226" s="25"/>
      <c r="P226" s="25"/>
      <c r="U226" s="31"/>
    </row>
    <row r="227" spans="1:24" x14ac:dyDescent="0.25">
      <c r="C227" s="24"/>
      <c r="O227" s="25"/>
      <c r="P227" s="25"/>
      <c r="U227" s="31"/>
    </row>
    <row r="228" spans="1:24" ht="48.75" thickBot="1" x14ac:dyDescent="0.3">
      <c r="A228" s="53"/>
      <c r="B228" s="2" t="s">
        <v>210</v>
      </c>
      <c r="C228" s="2" t="s">
        <v>211</v>
      </c>
      <c r="D228" s="2" t="s">
        <v>212</v>
      </c>
      <c r="E228" s="2" t="s">
        <v>213</v>
      </c>
      <c r="F228" s="2" t="s">
        <v>214</v>
      </c>
      <c r="G228" s="2" t="s">
        <v>215</v>
      </c>
      <c r="H228" s="2" t="s">
        <v>216</v>
      </c>
      <c r="J228" s="2" t="s">
        <v>7</v>
      </c>
      <c r="K228" s="2" t="s">
        <v>10</v>
      </c>
      <c r="L228" s="2" t="s">
        <v>11</v>
      </c>
      <c r="M228" s="2" t="s">
        <v>12</v>
      </c>
      <c r="N228" s="2" t="s">
        <v>13</v>
      </c>
      <c r="O228" s="2" t="s">
        <v>26</v>
      </c>
      <c r="P228" s="2" t="s">
        <v>15</v>
      </c>
      <c r="Q228" s="2" t="s">
        <v>16</v>
      </c>
      <c r="R228" s="2" t="s">
        <v>18</v>
      </c>
      <c r="S228" s="2" t="s">
        <v>19</v>
      </c>
      <c r="T228" s="7" t="s">
        <v>20</v>
      </c>
      <c r="U228" s="7" t="s">
        <v>8</v>
      </c>
      <c r="V228" s="7" t="s">
        <v>25</v>
      </c>
      <c r="W228" s="7" t="s">
        <v>27</v>
      </c>
      <c r="X228" s="7" t="s">
        <v>21</v>
      </c>
    </row>
    <row r="229" spans="1:24" ht="15.75" thickBot="1" x14ac:dyDescent="0.3">
      <c r="A229" s="19" t="s">
        <v>63</v>
      </c>
      <c r="B229" s="38">
        <v>2</v>
      </c>
      <c r="C229" s="38">
        <v>1</v>
      </c>
      <c r="D229" s="38">
        <v>1</v>
      </c>
      <c r="E229" s="38">
        <v>1</v>
      </c>
      <c r="F229" s="38">
        <v>1</v>
      </c>
      <c r="G229" s="38">
        <v>2</v>
      </c>
      <c r="H229" s="38"/>
      <c r="J229" s="38">
        <v>4</v>
      </c>
      <c r="K229" s="38">
        <v>2</v>
      </c>
      <c r="L229" s="38">
        <v>3</v>
      </c>
      <c r="M229" s="38">
        <v>2</v>
      </c>
      <c r="N229" s="38">
        <v>3</v>
      </c>
      <c r="O229" s="38">
        <v>1</v>
      </c>
      <c r="P229" s="38">
        <v>2</v>
      </c>
      <c r="Q229" s="38">
        <v>1</v>
      </c>
      <c r="R229" s="38">
        <v>2</v>
      </c>
      <c r="S229" s="38">
        <v>1</v>
      </c>
      <c r="T229" s="34">
        <v>1</v>
      </c>
      <c r="U229" s="34"/>
      <c r="V229" s="34">
        <v>3</v>
      </c>
      <c r="W229" s="34">
        <v>1</v>
      </c>
      <c r="X229" s="34">
        <v>1</v>
      </c>
    </row>
    <row r="230" spans="1:24" ht="15.75" thickBot="1" x14ac:dyDescent="0.3">
      <c r="A230" s="19" t="s">
        <v>125</v>
      </c>
      <c r="B230" s="38">
        <v>35</v>
      </c>
      <c r="C230" s="38">
        <v>39</v>
      </c>
      <c r="D230" s="38">
        <v>35</v>
      </c>
      <c r="E230" s="38">
        <v>31</v>
      </c>
      <c r="F230" s="38">
        <v>24</v>
      </c>
      <c r="G230" s="38">
        <v>21</v>
      </c>
      <c r="H230" s="38">
        <v>21</v>
      </c>
      <c r="J230" s="38">
        <v>27</v>
      </c>
      <c r="K230" s="38">
        <v>42</v>
      </c>
      <c r="L230" s="38">
        <v>29</v>
      </c>
      <c r="M230" s="38">
        <v>34</v>
      </c>
      <c r="N230" s="38">
        <v>33</v>
      </c>
      <c r="O230" s="38">
        <v>25</v>
      </c>
      <c r="P230" s="38">
        <v>37</v>
      </c>
      <c r="Q230" s="38">
        <v>31</v>
      </c>
      <c r="R230" s="38">
        <v>29</v>
      </c>
      <c r="S230" s="38">
        <v>25</v>
      </c>
      <c r="T230" s="34">
        <v>29</v>
      </c>
      <c r="U230" s="34">
        <v>7</v>
      </c>
      <c r="V230" s="34">
        <v>36</v>
      </c>
      <c r="W230" s="34">
        <v>33</v>
      </c>
      <c r="X230" s="34">
        <v>30</v>
      </c>
    </row>
    <row r="231" spans="1:24" ht="15.75" thickBot="1" x14ac:dyDescent="0.3">
      <c r="A231" s="19" t="s">
        <v>126</v>
      </c>
      <c r="B231" s="38">
        <v>17</v>
      </c>
      <c r="C231" s="38">
        <v>27</v>
      </c>
      <c r="D231" s="38">
        <v>35</v>
      </c>
      <c r="E231" s="38">
        <v>40</v>
      </c>
      <c r="F231" s="38">
        <v>42</v>
      </c>
      <c r="G231" s="38">
        <v>45</v>
      </c>
      <c r="H231" s="38">
        <v>40</v>
      </c>
      <c r="J231" s="38">
        <v>29</v>
      </c>
      <c r="K231" s="38">
        <v>22</v>
      </c>
      <c r="L231" s="38">
        <v>21</v>
      </c>
      <c r="M231" s="38">
        <v>22</v>
      </c>
      <c r="N231" s="38">
        <v>28</v>
      </c>
      <c r="O231" s="38">
        <v>28</v>
      </c>
      <c r="P231" s="38">
        <v>30</v>
      </c>
      <c r="Q231" s="38">
        <v>29</v>
      </c>
      <c r="R231" s="38">
        <v>34</v>
      </c>
      <c r="S231" s="38">
        <v>38</v>
      </c>
      <c r="T231" s="34">
        <v>36</v>
      </c>
      <c r="U231" s="34">
        <v>34</v>
      </c>
      <c r="V231" s="34">
        <v>33</v>
      </c>
      <c r="W231" s="34">
        <v>31</v>
      </c>
      <c r="X231" s="34">
        <v>25</v>
      </c>
    </row>
    <row r="232" spans="1:24" ht="15.75" thickBot="1" x14ac:dyDescent="0.3">
      <c r="A232" s="19" t="s">
        <v>127</v>
      </c>
      <c r="B232" s="38">
        <v>7</v>
      </c>
      <c r="C232" s="38">
        <v>10</v>
      </c>
      <c r="D232" s="38">
        <v>12</v>
      </c>
      <c r="E232" s="38">
        <v>13</v>
      </c>
      <c r="F232" s="38">
        <v>22</v>
      </c>
      <c r="G232" s="38">
        <v>24</v>
      </c>
      <c r="H232" s="38">
        <v>27</v>
      </c>
      <c r="J232" s="38">
        <v>14</v>
      </c>
      <c r="K232" s="38">
        <v>4</v>
      </c>
      <c r="L232" s="38">
        <v>9</v>
      </c>
      <c r="M232" s="38">
        <v>8</v>
      </c>
      <c r="N232" s="38">
        <v>10</v>
      </c>
      <c r="O232" s="38">
        <v>19</v>
      </c>
      <c r="P232" s="38">
        <v>10</v>
      </c>
      <c r="Q232" s="38">
        <v>12</v>
      </c>
      <c r="R232" s="38">
        <v>15</v>
      </c>
      <c r="S232" s="38">
        <v>21</v>
      </c>
      <c r="T232" s="34">
        <v>21</v>
      </c>
      <c r="U232" s="34">
        <v>34</v>
      </c>
      <c r="V232" s="34">
        <v>17</v>
      </c>
      <c r="W232" s="34">
        <v>15</v>
      </c>
      <c r="X232" s="34">
        <v>15</v>
      </c>
    </row>
    <row r="233" spans="1:24" ht="15.75" thickBot="1" x14ac:dyDescent="0.3">
      <c r="A233" s="19" t="s">
        <v>128</v>
      </c>
      <c r="B233" s="38">
        <v>7</v>
      </c>
      <c r="C233" s="38">
        <v>4</v>
      </c>
      <c r="D233" s="38">
        <v>2</v>
      </c>
      <c r="E233" s="38">
        <v>2</v>
      </c>
      <c r="F233" s="38">
        <v>3</v>
      </c>
      <c r="G233" s="38">
        <v>2</v>
      </c>
      <c r="H233" s="38">
        <v>2</v>
      </c>
      <c r="J233" s="38">
        <v>5</v>
      </c>
      <c r="K233" s="38">
        <v>4</v>
      </c>
      <c r="L233" s="38">
        <v>6</v>
      </c>
      <c r="M233" s="38">
        <v>4</v>
      </c>
      <c r="N233" s="38">
        <v>5</v>
      </c>
      <c r="O233" s="38">
        <v>4</v>
      </c>
      <c r="P233" s="38">
        <v>3</v>
      </c>
      <c r="Q233" s="38">
        <v>5</v>
      </c>
      <c r="R233" s="38">
        <v>6</v>
      </c>
      <c r="S233" s="38">
        <v>3</v>
      </c>
      <c r="T233" s="34">
        <v>4</v>
      </c>
      <c r="U233" s="34">
        <v>2</v>
      </c>
      <c r="V233" s="34">
        <v>1</v>
      </c>
      <c r="W233" s="34">
        <v>5</v>
      </c>
      <c r="X233" s="34">
        <v>3</v>
      </c>
    </row>
    <row r="234" spans="1:24" x14ac:dyDescent="0.25">
      <c r="A234" s="55" t="s">
        <v>5213</v>
      </c>
      <c r="B234" s="56">
        <f>B232+B233</f>
        <v>14</v>
      </c>
      <c r="C234" s="56">
        <f t="shared" ref="C234:S234" si="15">C232+C233</f>
        <v>14</v>
      </c>
      <c r="D234" s="56">
        <f t="shared" si="15"/>
        <v>14</v>
      </c>
      <c r="E234" s="56">
        <f t="shared" si="15"/>
        <v>15</v>
      </c>
      <c r="F234" s="59">
        <f t="shared" si="15"/>
        <v>25</v>
      </c>
      <c r="G234" s="59">
        <f t="shared" si="15"/>
        <v>26</v>
      </c>
      <c r="H234" s="59">
        <f t="shared" si="15"/>
        <v>29</v>
      </c>
      <c r="I234" s="64" t="s">
        <v>250</v>
      </c>
      <c r="J234" s="56">
        <f t="shared" si="15"/>
        <v>19</v>
      </c>
      <c r="K234" s="56">
        <f t="shared" si="15"/>
        <v>8</v>
      </c>
      <c r="L234" s="56">
        <f t="shared" si="15"/>
        <v>15</v>
      </c>
      <c r="M234" s="56">
        <f t="shared" si="15"/>
        <v>12</v>
      </c>
      <c r="N234" s="56">
        <f t="shared" si="15"/>
        <v>15</v>
      </c>
      <c r="O234" s="59">
        <f t="shared" si="15"/>
        <v>23</v>
      </c>
      <c r="P234" s="56">
        <f t="shared" si="15"/>
        <v>13</v>
      </c>
      <c r="Q234" s="56">
        <f t="shared" si="15"/>
        <v>17</v>
      </c>
      <c r="R234" s="56">
        <f t="shared" si="15"/>
        <v>21</v>
      </c>
      <c r="S234" s="59">
        <f t="shared" si="15"/>
        <v>24</v>
      </c>
      <c r="T234" s="58"/>
      <c r="U234" s="58"/>
      <c r="V234" s="58"/>
      <c r="W234" s="58"/>
      <c r="X234" s="58"/>
    </row>
    <row r="235" spans="1:24" ht="15.75" thickBot="1" x14ac:dyDescent="0.3">
      <c r="A235" s="19" t="s">
        <v>129</v>
      </c>
      <c r="B235" s="38">
        <v>31</v>
      </c>
      <c r="C235" s="38">
        <v>19</v>
      </c>
      <c r="D235" s="38">
        <v>14</v>
      </c>
      <c r="E235" s="38">
        <v>12</v>
      </c>
      <c r="F235" s="38">
        <v>8</v>
      </c>
      <c r="G235" s="38">
        <v>6</v>
      </c>
      <c r="H235" s="38">
        <v>10</v>
      </c>
      <c r="J235" s="38">
        <v>21</v>
      </c>
      <c r="K235" s="38">
        <v>26</v>
      </c>
      <c r="L235" s="38">
        <v>32</v>
      </c>
      <c r="M235" s="38">
        <v>30</v>
      </c>
      <c r="N235" s="38">
        <v>22</v>
      </c>
      <c r="O235" s="38">
        <v>24</v>
      </c>
      <c r="P235" s="38">
        <v>18</v>
      </c>
      <c r="Q235" s="38">
        <v>21</v>
      </c>
      <c r="R235" s="38">
        <v>14</v>
      </c>
      <c r="S235" s="38">
        <v>11</v>
      </c>
      <c r="T235" s="35">
        <v>8</v>
      </c>
      <c r="U235" s="35">
        <v>22</v>
      </c>
      <c r="V235" s="35">
        <v>11</v>
      </c>
      <c r="W235" s="35">
        <v>16</v>
      </c>
      <c r="X235" s="35">
        <v>25</v>
      </c>
    </row>
    <row r="236" spans="1:24" ht="15.75" thickBot="1" x14ac:dyDescent="0.3">
      <c r="A236" s="19" t="s">
        <v>37</v>
      </c>
      <c r="B236" s="38">
        <v>100</v>
      </c>
      <c r="C236" s="38">
        <v>100</v>
      </c>
      <c r="D236" s="38">
        <v>100</v>
      </c>
      <c r="E236" s="38">
        <v>100</v>
      </c>
      <c r="F236" s="38">
        <v>100</v>
      </c>
      <c r="G236" s="38">
        <v>100</v>
      </c>
      <c r="H236" s="38">
        <v>100</v>
      </c>
      <c r="J236" s="38">
        <v>100</v>
      </c>
      <c r="K236" s="38">
        <v>100</v>
      </c>
      <c r="L236" s="38">
        <v>100</v>
      </c>
      <c r="M236" s="38">
        <v>100</v>
      </c>
      <c r="N236" s="38">
        <v>100</v>
      </c>
      <c r="O236" s="38">
        <v>100</v>
      </c>
      <c r="P236" s="38">
        <v>100</v>
      </c>
      <c r="Q236" s="38">
        <v>100</v>
      </c>
      <c r="R236" s="38">
        <v>100</v>
      </c>
      <c r="S236" s="38">
        <v>100</v>
      </c>
      <c r="T236" s="35">
        <v>100</v>
      </c>
      <c r="U236" s="35">
        <v>100</v>
      </c>
      <c r="V236" s="35">
        <v>100</v>
      </c>
      <c r="W236" s="35">
        <v>100</v>
      </c>
      <c r="X236" s="35">
        <v>100</v>
      </c>
    </row>
    <row r="237" spans="1:24" x14ac:dyDescent="0.25">
      <c r="O237" s="25"/>
      <c r="P237" s="25"/>
    </row>
    <row r="238" spans="1:24" x14ac:dyDescent="0.25">
      <c r="A238" s="65" t="s">
        <v>254</v>
      </c>
      <c r="O238" s="25"/>
      <c r="P238" s="25"/>
    </row>
    <row r="239" spans="1:24" x14ac:dyDescent="0.25">
      <c r="C239" s="24"/>
      <c r="O239" s="25"/>
      <c r="P239" s="25"/>
      <c r="U239" s="31"/>
    </row>
    <row r="240" spans="1:24" x14ac:dyDescent="0.25">
      <c r="C240" s="24"/>
      <c r="O240" s="25"/>
      <c r="P240" s="25"/>
      <c r="U240" s="31"/>
    </row>
    <row r="241" spans="1:24" x14ac:dyDescent="0.25">
      <c r="C241" s="24"/>
      <c r="O241" s="25"/>
      <c r="P241" s="25"/>
      <c r="U241" s="31"/>
    </row>
    <row r="242" spans="1:24" ht="63" x14ac:dyDescent="0.25">
      <c r="A242" s="43" t="s">
        <v>130</v>
      </c>
      <c r="C242" s="24"/>
      <c r="O242" s="25"/>
      <c r="P242" s="25"/>
      <c r="U242" s="31"/>
    </row>
    <row r="243" spans="1:24" x14ac:dyDescent="0.25">
      <c r="C243" s="24"/>
      <c r="O243" s="25"/>
      <c r="P243" s="25"/>
      <c r="U243" s="31"/>
    </row>
    <row r="244" spans="1:24" ht="48.75" thickBot="1" x14ac:dyDescent="0.3">
      <c r="A244" s="70"/>
      <c r="B244" s="71" t="s">
        <v>210</v>
      </c>
      <c r="C244" s="71" t="s">
        <v>211</v>
      </c>
      <c r="D244" s="71" t="s">
        <v>212</v>
      </c>
      <c r="E244" s="71" t="s">
        <v>213</v>
      </c>
      <c r="F244" s="71" t="s">
        <v>214</v>
      </c>
      <c r="G244" s="71" t="s">
        <v>215</v>
      </c>
      <c r="H244" s="71" t="s">
        <v>216</v>
      </c>
      <c r="J244" s="2" t="s">
        <v>7</v>
      </c>
      <c r="K244" s="2" t="s">
        <v>10</v>
      </c>
      <c r="L244" s="2" t="s">
        <v>11</v>
      </c>
      <c r="M244" s="2" t="s">
        <v>12</v>
      </c>
      <c r="N244" s="2" t="s">
        <v>13</v>
      </c>
      <c r="O244" s="2" t="s">
        <v>26</v>
      </c>
      <c r="P244" s="2" t="s">
        <v>15</v>
      </c>
      <c r="Q244" s="2" t="s">
        <v>16</v>
      </c>
      <c r="R244" s="2" t="s">
        <v>18</v>
      </c>
      <c r="S244" s="2" t="s">
        <v>19</v>
      </c>
      <c r="T244" s="7" t="s">
        <v>20</v>
      </c>
      <c r="U244" s="7" t="s">
        <v>8</v>
      </c>
      <c r="V244" s="7" t="s">
        <v>25</v>
      </c>
      <c r="W244" s="7" t="s">
        <v>27</v>
      </c>
      <c r="X244" s="7" t="s">
        <v>21</v>
      </c>
    </row>
    <row r="245" spans="1:24" ht="24.75" thickBot="1" x14ac:dyDescent="0.3">
      <c r="A245" s="72" t="s">
        <v>131</v>
      </c>
      <c r="B245" s="73">
        <v>35</v>
      </c>
      <c r="C245" s="73">
        <v>33</v>
      </c>
      <c r="D245" s="54">
        <v>37</v>
      </c>
      <c r="E245" s="54">
        <v>38</v>
      </c>
      <c r="F245" s="54">
        <v>37</v>
      </c>
      <c r="G245" s="73">
        <v>35</v>
      </c>
      <c r="H245" s="54">
        <v>39</v>
      </c>
      <c r="J245" s="38">
        <v>40</v>
      </c>
      <c r="K245" s="38">
        <v>22</v>
      </c>
      <c r="L245" s="38">
        <v>22</v>
      </c>
      <c r="M245" s="38">
        <v>31</v>
      </c>
      <c r="N245" s="54">
        <v>37</v>
      </c>
      <c r="O245" s="54">
        <v>38</v>
      </c>
      <c r="P245" s="38">
        <v>35</v>
      </c>
      <c r="Q245" s="38">
        <v>35</v>
      </c>
      <c r="R245" s="38">
        <v>36</v>
      </c>
      <c r="S245" s="38">
        <v>35</v>
      </c>
      <c r="T245" s="34">
        <v>29</v>
      </c>
      <c r="U245" s="34">
        <v>48</v>
      </c>
      <c r="V245" s="34">
        <v>52</v>
      </c>
      <c r="W245" s="34">
        <v>24</v>
      </c>
      <c r="X245" s="34">
        <v>36</v>
      </c>
    </row>
    <row r="246" spans="1:24" ht="24.75" thickBot="1" x14ac:dyDescent="0.3">
      <c r="A246" s="72" t="s">
        <v>132</v>
      </c>
      <c r="B246" s="54">
        <v>76</v>
      </c>
      <c r="C246" s="54">
        <v>77</v>
      </c>
      <c r="D246" s="54">
        <v>72</v>
      </c>
      <c r="E246" s="73">
        <v>69</v>
      </c>
      <c r="F246" s="73">
        <v>65</v>
      </c>
      <c r="G246" s="73">
        <v>62</v>
      </c>
      <c r="H246" s="73">
        <v>58</v>
      </c>
      <c r="J246" s="38">
        <v>52</v>
      </c>
      <c r="K246" s="38">
        <v>57</v>
      </c>
      <c r="L246" s="38">
        <v>57</v>
      </c>
      <c r="M246" s="38">
        <v>66</v>
      </c>
      <c r="N246" s="54">
        <v>79</v>
      </c>
      <c r="O246" s="38">
        <v>59</v>
      </c>
      <c r="P246" s="54">
        <v>79</v>
      </c>
      <c r="Q246" s="54">
        <v>79</v>
      </c>
      <c r="R246" s="38">
        <v>49</v>
      </c>
      <c r="S246" s="38">
        <v>72</v>
      </c>
      <c r="T246" s="34">
        <v>78</v>
      </c>
      <c r="U246" s="34">
        <v>40</v>
      </c>
      <c r="V246" s="34">
        <v>31</v>
      </c>
      <c r="W246" s="34">
        <v>55</v>
      </c>
      <c r="X246" s="34">
        <v>58</v>
      </c>
    </row>
    <row r="247" spans="1:24" ht="24" customHeight="1" thickBot="1" x14ac:dyDescent="0.3">
      <c r="A247" s="72" t="s">
        <v>133</v>
      </c>
      <c r="B247" s="73">
        <v>4</v>
      </c>
      <c r="C247" s="73">
        <v>4</v>
      </c>
      <c r="D247" s="73">
        <v>6</v>
      </c>
      <c r="E247" s="73">
        <v>10</v>
      </c>
      <c r="F247" s="54">
        <v>13</v>
      </c>
      <c r="G247" s="73">
        <v>11</v>
      </c>
      <c r="H247" s="73">
        <v>12</v>
      </c>
      <c r="J247" s="54">
        <v>19</v>
      </c>
      <c r="K247" s="38">
        <v>12</v>
      </c>
      <c r="L247" s="38">
        <v>3</v>
      </c>
      <c r="M247" s="38">
        <v>16</v>
      </c>
      <c r="N247" s="38">
        <v>3</v>
      </c>
      <c r="O247" s="38">
        <v>9</v>
      </c>
      <c r="P247" s="38">
        <v>3</v>
      </c>
      <c r="Q247" s="38">
        <v>6</v>
      </c>
      <c r="R247" s="54">
        <v>19</v>
      </c>
      <c r="S247" s="38">
        <v>11</v>
      </c>
      <c r="T247" s="34">
        <v>2</v>
      </c>
      <c r="U247" s="34">
        <v>13</v>
      </c>
      <c r="V247" s="34">
        <v>12</v>
      </c>
      <c r="W247" s="34">
        <v>16</v>
      </c>
      <c r="X247" s="34">
        <v>11</v>
      </c>
    </row>
    <row r="248" spans="1:24" ht="24.75" thickBot="1" x14ac:dyDescent="0.3">
      <c r="A248" s="72" t="s">
        <v>134</v>
      </c>
      <c r="B248" s="73">
        <v>53</v>
      </c>
      <c r="C248" s="73">
        <v>59</v>
      </c>
      <c r="D248" s="73">
        <v>63</v>
      </c>
      <c r="E248" s="73">
        <v>69</v>
      </c>
      <c r="F248" s="73">
        <v>69</v>
      </c>
      <c r="G248" s="73">
        <v>70</v>
      </c>
      <c r="H248" s="54">
        <v>75</v>
      </c>
      <c r="J248" s="54">
        <v>68</v>
      </c>
      <c r="K248" s="38">
        <v>63</v>
      </c>
      <c r="L248" s="38">
        <v>65</v>
      </c>
      <c r="M248" s="54">
        <v>68</v>
      </c>
      <c r="N248" s="38">
        <v>60</v>
      </c>
      <c r="O248" s="38">
        <v>65</v>
      </c>
      <c r="P248" s="38">
        <v>57</v>
      </c>
      <c r="Q248" s="38">
        <v>62</v>
      </c>
      <c r="R248" s="54">
        <v>69</v>
      </c>
      <c r="S248" s="54">
        <v>70</v>
      </c>
      <c r="T248" s="34">
        <v>59</v>
      </c>
      <c r="U248" s="34">
        <v>63</v>
      </c>
      <c r="V248" s="34">
        <v>68</v>
      </c>
      <c r="W248" s="34">
        <v>69</v>
      </c>
      <c r="X248" s="34">
        <v>61</v>
      </c>
    </row>
    <row r="249" spans="1:24" ht="24.75" thickBot="1" x14ac:dyDescent="0.3">
      <c r="A249" s="72" t="s">
        <v>135</v>
      </c>
      <c r="B249" s="73">
        <v>40</v>
      </c>
      <c r="C249" s="73">
        <v>51</v>
      </c>
      <c r="D249" s="54">
        <v>57</v>
      </c>
      <c r="E249" s="54">
        <v>57</v>
      </c>
      <c r="F249" s="73">
        <v>51</v>
      </c>
      <c r="G249" s="73">
        <v>47</v>
      </c>
      <c r="H249" s="73">
        <v>40</v>
      </c>
      <c r="J249" s="38">
        <v>27</v>
      </c>
      <c r="K249" s="38">
        <v>25</v>
      </c>
      <c r="L249" s="38">
        <v>34</v>
      </c>
      <c r="M249" s="38">
        <v>29</v>
      </c>
      <c r="N249" s="38">
        <v>40</v>
      </c>
      <c r="O249" s="38">
        <v>40</v>
      </c>
      <c r="P249" s="54">
        <v>58</v>
      </c>
      <c r="Q249" s="54">
        <v>65</v>
      </c>
      <c r="R249" s="38">
        <v>45</v>
      </c>
      <c r="S249" s="38">
        <v>48</v>
      </c>
      <c r="T249" s="34">
        <v>34</v>
      </c>
      <c r="U249" s="34">
        <v>5</v>
      </c>
      <c r="V249" s="34">
        <v>29</v>
      </c>
      <c r="W249" s="34">
        <v>21</v>
      </c>
      <c r="X249" s="34">
        <v>27</v>
      </c>
    </row>
    <row r="250" spans="1:24" ht="27" customHeight="1" thickBot="1" x14ac:dyDescent="0.3">
      <c r="A250" s="72" t="s">
        <v>136</v>
      </c>
      <c r="B250" s="73">
        <v>48</v>
      </c>
      <c r="C250" s="54">
        <v>54</v>
      </c>
      <c r="D250" s="54">
        <v>55</v>
      </c>
      <c r="E250" s="54">
        <v>53</v>
      </c>
      <c r="F250" s="73">
        <v>48</v>
      </c>
      <c r="G250" s="73">
        <v>44</v>
      </c>
      <c r="H250" s="73">
        <v>39</v>
      </c>
      <c r="J250" s="38">
        <v>47</v>
      </c>
      <c r="K250" s="54">
        <v>60</v>
      </c>
      <c r="L250" s="54">
        <v>56</v>
      </c>
      <c r="M250" s="38">
        <v>48</v>
      </c>
      <c r="N250" s="38">
        <v>49</v>
      </c>
      <c r="O250" s="38">
        <v>41</v>
      </c>
      <c r="P250" s="54">
        <v>55</v>
      </c>
      <c r="Q250" s="38">
        <v>48</v>
      </c>
      <c r="R250" s="38">
        <v>49</v>
      </c>
      <c r="S250" s="38">
        <v>51</v>
      </c>
      <c r="T250" s="34">
        <v>22</v>
      </c>
      <c r="U250" s="34">
        <v>40</v>
      </c>
      <c r="V250" s="34">
        <v>31</v>
      </c>
      <c r="W250" s="34">
        <v>44</v>
      </c>
      <c r="X250" s="34">
        <v>45</v>
      </c>
    </row>
    <row r="251" spans="1:24" ht="24.75" thickBot="1" x14ac:dyDescent="0.3">
      <c r="A251" s="72" t="s">
        <v>137</v>
      </c>
      <c r="B251" s="73">
        <v>17</v>
      </c>
      <c r="C251" s="73">
        <v>17</v>
      </c>
      <c r="D251" s="73">
        <v>18</v>
      </c>
      <c r="E251" s="73">
        <v>18</v>
      </c>
      <c r="F251" s="73">
        <v>17</v>
      </c>
      <c r="G251" s="73">
        <v>17</v>
      </c>
      <c r="H251" s="73">
        <v>16</v>
      </c>
      <c r="J251" s="54">
        <v>26</v>
      </c>
      <c r="K251" s="54">
        <v>26</v>
      </c>
      <c r="L251" s="38">
        <v>22</v>
      </c>
      <c r="M251" s="38">
        <v>31</v>
      </c>
      <c r="N251" s="38">
        <v>17</v>
      </c>
      <c r="O251" s="38">
        <v>14</v>
      </c>
      <c r="P251" s="38">
        <v>15</v>
      </c>
      <c r="Q251" s="38">
        <v>14</v>
      </c>
      <c r="R251" s="38">
        <v>17</v>
      </c>
      <c r="S251" s="38">
        <v>18</v>
      </c>
      <c r="T251" s="34">
        <v>6</v>
      </c>
      <c r="U251" s="34">
        <v>25</v>
      </c>
      <c r="V251" s="34">
        <v>23</v>
      </c>
      <c r="W251" s="34">
        <v>23</v>
      </c>
      <c r="X251" s="34">
        <v>21</v>
      </c>
    </row>
    <row r="252" spans="1:24" ht="24.75" thickBot="1" x14ac:dyDescent="0.3">
      <c r="A252" s="72" t="s">
        <v>138</v>
      </c>
      <c r="B252" s="54">
        <v>59</v>
      </c>
      <c r="C252" s="54">
        <v>60</v>
      </c>
      <c r="D252" s="54">
        <v>58</v>
      </c>
      <c r="E252" s="54">
        <v>58</v>
      </c>
      <c r="F252" s="73">
        <v>52</v>
      </c>
      <c r="G252" s="73">
        <v>45</v>
      </c>
      <c r="H252" s="73">
        <v>38</v>
      </c>
      <c r="J252" s="38">
        <v>36</v>
      </c>
      <c r="K252" s="38">
        <v>45</v>
      </c>
      <c r="L252" s="38">
        <v>45</v>
      </c>
      <c r="M252" s="38">
        <v>51</v>
      </c>
      <c r="N252" s="54">
        <v>60</v>
      </c>
      <c r="O252" s="38">
        <v>37</v>
      </c>
      <c r="P252" s="54">
        <v>68</v>
      </c>
      <c r="Q252" s="38">
        <v>52</v>
      </c>
      <c r="R252" s="38">
        <v>43</v>
      </c>
      <c r="S252" s="38">
        <v>53</v>
      </c>
      <c r="T252" s="34">
        <v>28</v>
      </c>
      <c r="U252" s="34">
        <v>43</v>
      </c>
      <c r="V252" s="34">
        <v>27</v>
      </c>
      <c r="W252" s="34">
        <v>53</v>
      </c>
      <c r="X252" s="34">
        <v>44</v>
      </c>
    </row>
    <row r="253" spans="1:24" ht="24.75" thickBot="1" x14ac:dyDescent="0.3">
      <c r="A253" s="72" t="s">
        <v>139</v>
      </c>
      <c r="B253" s="73">
        <v>22</v>
      </c>
      <c r="C253" s="73">
        <v>19</v>
      </c>
      <c r="D253" s="73">
        <v>21</v>
      </c>
      <c r="E253" s="73">
        <v>19</v>
      </c>
      <c r="F253" s="73">
        <v>20</v>
      </c>
      <c r="G253" s="73">
        <v>15</v>
      </c>
      <c r="H253" s="73">
        <v>20</v>
      </c>
      <c r="J253" s="38">
        <v>21</v>
      </c>
      <c r="K253" s="38">
        <v>24</v>
      </c>
      <c r="L253" s="38">
        <v>24</v>
      </c>
      <c r="M253" s="38">
        <v>25</v>
      </c>
      <c r="N253" s="38">
        <v>16</v>
      </c>
      <c r="O253" s="54">
        <v>27</v>
      </c>
      <c r="P253" s="38">
        <v>16</v>
      </c>
      <c r="Q253" s="54">
        <v>28</v>
      </c>
      <c r="R253" s="54">
        <v>28</v>
      </c>
      <c r="S253" s="38">
        <v>21</v>
      </c>
      <c r="T253" s="34">
        <v>17</v>
      </c>
      <c r="U253" s="34">
        <v>23</v>
      </c>
      <c r="V253" s="34">
        <v>21</v>
      </c>
      <c r="W253" s="34">
        <v>36</v>
      </c>
      <c r="X253" s="34">
        <v>21</v>
      </c>
    </row>
    <row r="254" spans="1:24" ht="24.75" thickBot="1" x14ac:dyDescent="0.3">
      <c r="A254" s="72" t="s">
        <v>140</v>
      </c>
      <c r="B254" s="73">
        <v>23</v>
      </c>
      <c r="C254" s="73">
        <v>36</v>
      </c>
      <c r="D254" s="54">
        <v>45</v>
      </c>
      <c r="E254" s="54">
        <v>46</v>
      </c>
      <c r="F254" s="54">
        <v>46</v>
      </c>
      <c r="G254" s="73">
        <v>40</v>
      </c>
      <c r="H254" s="73">
        <v>42</v>
      </c>
      <c r="J254" s="38">
        <v>41</v>
      </c>
      <c r="K254" s="38">
        <v>42</v>
      </c>
      <c r="L254" s="38">
        <v>43</v>
      </c>
      <c r="M254" s="38">
        <v>29</v>
      </c>
      <c r="N254" s="38">
        <v>25</v>
      </c>
      <c r="O254" s="38">
        <v>37</v>
      </c>
      <c r="P254" s="38">
        <v>35</v>
      </c>
      <c r="Q254" s="38">
        <v>40</v>
      </c>
      <c r="R254" s="54">
        <v>47</v>
      </c>
      <c r="S254" s="38">
        <v>42</v>
      </c>
      <c r="T254" s="35">
        <v>25</v>
      </c>
      <c r="U254" s="35">
        <v>33</v>
      </c>
      <c r="V254" s="35">
        <v>34</v>
      </c>
      <c r="W254" s="35">
        <v>37</v>
      </c>
      <c r="X254" s="35">
        <v>34</v>
      </c>
    </row>
    <row r="255" spans="1:24" x14ac:dyDescent="0.25">
      <c r="A255" s="22"/>
      <c r="B255" s="39"/>
      <c r="C255" s="39"/>
      <c r="D255" s="39"/>
      <c r="E255" s="39"/>
      <c r="F255" s="39"/>
      <c r="G255" s="39"/>
      <c r="H255" s="39"/>
      <c r="O255" s="25"/>
      <c r="P255" s="25"/>
    </row>
    <row r="256" spans="1:24" x14ac:dyDescent="0.25">
      <c r="A256" s="65" t="s">
        <v>255</v>
      </c>
      <c r="B256" s="39"/>
      <c r="C256" s="39"/>
      <c r="D256" s="39"/>
      <c r="E256" s="39"/>
      <c r="F256" s="39"/>
      <c r="G256" s="39"/>
      <c r="H256" s="39"/>
      <c r="O256" s="25"/>
      <c r="P256" s="25"/>
    </row>
    <row r="257" spans="1:24" x14ac:dyDescent="0.25">
      <c r="B257" s="24"/>
      <c r="D257" s="24"/>
      <c r="O257" s="25"/>
      <c r="P257" s="25"/>
      <c r="U257" s="31"/>
    </row>
    <row r="258" spans="1:24" x14ac:dyDescent="0.25">
      <c r="B258" s="24"/>
      <c r="D258" s="24"/>
      <c r="O258" s="25"/>
      <c r="P258" s="25"/>
      <c r="U258" s="31"/>
    </row>
    <row r="259" spans="1:24" x14ac:dyDescent="0.25">
      <c r="B259" s="24"/>
      <c r="D259" s="24"/>
      <c r="O259" s="25"/>
      <c r="P259" s="25"/>
      <c r="U259" s="31"/>
    </row>
    <row r="260" spans="1:24" ht="24.75" customHeight="1" x14ac:dyDescent="0.25">
      <c r="A260" s="45" t="s">
        <v>141</v>
      </c>
      <c r="B260" s="48"/>
      <c r="C260" s="49"/>
      <c r="D260" s="48"/>
      <c r="E260" s="49"/>
      <c r="F260" s="49"/>
      <c r="G260" s="49"/>
      <c r="H260" s="49"/>
      <c r="I260" s="67"/>
      <c r="J260" s="49"/>
      <c r="K260" s="49"/>
      <c r="L260" s="49"/>
      <c r="M260" s="49"/>
      <c r="N260" s="49"/>
      <c r="O260" s="49"/>
      <c r="P260" s="49"/>
      <c r="Q260" s="49"/>
      <c r="R260" s="49"/>
      <c r="S260" s="49"/>
      <c r="U260" s="31"/>
    </row>
    <row r="261" spans="1:24" x14ac:dyDescent="0.25">
      <c r="B261" s="24"/>
      <c r="D261" s="24"/>
      <c r="O261" s="25"/>
      <c r="P261" s="25"/>
      <c r="U261" s="31"/>
    </row>
    <row r="262" spans="1:24" ht="78.75" x14ac:dyDescent="0.25">
      <c r="A262" s="60" t="s">
        <v>246</v>
      </c>
      <c r="B262" s="24"/>
      <c r="D262" s="24"/>
      <c r="O262" s="25"/>
      <c r="P262" s="25"/>
      <c r="U262" s="31"/>
    </row>
    <row r="263" spans="1:24" x14ac:dyDescent="0.25">
      <c r="A263" s="14" t="s">
        <v>250</v>
      </c>
      <c r="B263" s="24"/>
      <c r="D263" s="24"/>
      <c r="O263" s="25"/>
      <c r="P263" s="25"/>
      <c r="U263" s="31"/>
    </row>
    <row r="264" spans="1:24" x14ac:dyDescent="0.25">
      <c r="B264" s="24"/>
      <c r="D264" s="24"/>
      <c r="O264" s="25"/>
      <c r="P264" s="25"/>
      <c r="U264" s="31"/>
    </row>
    <row r="265" spans="1:24" ht="30" x14ac:dyDescent="0.25">
      <c r="A265" s="348" t="s">
        <v>5191</v>
      </c>
      <c r="O265" s="25"/>
      <c r="P265" s="25"/>
    </row>
    <row r="266" spans="1:24" x14ac:dyDescent="0.25">
      <c r="O266" s="25"/>
      <c r="P266" s="25"/>
    </row>
    <row r="267" spans="1:24" ht="48.75" thickBot="1" x14ac:dyDescent="0.3">
      <c r="A267" s="53"/>
      <c r="B267" s="2" t="s">
        <v>210</v>
      </c>
      <c r="C267" s="2" t="s">
        <v>211</v>
      </c>
      <c r="D267" s="2" t="s">
        <v>212</v>
      </c>
      <c r="E267" s="2" t="s">
        <v>213</v>
      </c>
      <c r="F267" s="2" t="s">
        <v>214</v>
      </c>
      <c r="G267" s="2" t="s">
        <v>215</v>
      </c>
      <c r="H267" s="2" t="s">
        <v>216</v>
      </c>
      <c r="J267" s="2" t="s">
        <v>7</v>
      </c>
      <c r="K267" s="2" t="s">
        <v>10</v>
      </c>
      <c r="L267" s="2" t="s">
        <v>11</v>
      </c>
      <c r="M267" s="2" t="s">
        <v>12</v>
      </c>
      <c r="N267" s="2" t="s">
        <v>13</v>
      </c>
      <c r="O267" s="2" t="s">
        <v>26</v>
      </c>
      <c r="P267" s="2" t="s">
        <v>15</v>
      </c>
      <c r="Q267" s="2" t="s">
        <v>16</v>
      </c>
      <c r="R267" s="2" t="s">
        <v>18</v>
      </c>
      <c r="S267" s="2" t="s">
        <v>19</v>
      </c>
      <c r="T267" s="7" t="s">
        <v>20</v>
      </c>
      <c r="U267" s="7" t="s">
        <v>8</v>
      </c>
      <c r="V267" s="7" t="s">
        <v>25</v>
      </c>
      <c r="W267" s="7" t="s">
        <v>27</v>
      </c>
      <c r="X267" s="7" t="s">
        <v>21</v>
      </c>
    </row>
    <row r="268" spans="1:24" ht="15.75" thickBot="1" x14ac:dyDescent="0.3">
      <c r="A268" s="19" t="s">
        <v>63</v>
      </c>
      <c r="B268" s="38">
        <v>15</v>
      </c>
      <c r="C268" s="38">
        <v>13</v>
      </c>
      <c r="D268" s="38">
        <v>12</v>
      </c>
      <c r="E268" s="38">
        <v>10</v>
      </c>
      <c r="F268" s="38">
        <v>9</v>
      </c>
      <c r="G268" s="38">
        <v>9</v>
      </c>
      <c r="H268" s="38">
        <v>10</v>
      </c>
      <c r="J268" s="38">
        <v>15</v>
      </c>
      <c r="K268" s="38">
        <v>13</v>
      </c>
      <c r="L268" s="38">
        <v>22</v>
      </c>
      <c r="M268" s="38">
        <v>17</v>
      </c>
      <c r="N268" s="38">
        <v>15</v>
      </c>
      <c r="O268" s="38">
        <v>14</v>
      </c>
      <c r="P268" s="38">
        <v>12</v>
      </c>
      <c r="Q268" s="38">
        <v>13</v>
      </c>
      <c r="R268" s="38">
        <v>13</v>
      </c>
      <c r="S268" s="38">
        <v>9</v>
      </c>
      <c r="T268" s="34">
        <v>9</v>
      </c>
      <c r="U268" s="34">
        <v>12</v>
      </c>
      <c r="V268" s="34">
        <v>15</v>
      </c>
      <c r="W268" s="34">
        <v>3</v>
      </c>
      <c r="X268" s="34">
        <v>12</v>
      </c>
    </row>
    <row r="269" spans="1:24" ht="15.75" thickBot="1" x14ac:dyDescent="0.3">
      <c r="A269" s="74" t="s">
        <v>143</v>
      </c>
      <c r="B269" s="56">
        <v>10</v>
      </c>
      <c r="C269" s="56">
        <v>12</v>
      </c>
      <c r="D269" s="56">
        <v>16</v>
      </c>
      <c r="E269" s="56">
        <v>14</v>
      </c>
      <c r="F269" s="56">
        <v>19</v>
      </c>
      <c r="G269" s="56">
        <v>16</v>
      </c>
      <c r="H269" s="59">
        <v>21</v>
      </c>
      <c r="I269" s="75"/>
      <c r="J269" s="56">
        <v>20</v>
      </c>
      <c r="K269" s="56">
        <v>16</v>
      </c>
      <c r="L269" s="56">
        <v>18</v>
      </c>
      <c r="M269" s="56">
        <v>20</v>
      </c>
      <c r="N269" s="56">
        <v>11</v>
      </c>
      <c r="O269" s="59">
        <v>24</v>
      </c>
      <c r="P269" s="56">
        <v>11</v>
      </c>
      <c r="Q269" s="56">
        <v>10</v>
      </c>
      <c r="R269" s="56">
        <v>14</v>
      </c>
      <c r="S269" s="56">
        <v>19</v>
      </c>
      <c r="T269" s="34">
        <v>12</v>
      </c>
      <c r="U269" s="34">
        <v>15</v>
      </c>
      <c r="V269" s="34">
        <v>21</v>
      </c>
      <c r="W269" s="34">
        <v>21</v>
      </c>
      <c r="X269" s="34">
        <v>17</v>
      </c>
    </row>
    <row r="270" spans="1:24" ht="15.75" thickBot="1" x14ac:dyDescent="0.3">
      <c r="A270" s="19" t="s">
        <v>144</v>
      </c>
      <c r="B270" s="38">
        <v>14</v>
      </c>
      <c r="C270" s="38">
        <v>17</v>
      </c>
      <c r="D270" s="38">
        <v>22</v>
      </c>
      <c r="E270" s="38">
        <v>25</v>
      </c>
      <c r="F270" s="38">
        <v>26</v>
      </c>
      <c r="G270" s="38">
        <v>29</v>
      </c>
      <c r="H270" s="38">
        <v>28</v>
      </c>
      <c r="J270" s="38">
        <v>24</v>
      </c>
      <c r="K270" s="38">
        <v>18</v>
      </c>
      <c r="L270" s="38">
        <v>17</v>
      </c>
      <c r="M270" s="38">
        <v>18</v>
      </c>
      <c r="N270" s="38">
        <v>18</v>
      </c>
      <c r="O270" s="38">
        <v>18</v>
      </c>
      <c r="P270" s="38">
        <v>18</v>
      </c>
      <c r="Q270" s="38">
        <v>17</v>
      </c>
      <c r="R270" s="38">
        <v>24</v>
      </c>
      <c r="S270" s="38">
        <v>27</v>
      </c>
      <c r="T270" s="34">
        <v>23</v>
      </c>
      <c r="U270" s="34">
        <v>20</v>
      </c>
      <c r="V270" s="34">
        <v>25</v>
      </c>
      <c r="W270" s="34">
        <v>21</v>
      </c>
      <c r="X270" s="34">
        <v>21</v>
      </c>
    </row>
    <row r="271" spans="1:24" ht="15.75" thickBot="1" x14ac:dyDescent="0.3">
      <c r="A271" s="19" t="s">
        <v>145</v>
      </c>
      <c r="B271" s="38">
        <v>34</v>
      </c>
      <c r="C271" s="38">
        <v>39</v>
      </c>
      <c r="D271" s="38">
        <v>38</v>
      </c>
      <c r="E271" s="38">
        <v>40</v>
      </c>
      <c r="F271" s="38">
        <v>37</v>
      </c>
      <c r="G271" s="38">
        <v>40</v>
      </c>
      <c r="H271" s="38">
        <v>33</v>
      </c>
      <c r="J271" s="38">
        <v>29</v>
      </c>
      <c r="K271" s="38">
        <v>36</v>
      </c>
      <c r="L271" s="38">
        <v>28</v>
      </c>
      <c r="M271" s="38">
        <v>32</v>
      </c>
      <c r="N271" s="38">
        <v>35</v>
      </c>
      <c r="O271" s="38">
        <v>30</v>
      </c>
      <c r="P271" s="38">
        <v>41</v>
      </c>
      <c r="Q271" s="38">
        <v>38</v>
      </c>
      <c r="R271" s="38">
        <v>39</v>
      </c>
      <c r="S271" s="38">
        <v>34</v>
      </c>
      <c r="T271" s="34">
        <v>40</v>
      </c>
      <c r="U271" s="34">
        <v>27</v>
      </c>
      <c r="V271" s="34">
        <v>31</v>
      </c>
      <c r="W271" s="34">
        <v>40</v>
      </c>
      <c r="X271" s="34">
        <v>31</v>
      </c>
    </row>
    <row r="272" spans="1:24" ht="15.75" thickBot="1" x14ac:dyDescent="0.3">
      <c r="A272" s="19" t="s">
        <v>146</v>
      </c>
      <c r="B272" s="38">
        <v>28</v>
      </c>
      <c r="C272" s="38">
        <v>18</v>
      </c>
      <c r="D272" s="38">
        <v>13</v>
      </c>
      <c r="E272" s="38">
        <v>11</v>
      </c>
      <c r="F272" s="38">
        <v>9</v>
      </c>
      <c r="G272" s="38">
        <v>7</v>
      </c>
      <c r="H272" s="38">
        <v>8</v>
      </c>
      <c r="J272" s="38">
        <v>12</v>
      </c>
      <c r="K272" s="38">
        <v>17</v>
      </c>
      <c r="L272" s="38">
        <v>16</v>
      </c>
      <c r="M272" s="38">
        <v>14</v>
      </c>
      <c r="N272" s="38">
        <v>22</v>
      </c>
      <c r="O272" s="38">
        <v>12</v>
      </c>
      <c r="P272" s="38">
        <v>18</v>
      </c>
      <c r="Q272" s="38">
        <v>21</v>
      </c>
      <c r="R272" s="38">
        <v>11</v>
      </c>
      <c r="S272" s="38">
        <v>10</v>
      </c>
      <c r="T272" s="35">
        <v>16</v>
      </c>
      <c r="U272" s="35">
        <v>27</v>
      </c>
      <c r="V272" s="35">
        <v>8</v>
      </c>
      <c r="W272" s="35">
        <v>15</v>
      </c>
      <c r="X272" s="35">
        <v>19</v>
      </c>
    </row>
    <row r="273" spans="1:24" ht="15.75" thickBot="1" x14ac:dyDescent="0.3">
      <c r="A273" s="19" t="s">
        <v>37</v>
      </c>
      <c r="B273" s="38">
        <v>100</v>
      </c>
      <c r="C273" s="38">
        <v>100</v>
      </c>
      <c r="D273" s="38">
        <v>100</v>
      </c>
      <c r="E273" s="38">
        <v>100</v>
      </c>
      <c r="F273" s="38">
        <v>100</v>
      </c>
      <c r="G273" s="38">
        <v>100</v>
      </c>
      <c r="H273" s="38">
        <v>100</v>
      </c>
      <c r="J273" s="38">
        <v>100</v>
      </c>
      <c r="K273" s="38">
        <v>100</v>
      </c>
      <c r="L273" s="38">
        <v>100</v>
      </c>
      <c r="M273" s="38">
        <v>100</v>
      </c>
      <c r="N273" s="38">
        <v>100</v>
      </c>
      <c r="O273" s="38">
        <v>100</v>
      </c>
      <c r="P273" s="38">
        <v>100</v>
      </c>
      <c r="Q273" s="38">
        <v>100</v>
      </c>
      <c r="R273" s="38">
        <v>100</v>
      </c>
      <c r="S273" s="38">
        <v>100</v>
      </c>
      <c r="T273" s="35">
        <v>100</v>
      </c>
      <c r="U273" s="35">
        <v>100</v>
      </c>
      <c r="V273" s="35">
        <v>100</v>
      </c>
      <c r="W273" s="35">
        <v>100</v>
      </c>
      <c r="X273" s="35">
        <v>100</v>
      </c>
    </row>
    <row r="274" spans="1:24" x14ac:dyDescent="0.25">
      <c r="O274" s="25"/>
      <c r="P274" s="25"/>
    </row>
    <row r="275" spans="1:24" x14ac:dyDescent="0.25">
      <c r="A275" s="20" t="s">
        <v>250</v>
      </c>
      <c r="O275" s="25"/>
      <c r="P275" s="25"/>
    </row>
    <row r="276" spans="1:24" x14ac:dyDescent="0.25">
      <c r="A276" s="4"/>
      <c r="O276" s="25"/>
      <c r="P276" s="25"/>
    </row>
    <row r="277" spans="1:24" x14ac:dyDescent="0.25">
      <c r="A277" s="4"/>
      <c r="O277" s="25"/>
      <c r="P277" s="25"/>
    </row>
    <row r="278" spans="1:24" ht="30" x14ac:dyDescent="0.25">
      <c r="A278" s="348" t="s">
        <v>5201</v>
      </c>
      <c r="O278" s="25"/>
      <c r="P278" s="25"/>
    </row>
    <row r="279" spans="1:24" x14ac:dyDescent="0.25">
      <c r="O279" s="25"/>
      <c r="P279" s="25"/>
    </row>
    <row r="280" spans="1:24" ht="48.75" thickBot="1" x14ac:dyDescent="0.3">
      <c r="A280" s="53"/>
      <c r="B280" s="2" t="s">
        <v>210</v>
      </c>
      <c r="C280" s="2" t="s">
        <v>211</v>
      </c>
      <c r="D280" s="2" t="s">
        <v>212</v>
      </c>
      <c r="E280" s="2" t="s">
        <v>213</v>
      </c>
      <c r="F280" s="2" t="s">
        <v>214</v>
      </c>
      <c r="G280" s="2" t="s">
        <v>215</v>
      </c>
      <c r="H280" s="2" t="s">
        <v>216</v>
      </c>
      <c r="J280" s="2" t="s">
        <v>7</v>
      </c>
      <c r="K280" s="2" t="s">
        <v>10</v>
      </c>
      <c r="L280" s="2" t="s">
        <v>11</v>
      </c>
      <c r="M280" s="2" t="s">
        <v>12</v>
      </c>
      <c r="N280" s="2" t="s">
        <v>13</v>
      </c>
      <c r="O280" s="2" t="s">
        <v>26</v>
      </c>
      <c r="P280" s="2" t="s">
        <v>15</v>
      </c>
      <c r="Q280" s="2" t="s">
        <v>16</v>
      </c>
      <c r="R280" s="2" t="s">
        <v>18</v>
      </c>
      <c r="S280" s="2" t="s">
        <v>19</v>
      </c>
      <c r="T280" s="7" t="s">
        <v>20</v>
      </c>
      <c r="U280" s="7" t="s">
        <v>8</v>
      </c>
      <c r="V280" s="7" t="s">
        <v>25</v>
      </c>
      <c r="W280" s="7" t="s">
        <v>27</v>
      </c>
      <c r="X280" s="7" t="s">
        <v>21</v>
      </c>
    </row>
    <row r="281" spans="1:24" ht="15.75" thickBot="1" x14ac:dyDescent="0.3">
      <c r="A281" s="19" t="s">
        <v>63</v>
      </c>
      <c r="B281" s="38">
        <v>16</v>
      </c>
      <c r="C281" s="38">
        <v>13</v>
      </c>
      <c r="D281" s="38">
        <v>13</v>
      </c>
      <c r="E281" s="38">
        <v>9</v>
      </c>
      <c r="F281" s="38">
        <v>7</v>
      </c>
      <c r="G281" s="38">
        <v>8</v>
      </c>
      <c r="H281" s="38">
        <v>9</v>
      </c>
      <c r="J281" s="38">
        <v>16</v>
      </c>
      <c r="K281" s="38">
        <v>11</v>
      </c>
      <c r="L281" s="38">
        <v>19</v>
      </c>
      <c r="M281" s="38">
        <v>16</v>
      </c>
      <c r="N281" s="38">
        <v>14</v>
      </c>
      <c r="O281" s="38">
        <v>14</v>
      </c>
      <c r="P281" s="38">
        <v>12</v>
      </c>
      <c r="Q281" s="38">
        <v>12</v>
      </c>
      <c r="R281" s="38">
        <v>14</v>
      </c>
      <c r="S281" s="38">
        <v>8</v>
      </c>
      <c r="T281" s="34">
        <v>12</v>
      </c>
      <c r="U281" s="34">
        <v>7</v>
      </c>
      <c r="V281" s="34">
        <v>14</v>
      </c>
      <c r="W281" s="34">
        <v>2</v>
      </c>
      <c r="X281" s="34">
        <v>13</v>
      </c>
    </row>
    <row r="282" spans="1:24" ht="15.75" thickBot="1" x14ac:dyDescent="0.3">
      <c r="A282" s="74" t="s">
        <v>143</v>
      </c>
      <c r="B282" s="56">
        <v>11</v>
      </c>
      <c r="C282" s="56">
        <v>14</v>
      </c>
      <c r="D282" s="56">
        <v>17</v>
      </c>
      <c r="E282" s="56">
        <v>16</v>
      </c>
      <c r="F282" s="56">
        <v>18</v>
      </c>
      <c r="G282" s="59">
        <v>20</v>
      </c>
      <c r="H282" s="59">
        <v>20</v>
      </c>
      <c r="I282" s="75"/>
      <c r="J282" s="56">
        <v>20</v>
      </c>
      <c r="K282" s="56">
        <v>18</v>
      </c>
      <c r="L282" s="56">
        <v>20</v>
      </c>
      <c r="M282" s="56">
        <v>22</v>
      </c>
      <c r="N282" s="56">
        <v>12</v>
      </c>
      <c r="O282" s="59">
        <v>24</v>
      </c>
      <c r="P282" s="56">
        <v>12</v>
      </c>
      <c r="Q282" s="56">
        <v>12</v>
      </c>
      <c r="R282" s="56">
        <v>12</v>
      </c>
      <c r="S282" s="56">
        <v>21</v>
      </c>
      <c r="T282" s="34">
        <v>17</v>
      </c>
      <c r="U282" s="34">
        <v>24</v>
      </c>
      <c r="V282" s="34">
        <v>18</v>
      </c>
      <c r="W282" s="34">
        <v>22</v>
      </c>
      <c r="X282" s="34">
        <v>17</v>
      </c>
    </row>
    <row r="283" spans="1:24" ht="15.75" thickBot="1" x14ac:dyDescent="0.3">
      <c r="A283" s="19" t="s">
        <v>144</v>
      </c>
      <c r="B283" s="38">
        <v>21</v>
      </c>
      <c r="C283" s="38">
        <v>26</v>
      </c>
      <c r="D283" s="38">
        <v>29</v>
      </c>
      <c r="E283" s="38">
        <v>33</v>
      </c>
      <c r="F283" s="38">
        <v>35</v>
      </c>
      <c r="G283" s="38">
        <v>36</v>
      </c>
      <c r="H283" s="38">
        <v>36</v>
      </c>
      <c r="J283" s="38">
        <v>26</v>
      </c>
      <c r="K283" s="38">
        <v>29</v>
      </c>
      <c r="L283" s="38">
        <v>27</v>
      </c>
      <c r="M283" s="38">
        <v>24</v>
      </c>
      <c r="N283" s="38">
        <v>26</v>
      </c>
      <c r="O283" s="38">
        <v>24</v>
      </c>
      <c r="P283" s="38">
        <v>28</v>
      </c>
      <c r="Q283" s="38">
        <v>25</v>
      </c>
      <c r="R283" s="38">
        <v>35</v>
      </c>
      <c r="S283" s="38">
        <v>35</v>
      </c>
      <c r="T283" s="34">
        <v>27</v>
      </c>
      <c r="U283" s="34">
        <v>32</v>
      </c>
      <c r="V283" s="34">
        <v>32</v>
      </c>
      <c r="W283" s="34">
        <v>39</v>
      </c>
      <c r="X283" s="34">
        <v>25</v>
      </c>
    </row>
    <row r="284" spans="1:24" ht="15.75" thickBot="1" x14ac:dyDescent="0.3">
      <c r="A284" s="19" t="s">
        <v>145</v>
      </c>
      <c r="B284" s="38">
        <v>32</v>
      </c>
      <c r="C284" s="38">
        <v>35</v>
      </c>
      <c r="D284" s="38">
        <v>34</v>
      </c>
      <c r="E284" s="38">
        <v>36</v>
      </c>
      <c r="F284" s="38">
        <v>34</v>
      </c>
      <c r="G284" s="38">
        <v>32</v>
      </c>
      <c r="H284" s="38">
        <v>29</v>
      </c>
      <c r="J284" s="38">
        <v>30</v>
      </c>
      <c r="K284" s="38">
        <v>29</v>
      </c>
      <c r="L284" s="38">
        <v>27</v>
      </c>
      <c r="M284" s="38">
        <v>27</v>
      </c>
      <c r="N284" s="38">
        <v>32</v>
      </c>
      <c r="O284" s="38">
        <v>31</v>
      </c>
      <c r="P284" s="38">
        <v>36</v>
      </c>
      <c r="Q284" s="38">
        <v>37</v>
      </c>
      <c r="R284" s="38">
        <v>32</v>
      </c>
      <c r="S284" s="38">
        <v>31</v>
      </c>
      <c r="T284" s="34">
        <v>38</v>
      </c>
      <c r="U284" s="34">
        <v>22</v>
      </c>
      <c r="V284" s="34">
        <v>32</v>
      </c>
      <c r="W284" s="34">
        <v>31</v>
      </c>
      <c r="X284" s="34">
        <v>30</v>
      </c>
    </row>
    <row r="285" spans="1:24" ht="15.75" thickBot="1" x14ac:dyDescent="0.3">
      <c r="A285" s="19" t="s">
        <v>146</v>
      </c>
      <c r="B285" s="38">
        <v>19</v>
      </c>
      <c r="C285" s="38">
        <v>11</v>
      </c>
      <c r="D285" s="38">
        <v>8</v>
      </c>
      <c r="E285" s="38">
        <v>6</v>
      </c>
      <c r="F285" s="38">
        <v>5</v>
      </c>
      <c r="G285" s="38">
        <v>4</v>
      </c>
      <c r="H285" s="38">
        <v>6</v>
      </c>
      <c r="J285" s="38">
        <v>8</v>
      </c>
      <c r="K285" s="38">
        <v>13</v>
      </c>
      <c r="L285" s="38">
        <v>7</v>
      </c>
      <c r="M285" s="38">
        <v>10</v>
      </c>
      <c r="N285" s="38">
        <v>16</v>
      </c>
      <c r="O285" s="38">
        <v>8</v>
      </c>
      <c r="P285" s="38">
        <v>11</v>
      </c>
      <c r="Q285" s="38">
        <v>15</v>
      </c>
      <c r="R285" s="38">
        <v>7</v>
      </c>
      <c r="S285" s="38">
        <v>5</v>
      </c>
      <c r="T285" s="35">
        <v>6</v>
      </c>
      <c r="U285" s="35">
        <v>15</v>
      </c>
      <c r="V285" s="35">
        <v>4</v>
      </c>
      <c r="W285" s="35">
        <v>6</v>
      </c>
      <c r="X285" s="35">
        <v>15</v>
      </c>
    </row>
    <row r="286" spans="1:24" ht="15.75" thickBot="1" x14ac:dyDescent="0.3">
      <c r="A286" s="19" t="s">
        <v>37</v>
      </c>
      <c r="B286" s="38">
        <v>100</v>
      </c>
      <c r="C286" s="38">
        <v>100</v>
      </c>
      <c r="D286" s="38">
        <v>100</v>
      </c>
      <c r="E286" s="38">
        <v>100</v>
      </c>
      <c r="F286" s="38">
        <v>100</v>
      </c>
      <c r="G286" s="38">
        <v>100</v>
      </c>
      <c r="H286" s="38">
        <v>100</v>
      </c>
      <c r="J286" s="38">
        <v>100</v>
      </c>
      <c r="K286" s="38">
        <v>100</v>
      </c>
      <c r="L286" s="38">
        <v>100</v>
      </c>
      <c r="M286" s="38">
        <v>100</v>
      </c>
      <c r="N286" s="38">
        <v>100</v>
      </c>
      <c r="O286" s="38">
        <v>100</v>
      </c>
      <c r="P286" s="38">
        <v>100</v>
      </c>
      <c r="Q286" s="38">
        <v>100</v>
      </c>
      <c r="R286" s="38">
        <v>100</v>
      </c>
      <c r="S286" s="38">
        <v>100</v>
      </c>
      <c r="T286" s="35">
        <v>100</v>
      </c>
      <c r="U286" s="35">
        <v>100</v>
      </c>
      <c r="V286" s="35">
        <v>100</v>
      </c>
      <c r="W286" s="35">
        <v>100</v>
      </c>
      <c r="X286" s="35">
        <v>100</v>
      </c>
    </row>
    <row r="287" spans="1:24" x14ac:dyDescent="0.25">
      <c r="O287" s="25"/>
      <c r="P287" s="25"/>
    </row>
    <row r="288" spans="1:24" x14ac:dyDescent="0.25">
      <c r="A288" s="20" t="s">
        <v>250</v>
      </c>
      <c r="O288" s="25"/>
      <c r="P288" s="25"/>
    </row>
    <row r="289" spans="1:24" x14ac:dyDescent="0.25">
      <c r="A289" s="4"/>
      <c r="O289" s="25"/>
      <c r="P289" s="25"/>
    </row>
    <row r="290" spans="1:24" x14ac:dyDescent="0.25">
      <c r="A290" s="4"/>
      <c r="O290" s="25"/>
      <c r="P290" s="25"/>
    </row>
    <row r="291" spans="1:24" x14ac:dyDescent="0.25">
      <c r="A291" s="4"/>
      <c r="O291" s="25"/>
      <c r="P291" s="25"/>
    </row>
    <row r="292" spans="1:24" ht="30" x14ac:dyDescent="0.25">
      <c r="A292" s="348" t="s">
        <v>5200</v>
      </c>
      <c r="O292" s="25"/>
      <c r="P292" s="25"/>
    </row>
    <row r="293" spans="1:24" x14ac:dyDescent="0.25">
      <c r="O293" s="25"/>
      <c r="P293" s="25"/>
    </row>
    <row r="294" spans="1:24" ht="48.75" thickBot="1" x14ac:dyDescent="0.3">
      <c r="A294" s="53"/>
      <c r="B294" s="2" t="s">
        <v>210</v>
      </c>
      <c r="C294" s="2" t="s">
        <v>211</v>
      </c>
      <c r="D294" s="2" t="s">
        <v>212</v>
      </c>
      <c r="E294" s="2" t="s">
        <v>213</v>
      </c>
      <c r="F294" s="2" t="s">
        <v>214</v>
      </c>
      <c r="G294" s="2" t="s">
        <v>215</v>
      </c>
      <c r="H294" s="2" t="s">
        <v>216</v>
      </c>
      <c r="J294" s="2" t="s">
        <v>7</v>
      </c>
      <c r="K294" s="2" t="s">
        <v>10</v>
      </c>
      <c r="L294" s="2" t="s">
        <v>11</v>
      </c>
      <c r="M294" s="2" t="s">
        <v>12</v>
      </c>
      <c r="N294" s="2" t="s">
        <v>13</v>
      </c>
      <c r="O294" s="2" t="s">
        <v>26</v>
      </c>
      <c r="P294" s="2" t="s">
        <v>15</v>
      </c>
      <c r="Q294" s="2" t="s">
        <v>16</v>
      </c>
      <c r="R294" s="2" t="s">
        <v>18</v>
      </c>
      <c r="S294" s="2" t="s">
        <v>19</v>
      </c>
      <c r="T294" s="7" t="s">
        <v>20</v>
      </c>
      <c r="U294" s="7" t="s">
        <v>8</v>
      </c>
      <c r="V294" s="7" t="s">
        <v>25</v>
      </c>
      <c r="W294" s="7" t="s">
        <v>27</v>
      </c>
      <c r="X294" s="7" t="s">
        <v>21</v>
      </c>
    </row>
    <row r="295" spans="1:24" ht="15.75" thickBot="1" x14ac:dyDescent="0.3">
      <c r="A295" s="19" t="s">
        <v>63</v>
      </c>
      <c r="B295" s="38">
        <v>17</v>
      </c>
      <c r="C295" s="38">
        <v>15</v>
      </c>
      <c r="D295" s="38">
        <v>13</v>
      </c>
      <c r="E295" s="38">
        <v>11</v>
      </c>
      <c r="F295" s="38">
        <v>9</v>
      </c>
      <c r="G295" s="38">
        <v>10</v>
      </c>
      <c r="H295" s="38">
        <v>12</v>
      </c>
      <c r="J295" s="38">
        <v>17</v>
      </c>
      <c r="K295" s="38">
        <v>10</v>
      </c>
      <c r="L295" s="38">
        <v>22</v>
      </c>
      <c r="M295" s="38">
        <v>19</v>
      </c>
      <c r="N295" s="38">
        <v>14</v>
      </c>
      <c r="O295" s="38">
        <v>18</v>
      </c>
      <c r="P295" s="38">
        <v>14</v>
      </c>
      <c r="Q295" s="38">
        <v>14</v>
      </c>
      <c r="R295" s="38">
        <v>14</v>
      </c>
      <c r="S295" s="38">
        <v>11</v>
      </c>
      <c r="T295" s="34">
        <v>13</v>
      </c>
      <c r="U295" s="34">
        <v>10</v>
      </c>
      <c r="V295" s="34">
        <v>18</v>
      </c>
      <c r="W295" s="34">
        <v>9</v>
      </c>
      <c r="X295" s="34">
        <v>14</v>
      </c>
    </row>
    <row r="296" spans="1:24" ht="15.75" thickBot="1" x14ac:dyDescent="0.3">
      <c r="A296" s="74" t="s">
        <v>143</v>
      </c>
      <c r="B296" s="56">
        <v>7</v>
      </c>
      <c r="C296" s="56">
        <v>9</v>
      </c>
      <c r="D296" s="56">
        <v>10</v>
      </c>
      <c r="E296" s="56">
        <v>10</v>
      </c>
      <c r="F296" s="59">
        <v>11</v>
      </c>
      <c r="G296" s="59">
        <v>11</v>
      </c>
      <c r="H296" s="56">
        <v>9</v>
      </c>
      <c r="I296" s="75"/>
      <c r="J296" s="56">
        <v>11</v>
      </c>
      <c r="K296" s="59">
        <v>14</v>
      </c>
      <c r="L296" s="59">
        <v>14</v>
      </c>
      <c r="M296" s="56">
        <v>9</v>
      </c>
      <c r="N296" s="56">
        <v>9</v>
      </c>
      <c r="O296" s="56">
        <v>12</v>
      </c>
      <c r="P296" s="56">
        <v>7</v>
      </c>
      <c r="Q296" s="56">
        <v>8</v>
      </c>
      <c r="R296" s="56">
        <v>9</v>
      </c>
      <c r="S296" s="59">
        <v>14</v>
      </c>
      <c r="T296" s="34">
        <v>9</v>
      </c>
      <c r="U296" s="34">
        <v>15</v>
      </c>
      <c r="V296" s="34">
        <v>6</v>
      </c>
      <c r="W296" s="34">
        <v>10</v>
      </c>
      <c r="X296" s="34">
        <v>9</v>
      </c>
    </row>
    <row r="297" spans="1:24" ht="15.75" thickBot="1" x14ac:dyDescent="0.3">
      <c r="A297" s="19" t="s">
        <v>144</v>
      </c>
      <c r="B297" s="38">
        <v>19</v>
      </c>
      <c r="C297" s="38">
        <v>21</v>
      </c>
      <c r="D297" s="38">
        <v>24</v>
      </c>
      <c r="E297" s="38">
        <v>24</v>
      </c>
      <c r="F297" s="38">
        <v>28</v>
      </c>
      <c r="G297" s="38">
        <v>26</v>
      </c>
      <c r="H297" s="38">
        <v>26</v>
      </c>
      <c r="J297" s="38">
        <v>29</v>
      </c>
      <c r="K297" s="38">
        <v>24</v>
      </c>
      <c r="L297" s="38">
        <v>25</v>
      </c>
      <c r="M297" s="38">
        <v>22</v>
      </c>
      <c r="N297" s="38">
        <v>23</v>
      </c>
      <c r="O297" s="38">
        <v>15</v>
      </c>
      <c r="P297" s="38">
        <v>23</v>
      </c>
      <c r="Q297" s="38">
        <v>19</v>
      </c>
      <c r="R297" s="38">
        <v>22</v>
      </c>
      <c r="S297" s="38">
        <v>24</v>
      </c>
      <c r="T297" s="34">
        <v>23</v>
      </c>
      <c r="U297" s="34">
        <v>24</v>
      </c>
      <c r="V297" s="34">
        <v>23</v>
      </c>
      <c r="W297" s="34">
        <v>22</v>
      </c>
      <c r="X297" s="34">
        <v>22</v>
      </c>
    </row>
    <row r="298" spans="1:24" ht="15.75" thickBot="1" x14ac:dyDescent="0.3">
      <c r="A298" s="19" t="s">
        <v>145</v>
      </c>
      <c r="B298" s="38">
        <v>37</v>
      </c>
      <c r="C298" s="38">
        <v>43</v>
      </c>
      <c r="D298" s="38">
        <v>45</v>
      </c>
      <c r="E298" s="38">
        <v>47</v>
      </c>
      <c r="F298" s="38">
        <v>47</v>
      </c>
      <c r="G298" s="38">
        <v>48</v>
      </c>
      <c r="H298" s="38">
        <v>46</v>
      </c>
      <c r="J298" s="38">
        <v>34</v>
      </c>
      <c r="K298" s="38">
        <v>41</v>
      </c>
      <c r="L298" s="38">
        <v>33</v>
      </c>
      <c r="M298" s="38">
        <v>37</v>
      </c>
      <c r="N298" s="38">
        <v>38</v>
      </c>
      <c r="O298" s="38">
        <v>47</v>
      </c>
      <c r="P298" s="38">
        <v>45</v>
      </c>
      <c r="Q298" s="38">
        <v>44</v>
      </c>
      <c r="R298" s="38">
        <v>46</v>
      </c>
      <c r="S298" s="38">
        <v>45</v>
      </c>
      <c r="T298" s="34">
        <v>45</v>
      </c>
      <c r="U298" s="34">
        <v>32</v>
      </c>
      <c r="V298" s="34">
        <v>44</v>
      </c>
      <c r="W298" s="34">
        <v>53</v>
      </c>
      <c r="X298" s="34">
        <v>41</v>
      </c>
    </row>
    <row r="299" spans="1:24" ht="15.75" thickBot="1" x14ac:dyDescent="0.3">
      <c r="A299" s="19" t="s">
        <v>146</v>
      </c>
      <c r="B299" s="38">
        <v>19</v>
      </c>
      <c r="C299" s="38">
        <v>12</v>
      </c>
      <c r="D299" s="38">
        <v>8</v>
      </c>
      <c r="E299" s="38">
        <v>7</v>
      </c>
      <c r="F299" s="38">
        <v>5</v>
      </c>
      <c r="G299" s="38">
        <v>5</v>
      </c>
      <c r="H299" s="38">
        <v>7</v>
      </c>
      <c r="J299" s="38">
        <v>9</v>
      </c>
      <c r="K299" s="38">
        <v>11</v>
      </c>
      <c r="L299" s="38">
        <v>7</v>
      </c>
      <c r="M299" s="38">
        <v>13</v>
      </c>
      <c r="N299" s="38">
        <v>16</v>
      </c>
      <c r="O299" s="38">
        <v>9</v>
      </c>
      <c r="P299" s="38">
        <v>11</v>
      </c>
      <c r="Q299" s="38">
        <v>15</v>
      </c>
      <c r="R299" s="38">
        <v>10</v>
      </c>
      <c r="S299" s="38">
        <v>6</v>
      </c>
      <c r="T299" s="35">
        <v>9</v>
      </c>
      <c r="U299" s="35">
        <v>20</v>
      </c>
      <c r="V299" s="35">
        <v>9</v>
      </c>
      <c r="W299" s="35">
        <v>5</v>
      </c>
      <c r="X299" s="35">
        <v>15</v>
      </c>
    </row>
    <row r="300" spans="1:24" ht="15.75" thickBot="1" x14ac:dyDescent="0.3">
      <c r="A300" s="19" t="s">
        <v>37</v>
      </c>
      <c r="B300" s="38">
        <v>100</v>
      </c>
      <c r="C300" s="38">
        <v>100</v>
      </c>
      <c r="D300" s="38">
        <v>100</v>
      </c>
      <c r="E300" s="38">
        <v>100</v>
      </c>
      <c r="F300" s="38">
        <v>100</v>
      </c>
      <c r="G300" s="38">
        <v>100</v>
      </c>
      <c r="H300" s="38">
        <v>100</v>
      </c>
      <c r="J300" s="38">
        <v>100</v>
      </c>
      <c r="K300" s="38">
        <v>100</v>
      </c>
      <c r="L300" s="38">
        <v>100</v>
      </c>
      <c r="M300" s="38">
        <v>100</v>
      </c>
      <c r="N300" s="38">
        <v>100</v>
      </c>
      <c r="O300" s="38">
        <v>100</v>
      </c>
      <c r="P300" s="38">
        <v>100</v>
      </c>
      <c r="Q300" s="38">
        <v>100</v>
      </c>
      <c r="R300" s="38">
        <v>100</v>
      </c>
      <c r="S300" s="38">
        <v>100</v>
      </c>
      <c r="T300" s="35">
        <v>100</v>
      </c>
      <c r="U300" s="35">
        <v>100</v>
      </c>
      <c r="V300" s="35">
        <v>100</v>
      </c>
      <c r="W300" s="35">
        <v>100</v>
      </c>
      <c r="X300" s="35">
        <v>100</v>
      </c>
    </row>
    <row r="301" spans="1:24" x14ac:dyDescent="0.25">
      <c r="O301" s="25"/>
      <c r="P301" s="25"/>
    </row>
    <row r="302" spans="1:24" x14ac:dyDescent="0.25">
      <c r="A302" s="20" t="s">
        <v>250</v>
      </c>
      <c r="O302" s="25"/>
      <c r="P302" s="25"/>
    </row>
    <row r="303" spans="1:24" x14ac:dyDescent="0.25">
      <c r="A303" s="4"/>
      <c r="O303" s="25"/>
      <c r="P303" s="25"/>
    </row>
    <row r="304" spans="1:24" x14ac:dyDescent="0.25">
      <c r="A304" s="4"/>
      <c r="O304" s="25"/>
      <c r="P304" s="25"/>
    </row>
    <row r="305" spans="1:24" x14ac:dyDescent="0.25">
      <c r="A305" s="4"/>
      <c r="O305" s="25"/>
      <c r="P305" s="25"/>
    </row>
    <row r="306" spans="1:24" ht="30" x14ac:dyDescent="0.25">
      <c r="A306" s="348" t="s">
        <v>494</v>
      </c>
      <c r="O306" s="25"/>
      <c r="P306" s="25"/>
    </row>
    <row r="307" spans="1:24" x14ac:dyDescent="0.25">
      <c r="O307" s="25"/>
      <c r="P307" s="25"/>
    </row>
    <row r="308" spans="1:24" ht="48.75" thickBot="1" x14ac:dyDescent="0.3">
      <c r="A308" s="53"/>
      <c r="B308" s="2" t="s">
        <v>210</v>
      </c>
      <c r="C308" s="2" t="s">
        <v>211</v>
      </c>
      <c r="D308" s="2" t="s">
        <v>212</v>
      </c>
      <c r="E308" s="2" t="s">
        <v>213</v>
      </c>
      <c r="F308" s="2" t="s">
        <v>214</v>
      </c>
      <c r="G308" s="2" t="s">
        <v>215</v>
      </c>
      <c r="H308" s="2" t="s">
        <v>216</v>
      </c>
      <c r="J308" s="2" t="s">
        <v>7</v>
      </c>
      <c r="K308" s="2" t="s">
        <v>10</v>
      </c>
      <c r="L308" s="2" t="s">
        <v>11</v>
      </c>
      <c r="M308" s="2" t="s">
        <v>12</v>
      </c>
      <c r="N308" s="2" t="s">
        <v>13</v>
      </c>
      <c r="O308" s="2" t="s">
        <v>26</v>
      </c>
      <c r="P308" s="2" t="s">
        <v>15</v>
      </c>
      <c r="Q308" s="2" t="s">
        <v>16</v>
      </c>
      <c r="R308" s="2" t="s">
        <v>18</v>
      </c>
      <c r="S308" s="2" t="s">
        <v>19</v>
      </c>
      <c r="T308" s="7" t="s">
        <v>20</v>
      </c>
      <c r="U308" s="7" t="s">
        <v>8</v>
      </c>
      <c r="V308" s="7" t="s">
        <v>25</v>
      </c>
      <c r="W308" s="7" t="s">
        <v>27</v>
      </c>
      <c r="X308" s="7" t="s">
        <v>21</v>
      </c>
    </row>
    <row r="309" spans="1:24" ht="15.75" thickBot="1" x14ac:dyDescent="0.3">
      <c r="A309" s="19" t="s">
        <v>63</v>
      </c>
      <c r="B309" s="38">
        <v>15</v>
      </c>
      <c r="C309" s="38">
        <v>12</v>
      </c>
      <c r="D309" s="38">
        <v>11</v>
      </c>
      <c r="E309" s="38">
        <v>9</v>
      </c>
      <c r="F309" s="38">
        <v>8</v>
      </c>
      <c r="G309" s="38">
        <v>10</v>
      </c>
      <c r="H309" s="38">
        <v>10</v>
      </c>
      <c r="J309" s="38">
        <v>17</v>
      </c>
      <c r="K309" s="38">
        <v>14</v>
      </c>
      <c r="L309" s="38">
        <v>16</v>
      </c>
      <c r="M309" s="38">
        <v>12</v>
      </c>
      <c r="N309" s="38">
        <v>14</v>
      </c>
      <c r="O309" s="38">
        <v>16</v>
      </c>
      <c r="P309" s="38">
        <v>11</v>
      </c>
      <c r="Q309" s="38">
        <v>10</v>
      </c>
      <c r="R309" s="38">
        <v>13</v>
      </c>
      <c r="S309" s="38">
        <v>9</v>
      </c>
      <c r="T309" s="34">
        <v>11</v>
      </c>
      <c r="U309" s="34">
        <v>17</v>
      </c>
      <c r="V309" s="34">
        <v>15</v>
      </c>
      <c r="W309" s="34">
        <v>7</v>
      </c>
      <c r="X309" s="34">
        <v>12</v>
      </c>
    </row>
    <row r="310" spans="1:24" ht="15.75" thickBot="1" x14ac:dyDescent="0.3">
      <c r="A310" s="74" t="s">
        <v>143</v>
      </c>
      <c r="B310" s="56">
        <v>16</v>
      </c>
      <c r="C310" s="56">
        <v>19</v>
      </c>
      <c r="D310" s="56">
        <v>19</v>
      </c>
      <c r="E310" s="56">
        <v>20</v>
      </c>
      <c r="F310" s="56">
        <v>19</v>
      </c>
      <c r="G310" s="56">
        <v>18</v>
      </c>
      <c r="H310" s="59">
        <v>21</v>
      </c>
      <c r="I310" s="75"/>
      <c r="J310" s="56">
        <v>19</v>
      </c>
      <c r="K310" s="59">
        <v>23</v>
      </c>
      <c r="L310" s="59">
        <v>27</v>
      </c>
      <c r="M310" s="56">
        <v>18</v>
      </c>
      <c r="N310" s="56">
        <v>16</v>
      </c>
      <c r="O310" s="59">
        <v>22</v>
      </c>
      <c r="P310" s="56">
        <v>17</v>
      </c>
      <c r="Q310" s="56">
        <v>19</v>
      </c>
      <c r="R310" s="56">
        <v>15</v>
      </c>
      <c r="S310" s="56">
        <v>20</v>
      </c>
      <c r="T310" s="34">
        <v>23</v>
      </c>
      <c r="U310" s="34">
        <v>29</v>
      </c>
      <c r="V310" s="34">
        <v>12</v>
      </c>
      <c r="W310" s="34">
        <v>26</v>
      </c>
      <c r="X310" s="34">
        <v>18</v>
      </c>
    </row>
    <row r="311" spans="1:24" ht="15.75" thickBot="1" x14ac:dyDescent="0.3">
      <c r="A311" s="19" t="s">
        <v>144</v>
      </c>
      <c r="B311" s="38">
        <v>31</v>
      </c>
      <c r="C311" s="38">
        <v>32</v>
      </c>
      <c r="D311" s="38">
        <v>37</v>
      </c>
      <c r="E311" s="38">
        <v>35</v>
      </c>
      <c r="F311" s="38">
        <v>38</v>
      </c>
      <c r="G311" s="38">
        <v>33</v>
      </c>
      <c r="H311" s="38">
        <v>32</v>
      </c>
      <c r="J311" s="38">
        <v>36</v>
      </c>
      <c r="K311" s="38">
        <v>31</v>
      </c>
      <c r="L311" s="38">
        <v>34</v>
      </c>
      <c r="M311" s="38">
        <v>37</v>
      </c>
      <c r="N311" s="38">
        <v>30</v>
      </c>
      <c r="O311" s="38">
        <v>28</v>
      </c>
      <c r="P311" s="38">
        <v>33</v>
      </c>
      <c r="Q311" s="38">
        <v>36</v>
      </c>
      <c r="R311" s="38">
        <v>34</v>
      </c>
      <c r="S311" s="38">
        <v>36</v>
      </c>
      <c r="T311" s="34">
        <v>39</v>
      </c>
      <c r="U311" s="34">
        <v>22</v>
      </c>
      <c r="V311" s="34">
        <v>31</v>
      </c>
      <c r="W311" s="34">
        <v>34</v>
      </c>
      <c r="X311" s="34">
        <v>31</v>
      </c>
    </row>
    <row r="312" spans="1:24" ht="15.75" thickBot="1" x14ac:dyDescent="0.3">
      <c r="A312" s="19" t="s">
        <v>145</v>
      </c>
      <c r="B312" s="38">
        <v>27</v>
      </c>
      <c r="C312" s="38">
        <v>30</v>
      </c>
      <c r="D312" s="38">
        <v>28</v>
      </c>
      <c r="E312" s="38">
        <v>31</v>
      </c>
      <c r="F312" s="38">
        <v>32</v>
      </c>
      <c r="G312" s="38">
        <v>37</v>
      </c>
      <c r="H312" s="38">
        <v>33</v>
      </c>
      <c r="J312" s="38">
        <v>24</v>
      </c>
      <c r="K312" s="38">
        <v>26</v>
      </c>
      <c r="L312" s="38">
        <v>19</v>
      </c>
      <c r="M312" s="38">
        <v>28</v>
      </c>
      <c r="N312" s="38">
        <v>31</v>
      </c>
      <c r="O312" s="38">
        <v>29</v>
      </c>
      <c r="P312" s="38">
        <v>31</v>
      </c>
      <c r="Q312" s="38">
        <v>27</v>
      </c>
      <c r="R312" s="38">
        <v>34</v>
      </c>
      <c r="S312" s="38">
        <v>33</v>
      </c>
      <c r="T312" s="34">
        <v>23</v>
      </c>
      <c r="U312" s="34">
        <v>24</v>
      </c>
      <c r="V312" s="34">
        <v>39</v>
      </c>
      <c r="W312" s="34">
        <v>29</v>
      </c>
      <c r="X312" s="34">
        <v>28</v>
      </c>
    </row>
    <row r="313" spans="1:24" ht="15.75" thickBot="1" x14ac:dyDescent="0.3">
      <c r="A313" s="19" t="s">
        <v>146</v>
      </c>
      <c r="B313" s="38">
        <v>11</v>
      </c>
      <c r="C313" s="38">
        <v>7</v>
      </c>
      <c r="D313" s="38">
        <v>4</v>
      </c>
      <c r="E313" s="38">
        <v>5</v>
      </c>
      <c r="F313" s="38">
        <v>4</v>
      </c>
      <c r="G313" s="38">
        <v>3</v>
      </c>
      <c r="H313" s="38">
        <v>4</v>
      </c>
      <c r="J313" s="38">
        <v>5</v>
      </c>
      <c r="K313" s="38">
        <v>6</v>
      </c>
      <c r="L313" s="38">
        <v>4</v>
      </c>
      <c r="M313" s="38">
        <v>5</v>
      </c>
      <c r="N313" s="38">
        <v>10</v>
      </c>
      <c r="O313" s="38">
        <v>6</v>
      </c>
      <c r="P313" s="38">
        <v>7</v>
      </c>
      <c r="Q313" s="38">
        <v>7</v>
      </c>
      <c r="R313" s="38">
        <v>5</v>
      </c>
      <c r="S313" s="38">
        <v>2</v>
      </c>
      <c r="T313" s="35">
        <v>4</v>
      </c>
      <c r="U313" s="35">
        <v>7</v>
      </c>
      <c r="V313" s="35">
        <v>4</v>
      </c>
      <c r="W313" s="35">
        <v>4</v>
      </c>
      <c r="X313" s="35">
        <v>10</v>
      </c>
    </row>
    <row r="314" spans="1:24" ht="15.75" thickBot="1" x14ac:dyDescent="0.3">
      <c r="A314" s="19" t="s">
        <v>37</v>
      </c>
      <c r="B314" s="38">
        <v>100</v>
      </c>
      <c r="C314" s="38">
        <v>100</v>
      </c>
      <c r="D314" s="38">
        <v>100</v>
      </c>
      <c r="E314" s="38">
        <v>100</v>
      </c>
      <c r="F314" s="38">
        <v>100</v>
      </c>
      <c r="G314" s="38">
        <v>100</v>
      </c>
      <c r="H314" s="38">
        <v>100</v>
      </c>
      <c r="J314" s="38">
        <v>100</v>
      </c>
      <c r="K314" s="38">
        <v>100</v>
      </c>
      <c r="L314" s="38">
        <v>100</v>
      </c>
      <c r="M314" s="38">
        <v>100</v>
      </c>
      <c r="N314" s="38">
        <v>100</v>
      </c>
      <c r="O314" s="38">
        <v>100</v>
      </c>
      <c r="P314" s="38">
        <v>100</v>
      </c>
      <c r="Q314" s="38">
        <v>100</v>
      </c>
      <c r="R314" s="38">
        <v>100</v>
      </c>
      <c r="S314" s="38">
        <v>100</v>
      </c>
      <c r="T314" s="35">
        <v>100</v>
      </c>
      <c r="U314" s="35">
        <v>100</v>
      </c>
      <c r="V314" s="35">
        <v>100</v>
      </c>
      <c r="W314" s="35">
        <v>100</v>
      </c>
      <c r="X314" s="35">
        <v>100</v>
      </c>
    </row>
    <row r="315" spans="1:24" x14ac:dyDescent="0.25">
      <c r="O315" s="25"/>
      <c r="P315" s="25"/>
    </row>
    <row r="316" spans="1:24" x14ac:dyDescent="0.25">
      <c r="A316" s="20" t="s">
        <v>250</v>
      </c>
      <c r="O316" s="25"/>
      <c r="P316" s="25"/>
    </row>
    <row r="317" spans="1:24" x14ac:dyDescent="0.25">
      <c r="A317" s="4"/>
      <c r="O317" s="25"/>
      <c r="P317" s="25"/>
    </row>
    <row r="318" spans="1:24" x14ac:dyDescent="0.25">
      <c r="A318" s="4"/>
      <c r="O318" s="25"/>
      <c r="P318" s="25"/>
    </row>
    <row r="319" spans="1:24" x14ac:dyDescent="0.25">
      <c r="A319" s="4"/>
      <c r="O319" s="25"/>
      <c r="P319" s="25"/>
    </row>
    <row r="320" spans="1:24" x14ac:dyDescent="0.25">
      <c r="A320" s="348" t="s">
        <v>495</v>
      </c>
      <c r="O320" s="25"/>
      <c r="P320" s="25"/>
    </row>
    <row r="321" spans="1:24" x14ac:dyDescent="0.25">
      <c r="O321" s="25"/>
      <c r="P321" s="25"/>
    </row>
    <row r="322" spans="1:24" ht="48.75" thickBot="1" x14ac:dyDescent="0.3">
      <c r="A322" s="53"/>
      <c r="B322" s="2" t="s">
        <v>210</v>
      </c>
      <c r="C322" s="2" t="s">
        <v>211</v>
      </c>
      <c r="D322" s="2" t="s">
        <v>212</v>
      </c>
      <c r="E322" s="2" t="s">
        <v>213</v>
      </c>
      <c r="F322" s="2" t="s">
        <v>214</v>
      </c>
      <c r="G322" s="2" t="s">
        <v>215</v>
      </c>
      <c r="H322" s="2" t="s">
        <v>216</v>
      </c>
      <c r="J322" s="2" t="s">
        <v>7</v>
      </c>
      <c r="K322" s="2" t="s">
        <v>10</v>
      </c>
      <c r="L322" s="2" t="s">
        <v>11</v>
      </c>
      <c r="M322" s="2" t="s">
        <v>12</v>
      </c>
      <c r="N322" s="2" t="s">
        <v>13</v>
      </c>
      <c r="O322" s="2" t="s">
        <v>26</v>
      </c>
      <c r="P322" s="2" t="s">
        <v>15</v>
      </c>
      <c r="Q322" s="2" t="s">
        <v>16</v>
      </c>
      <c r="R322" s="2" t="s">
        <v>18</v>
      </c>
      <c r="S322" s="2" t="s">
        <v>19</v>
      </c>
      <c r="T322" s="7" t="s">
        <v>20</v>
      </c>
      <c r="U322" s="7" t="s">
        <v>8</v>
      </c>
      <c r="V322" s="7" t="s">
        <v>25</v>
      </c>
      <c r="W322" s="7" t="s">
        <v>27</v>
      </c>
      <c r="X322" s="7" t="s">
        <v>21</v>
      </c>
    </row>
    <row r="323" spans="1:24" ht="15.75" thickBot="1" x14ac:dyDescent="0.3">
      <c r="A323" s="19" t="s">
        <v>63</v>
      </c>
      <c r="B323" s="38">
        <v>16</v>
      </c>
      <c r="C323" s="38">
        <v>17</v>
      </c>
      <c r="D323" s="38">
        <v>15</v>
      </c>
      <c r="E323" s="38">
        <v>12</v>
      </c>
      <c r="F323" s="38">
        <v>12</v>
      </c>
      <c r="G323" s="38">
        <v>10</v>
      </c>
      <c r="H323" s="38">
        <v>14</v>
      </c>
      <c r="J323" s="38">
        <v>18</v>
      </c>
      <c r="K323" s="38">
        <v>17</v>
      </c>
      <c r="L323" s="38">
        <v>24</v>
      </c>
      <c r="M323" s="38">
        <v>18</v>
      </c>
      <c r="N323" s="38">
        <v>15</v>
      </c>
      <c r="O323" s="38">
        <v>18</v>
      </c>
      <c r="P323" s="38">
        <v>15</v>
      </c>
      <c r="Q323" s="38">
        <v>13</v>
      </c>
      <c r="R323" s="38">
        <v>13</v>
      </c>
      <c r="S323" s="38">
        <v>12</v>
      </c>
      <c r="T323" s="34">
        <v>18</v>
      </c>
      <c r="U323" s="34">
        <v>10</v>
      </c>
      <c r="V323" s="34">
        <v>24</v>
      </c>
      <c r="W323" s="34">
        <v>7</v>
      </c>
      <c r="X323" s="34">
        <v>16</v>
      </c>
    </row>
    <row r="324" spans="1:24" ht="15.75" thickBot="1" x14ac:dyDescent="0.3">
      <c r="A324" s="74" t="s">
        <v>143</v>
      </c>
      <c r="B324" s="59">
        <v>15</v>
      </c>
      <c r="C324" s="56">
        <v>11</v>
      </c>
      <c r="D324" s="56">
        <v>11</v>
      </c>
      <c r="E324" s="56">
        <v>12</v>
      </c>
      <c r="F324" s="56">
        <v>11</v>
      </c>
      <c r="G324" s="56">
        <v>12</v>
      </c>
      <c r="H324" s="56">
        <v>11</v>
      </c>
      <c r="I324" s="75"/>
      <c r="J324" s="59">
        <v>21</v>
      </c>
      <c r="K324" s="56">
        <v>15</v>
      </c>
      <c r="L324" s="56">
        <v>12</v>
      </c>
      <c r="M324" s="56">
        <v>15</v>
      </c>
      <c r="N324" s="56">
        <v>12</v>
      </c>
      <c r="O324" s="59">
        <v>22</v>
      </c>
      <c r="P324" s="56">
        <v>10</v>
      </c>
      <c r="Q324" s="56">
        <v>13</v>
      </c>
      <c r="R324" s="56">
        <v>15</v>
      </c>
      <c r="S324" s="56">
        <v>12</v>
      </c>
      <c r="T324" s="34">
        <v>2</v>
      </c>
      <c r="U324" s="34">
        <v>15</v>
      </c>
      <c r="V324" s="34">
        <v>9</v>
      </c>
      <c r="W324" s="34">
        <v>10</v>
      </c>
      <c r="X324" s="34">
        <v>14</v>
      </c>
    </row>
    <row r="325" spans="1:24" ht="15.75" thickBot="1" x14ac:dyDescent="0.3">
      <c r="A325" s="19" t="s">
        <v>144</v>
      </c>
      <c r="B325" s="38">
        <v>14</v>
      </c>
      <c r="C325" s="38">
        <v>13</v>
      </c>
      <c r="D325" s="38">
        <v>13</v>
      </c>
      <c r="E325" s="38">
        <v>15</v>
      </c>
      <c r="F325" s="38">
        <v>16</v>
      </c>
      <c r="G325" s="38">
        <v>14</v>
      </c>
      <c r="H325" s="38">
        <v>16</v>
      </c>
      <c r="J325" s="38">
        <v>15</v>
      </c>
      <c r="K325" s="38">
        <v>12</v>
      </c>
      <c r="L325" s="38">
        <v>11</v>
      </c>
      <c r="M325" s="38">
        <v>14</v>
      </c>
      <c r="N325" s="38">
        <v>15</v>
      </c>
      <c r="O325" s="38">
        <v>13</v>
      </c>
      <c r="P325" s="38">
        <v>11</v>
      </c>
      <c r="Q325" s="38">
        <v>18</v>
      </c>
      <c r="R325" s="38">
        <v>20</v>
      </c>
      <c r="S325" s="38">
        <v>17</v>
      </c>
      <c r="T325" s="34">
        <v>6</v>
      </c>
      <c r="U325" s="34">
        <v>12</v>
      </c>
      <c r="V325" s="34">
        <v>10</v>
      </c>
      <c r="W325" s="34">
        <v>21</v>
      </c>
      <c r="X325" s="34">
        <v>13</v>
      </c>
    </row>
    <row r="326" spans="1:24" ht="15.75" thickBot="1" x14ac:dyDescent="0.3">
      <c r="A326" s="19" t="s">
        <v>145</v>
      </c>
      <c r="B326" s="38">
        <v>35</v>
      </c>
      <c r="C326" s="38">
        <v>41</v>
      </c>
      <c r="D326" s="38">
        <v>43</v>
      </c>
      <c r="E326" s="38">
        <v>44</v>
      </c>
      <c r="F326" s="38">
        <v>44</v>
      </c>
      <c r="G326" s="38">
        <v>49</v>
      </c>
      <c r="H326" s="38">
        <v>45</v>
      </c>
      <c r="J326" s="38">
        <v>30</v>
      </c>
      <c r="K326" s="38">
        <v>41</v>
      </c>
      <c r="L326" s="38">
        <v>36</v>
      </c>
      <c r="M326" s="38">
        <v>36</v>
      </c>
      <c r="N326" s="38">
        <v>39</v>
      </c>
      <c r="O326" s="38">
        <v>36</v>
      </c>
      <c r="P326" s="38">
        <v>44</v>
      </c>
      <c r="Q326" s="38">
        <v>37</v>
      </c>
      <c r="R326" s="38">
        <v>38</v>
      </c>
      <c r="S326" s="38">
        <v>44</v>
      </c>
      <c r="T326" s="34">
        <v>54</v>
      </c>
      <c r="U326" s="34">
        <v>34</v>
      </c>
      <c r="V326" s="34">
        <v>41</v>
      </c>
      <c r="W326" s="34">
        <v>46</v>
      </c>
      <c r="X326" s="34">
        <v>39</v>
      </c>
    </row>
    <row r="327" spans="1:24" ht="15.75" thickBot="1" x14ac:dyDescent="0.3">
      <c r="A327" s="19" t="s">
        <v>146</v>
      </c>
      <c r="B327" s="38">
        <v>20</v>
      </c>
      <c r="C327" s="38">
        <v>18</v>
      </c>
      <c r="D327" s="38">
        <v>18</v>
      </c>
      <c r="E327" s="38">
        <v>18</v>
      </c>
      <c r="F327" s="38">
        <v>18</v>
      </c>
      <c r="G327" s="38">
        <v>15</v>
      </c>
      <c r="H327" s="38">
        <v>15</v>
      </c>
      <c r="J327" s="38">
        <v>16</v>
      </c>
      <c r="K327" s="38">
        <v>15</v>
      </c>
      <c r="L327" s="38">
        <v>16</v>
      </c>
      <c r="M327" s="38">
        <v>17</v>
      </c>
      <c r="N327" s="38">
        <v>19</v>
      </c>
      <c r="O327" s="38">
        <v>10</v>
      </c>
      <c r="P327" s="38">
        <v>20</v>
      </c>
      <c r="Q327" s="38">
        <v>18</v>
      </c>
      <c r="R327" s="38">
        <v>14</v>
      </c>
      <c r="S327" s="38">
        <v>15</v>
      </c>
      <c r="T327" s="35">
        <v>20</v>
      </c>
      <c r="U327" s="35">
        <v>29</v>
      </c>
      <c r="V327" s="35">
        <v>17</v>
      </c>
      <c r="W327" s="35">
        <v>16</v>
      </c>
      <c r="X327" s="35">
        <v>18</v>
      </c>
    </row>
    <row r="328" spans="1:24" ht="15.75" thickBot="1" x14ac:dyDescent="0.3">
      <c r="A328" s="19" t="s">
        <v>37</v>
      </c>
      <c r="B328" s="38">
        <v>100</v>
      </c>
      <c r="C328" s="38">
        <v>100</v>
      </c>
      <c r="D328" s="38">
        <v>100</v>
      </c>
      <c r="E328" s="38">
        <v>100</v>
      </c>
      <c r="F328" s="38">
        <v>100</v>
      </c>
      <c r="G328" s="38">
        <v>100</v>
      </c>
      <c r="H328" s="38">
        <v>100</v>
      </c>
      <c r="J328" s="38">
        <v>100</v>
      </c>
      <c r="K328" s="38">
        <v>100</v>
      </c>
      <c r="L328" s="38">
        <v>100</v>
      </c>
      <c r="M328" s="38">
        <v>100</v>
      </c>
      <c r="N328" s="38">
        <v>100</v>
      </c>
      <c r="O328" s="38">
        <v>100</v>
      </c>
      <c r="P328" s="38">
        <v>100</v>
      </c>
      <c r="Q328" s="38">
        <v>100</v>
      </c>
      <c r="R328" s="38">
        <v>100</v>
      </c>
      <c r="S328" s="38">
        <v>100</v>
      </c>
      <c r="T328" s="35">
        <v>100</v>
      </c>
      <c r="U328" s="35">
        <v>100</v>
      </c>
      <c r="V328" s="35">
        <v>100</v>
      </c>
      <c r="W328" s="35">
        <v>100</v>
      </c>
      <c r="X328" s="35">
        <v>100</v>
      </c>
    </row>
    <row r="329" spans="1:24" x14ac:dyDescent="0.25">
      <c r="O329" s="25"/>
      <c r="P329" s="25"/>
    </row>
    <row r="330" spans="1:24" x14ac:dyDescent="0.25">
      <c r="A330" s="65" t="s">
        <v>256</v>
      </c>
      <c r="O330" s="25"/>
      <c r="P330" s="25"/>
    </row>
    <row r="331" spans="1:24" x14ac:dyDescent="0.25">
      <c r="A331" s="4"/>
      <c r="O331" s="25"/>
      <c r="P331" s="25"/>
    </row>
    <row r="332" spans="1:24" x14ac:dyDescent="0.25">
      <c r="A332" s="4"/>
      <c r="O332" s="25"/>
      <c r="P332" s="25"/>
    </row>
    <row r="333" spans="1:24" x14ac:dyDescent="0.25">
      <c r="A333" s="4"/>
      <c r="O333" s="25"/>
      <c r="P333" s="25"/>
    </row>
    <row r="334" spans="1:24" ht="30" x14ac:dyDescent="0.25">
      <c r="A334" s="348" t="s">
        <v>5199</v>
      </c>
      <c r="O334" s="25"/>
      <c r="P334" s="25"/>
    </row>
    <row r="335" spans="1:24" x14ac:dyDescent="0.25">
      <c r="O335" s="25"/>
      <c r="P335" s="25"/>
    </row>
    <row r="336" spans="1:24" ht="48.75" thickBot="1" x14ac:dyDescent="0.3">
      <c r="A336" s="53"/>
      <c r="B336" s="2" t="s">
        <v>210</v>
      </c>
      <c r="C336" s="2" t="s">
        <v>211</v>
      </c>
      <c r="D336" s="2" t="s">
        <v>212</v>
      </c>
      <c r="E336" s="2" t="s">
        <v>213</v>
      </c>
      <c r="F336" s="2" t="s">
        <v>214</v>
      </c>
      <c r="G336" s="2" t="s">
        <v>215</v>
      </c>
      <c r="H336" s="2" t="s">
        <v>216</v>
      </c>
      <c r="J336" s="2" t="s">
        <v>7</v>
      </c>
      <c r="K336" s="2" t="s">
        <v>10</v>
      </c>
      <c r="L336" s="2" t="s">
        <v>11</v>
      </c>
      <c r="M336" s="2" t="s">
        <v>12</v>
      </c>
      <c r="N336" s="2" t="s">
        <v>13</v>
      </c>
      <c r="O336" s="2" t="s">
        <v>26</v>
      </c>
      <c r="P336" s="2" t="s">
        <v>15</v>
      </c>
      <c r="Q336" s="2" t="s">
        <v>16</v>
      </c>
      <c r="R336" s="2" t="s">
        <v>18</v>
      </c>
      <c r="S336" s="2" t="s">
        <v>19</v>
      </c>
      <c r="T336" s="7" t="s">
        <v>20</v>
      </c>
      <c r="U336" s="7" t="s">
        <v>8</v>
      </c>
      <c r="V336" s="7" t="s">
        <v>25</v>
      </c>
      <c r="W336" s="7" t="s">
        <v>27</v>
      </c>
      <c r="X336" s="7" t="s">
        <v>21</v>
      </c>
    </row>
    <row r="337" spans="1:24" ht="15.75" thickBot="1" x14ac:dyDescent="0.3">
      <c r="A337" s="19" t="s">
        <v>63</v>
      </c>
      <c r="B337" s="38">
        <v>20</v>
      </c>
      <c r="C337" s="38">
        <v>17</v>
      </c>
      <c r="D337" s="38">
        <v>15</v>
      </c>
      <c r="E337" s="38">
        <v>13</v>
      </c>
      <c r="F337" s="38">
        <v>11</v>
      </c>
      <c r="G337" s="38">
        <v>11</v>
      </c>
      <c r="H337" s="38">
        <v>15</v>
      </c>
      <c r="J337" s="38">
        <v>21</v>
      </c>
      <c r="K337" s="38">
        <v>18</v>
      </c>
      <c r="L337" s="38">
        <v>25</v>
      </c>
      <c r="M337" s="38">
        <v>22</v>
      </c>
      <c r="N337" s="38">
        <v>17</v>
      </c>
      <c r="O337" s="38">
        <v>19</v>
      </c>
      <c r="P337" s="38">
        <v>15</v>
      </c>
      <c r="Q337" s="38">
        <v>16</v>
      </c>
      <c r="R337" s="38">
        <v>17</v>
      </c>
      <c r="S337" s="38">
        <v>14</v>
      </c>
      <c r="T337" s="34">
        <v>14</v>
      </c>
      <c r="U337" s="34">
        <v>15</v>
      </c>
      <c r="V337" s="34">
        <v>22</v>
      </c>
      <c r="W337" s="34">
        <v>10</v>
      </c>
      <c r="X337" s="34">
        <v>17</v>
      </c>
    </row>
    <row r="338" spans="1:24" ht="15.75" thickBot="1" x14ac:dyDescent="0.3">
      <c r="A338" s="74" t="s">
        <v>143</v>
      </c>
      <c r="B338" s="56">
        <v>5</v>
      </c>
      <c r="C338" s="56">
        <v>6</v>
      </c>
      <c r="D338" s="56">
        <v>6</v>
      </c>
      <c r="E338" s="56">
        <v>4</v>
      </c>
      <c r="F338" s="56">
        <v>6</v>
      </c>
      <c r="G338" s="56">
        <v>6</v>
      </c>
      <c r="H338" s="56">
        <v>6</v>
      </c>
      <c r="I338" s="75"/>
      <c r="J338" s="56">
        <v>8</v>
      </c>
      <c r="K338" s="59">
        <v>11</v>
      </c>
      <c r="L338" s="56">
        <v>8</v>
      </c>
      <c r="M338" s="56">
        <v>7</v>
      </c>
      <c r="N338" s="56">
        <v>6</v>
      </c>
      <c r="O338" s="56">
        <v>7</v>
      </c>
      <c r="P338" s="56">
        <v>5</v>
      </c>
      <c r="Q338" s="56">
        <v>4</v>
      </c>
      <c r="R338" s="56">
        <v>4</v>
      </c>
      <c r="S338" s="56">
        <v>5</v>
      </c>
      <c r="T338" s="34">
        <v>2</v>
      </c>
      <c r="U338" s="34">
        <v>12</v>
      </c>
      <c r="V338" s="34">
        <v>4</v>
      </c>
      <c r="W338" s="34">
        <v>8</v>
      </c>
      <c r="X338" s="34">
        <v>2</v>
      </c>
    </row>
    <row r="339" spans="1:24" ht="15.75" thickBot="1" x14ac:dyDescent="0.3">
      <c r="A339" s="19" t="s">
        <v>144</v>
      </c>
      <c r="B339" s="38">
        <v>16</v>
      </c>
      <c r="C339" s="38">
        <v>21</v>
      </c>
      <c r="D339" s="38">
        <v>24</v>
      </c>
      <c r="E339" s="38">
        <v>25</v>
      </c>
      <c r="F339" s="38">
        <v>25</v>
      </c>
      <c r="G339" s="38">
        <v>22</v>
      </c>
      <c r="H339" s="38">
        <v>19</v>
      </c>
      <c r="J339" s="38">
        <v>24</v>
      </c>
      <c r="K339" s="38">
        <v>24</v>
      </c>
      <c r="L339" s="38">
        <v>18</v>
      </c>
      <c r="M339" s="38">
        <v>16</v>
      </c>
      <c r="N339" s="38">
        <v>17</v>
      </c>
      <c r="O339" s="38">
        <v>18</v>
      </c>
      <c r="P339" s="38">
        <v>23</v>
      </c>
      <c r="Q339" s="38">
        <v>18</v>
      </c>
      <c r="R339" s="38">
        <v>24</v>
      </c>
      <c r="S339" s="38">
        <v>23</v>
      </c>
      <c r="T339" s="34">
        <v>15</v>
      </c>
      <c r="U339" s="34">
        <v>27</v>
      </c>
      <c r="V339" s="34">
        <v>17</v>
      </c>
      <c r="W339" s="34">
        <v>21</v>
      </c>
      <c r="X339" s="34">
        <v>20</v>
      </c>
    </row>
    <row r="340" spans="1:24" ht="15.75" thickBot="1" x14ac:dyDescent="0.3">
      <c r="A340" s="19" t="s">
        <v>145</v>
      </c>
      <c r="B340" s="38">
        <v>43</v>
      </c>
      <c r="C340" s="38">
        <v>45</v>
      </c>
      <c r="D340" s="38">
        <v>48</v>
      </c>
      <c r="E340" s="38">
        <v>50</v>
      </c>
      <c r="F340" s="38">
        <v>51</v>
      </c>
      <c r="G340" s="38">
        <v>54</v>
      </c>
      <c r="H340" s="38">
        <v>49</v>
      </c>
      <c r="J340" s="38">
        <v>41</v>
      </c>
      <c r="K340" s="38">
        <v>40</v>
      </c>
      <c r="L340" s="38">
        <v>38</v>
      </c>
      <c r="M340" s="38">
        <v>43</v>
      </c>
      <c r="N340" s="38">
        <v>45</v>
      </c>
      <c r="O340" s="38">
        <v>47</v>
      </c>
      <c r="P340" s="38">
        <v>47</v>
      </c>
      <c r="Q340" s="38">
        <v>49</v>
      </c>
      <c r="R340" s="38">
        <v>47</v>
      </c>
      <c r="S340" s="38">
        <v>52</v>
      </c>
      <c r="T340" s="34">
        <v>59</v>
      </c>
      <c r="U340" s="34">
        <v>32</v>
      </c>
      <c r="V340" s="34">
        <v>45</v>
      </c>
      <c r="W340" s="34">
        <v>51</v>
      </c>
      <c r="X340" s="34">
        <v>45</v>
      </c>
    </row>
    <row r="341" spans="1:24" ht="15.75" thickBot="1" x14ac:dyDescent="0.3">
      <c r="A341" s="19" t="s">
        <v>146</v>
      </c>
      <c r="B341" s="38">
        <v>17</v>
      </c>
      <c r="C341" s="38">
        <v>11</v>
      </c>
      <c r="D341" s="38">
        <v>7</v>
      </c>
      <c r="E341" s="38">
        <v>8</v>
      </c>
      <c r="F341" s="38">
        <v>6</v>
      </c>
      <c r="G341" s="38">
        <v>7</v>
      </c>
      <c r="H341" s="38">
        <v>11</v>
      </c>
      <c r="J341" s="38">
        <v>6</v>
      </c>
      <c r="K341" s="38">
        <v>7</v>
      </c>
      <c r="L341" s="38">
        <v>11</v>
      </c>
      <c r="M341" s="38">
        <v>13</v>
      </c>
      <c r="N341" s="38">
        <v>15</v>
      </c>
      <c r="O341" s="38">
        <v>10</v>
      </c>
      <c r="P341" s="38">
        <v>10</v>
      </c>
      <c r="Q341" s="38">
        <v>14</v>
      </c>
      <c r="R341" s="38">
        <v>7</v>
      </c>
      <c r="S341" s="38">
        <v>6</v>
      </c>
      <c r="T341" s="35">
        <v>11</v>
      </c>
      <c r="U341" s="35">
        <v>15</v>
      </c>
      <c r="V341" s="35">
        <v>13</v>
      </c>
      <c r="W341" s="35">
        <v>9</v>
      </c>
      <c r="X341" s="35">
        <v>16</v>
      </c>
    </row>
    <row r="342" spans="1:24" ht="15.75" thickBot="1" x14ac:dyDescent="0.3">
      <c r="A342" s="19" t="s">
        <v>37</v>
      </c>
      <c r="B342" s="38">
        <v>100</v>
      </c>
      <c r="C342" s="38">
        <v>100</v>
      </c>
      <c r="D342" s="38">
        <v>100</v>
      </c>
      <c r="E342" s="38">
        <v>100</v>
      </c>
      <c r="F342" s="38">
        <v>100</v>
      </c>
      <c r="G342" s="38">
        <v>100</v>
      </c>
      <c r="H342" s="38">
        <v>100</v>
      </c>
      <c r="J342" s="38">
        <v>100</v>
      </c>
      <c r="K342" s="38">
        <v>100</v>
      </c>
      <c r="L342" s="38">
        <v>100</v>
      </c>
      <c r="M342" s="38">
        <v>100</v>
      </c>
      <c r="N342" s="38">
        <v>100</v>
      </c>
      <c r="O342" s="38">
        <v>100</v>
      </c>
      <c r="P342" s="38">
        <v>100</v>
      </c>
      <c r="Q342" s="38">
        <v>100</v>
      </c>
      <c r="R342" s="38">
        <v>100</v>
      </c>
      <c r="S342" s="38">
        <v>100</v>
      </c>
      <c r="T342" s="35">
        <v>100</v>
      </c>
      <c r="U342" s="35">
        <v>100</v>
      </c>
      <c r="V342" s="35">
        <v>100</v>
      </c>
      <c r="W342" s="35">
        <v>100</v>
      </c>
      <c r="X342" s="35">
        <v>100</v>
      </c>
    </row>
    <row r="343" spans="1:24" x14ac:dyDescent="0.25">
      <c r="O343" s="25"/>
      <c r="P343" s="25"/>
    </row>
    <row r="344" spans="1:24" x14ac:dyDescent="0.25">
      <c r="A344" s="65" t="s">
        <v>257</v>
      </c>
      <c r="O344" s="25"/>
      <c r="P344" s="25"/>
    </row>
    <row r="345" spans="1:24" x14ac:dyDescent="0.25">
      <c r="A345" s="4"/>
      <c r="O345" s="25"/>
      <c r="P345" s="25"/>
    </row>
    <row r="346" spans="1:24" x14ac:dyDescent="0.25">
      <c r="A346" s="4"/>
      <c r="O346" s="25"/>
      <c r="P346" s="25"/>
    </row>
    <row r="347" spans="1:24" ht="30" x14ac:dyDescent="0.25">
      <c r="A347" s="348" t="s">
        <v>5198</v>
      </c>
      <c r="O347" s="25"/>
      <c r="P347" s="25"/>
    </row>
    <row r="348" spans="1:24" x14ac:dyDescent="0.25">
      <c r="O348" s="25"/>
      <c r="P348" s="25"/>
    </row>
    <row r="349" spans="1:24" ht="48.75" thickBot="1" x14ac:dyDescent="0.3">
      <c r="A349" s="53"/>
      <c r="B349" s="2" t="s">
        <v>210</v>
      </c>
      <c r="C349" s="2" t="s">
        <v>211</v>
      </c>
      <c r="D349" s="2" t="s">
        <v>212</v>
      </c>
      <c r="E349" s="2" t="s">
        <v>213</v>
      </c>
      <c r="F349" s="2" t="s">
        <v>214</v>
      </c>
      <c r="G349" s="2" t="s">
        <v>215</v>
      </c>
      <c r="H349" s="2" t="s">
        <v>216</v>
      </c>
      <c r="J349" s="2" t="s">
        <v>7</v>
      </c>
      <c r="K349" s="2" t="s">
        <v>10</v>
      </c>
      <c r="L349" s="2" t="s">
        <v>11</v>
      </c>
      <c r="M349" s="2" t="s">
        <v>12</v>
      </c>
      <c r="N349" s="2" t="s">
        <v>13</v>
      </c>
      <c r="O349" s="2" t="s">
        <v>26</v>
      </c>
      <c r="P349" s="2" t="s">
        <v>15</v>
      </c>
      <c r="Q349" s="2" t="s">
        <v>16</v>
      </c>
      <c r="R349" s="2" t="s">
        <v>18</v>
      </c>
      <c r="S349" s="2" t="s">
        <v>19</v>
      </c>
      <c r="T349" s="7" t="s">
        <v>20</v>
      </c>
      <c r="U349" s="7" t="s">
        <v>8</v>
      </c>
      <c r="V349" s="7" t="s">
        <v>25</v>
      </c>
      <c r="W349" s="7" t="s">
        <v>27</v>
      </c>
      <c r="X349" s="7" t="s">
        <v>21</v>
      </c>
    </row>
    <row r="350" spans="1:24" ht="15.75" thickBot="1" x14ac:dyDescent="0.3">
      <c r="A350" s="19" t="s">
        <v>63</v>
      </c>
      <c r="B350" s="38">
        <v>20</v>
      </c>
      <c r="C350" s="38">
        <v>17</v>
      </c>
      <c r="D350" s="38">
        <v>15</v>
      </c>
      <c r="E350" s="38">
        <v>12</v>
      </c>
      <c r="F350" s="38">
        <v>11</v>
      </c>
      <c r="G350" s="38">
        <v>11</v>
      </c>
      <c r="H350" s="38">
        <v>14</v>
      </c>
      <c r="J350" s="38">
        <v>22</v>
      </c>
      <c r="K350" s="38">
        <v>20</v>
      </c>
      <c r="L350" s="38">
        <v>26</v>
      </c>
      <c r="M350" s="38">
        <v>21</v>
      </c>
      <c r="N350" s="38">
        <v>17</v>
      </c>
      <c r="O350" s="38">
        <v>19</v>
      </c>
      <c r="P350" s="38">
        <v>15</v>
      </c>
      <c r="Q350" s="38">
        <v>16</v>
      </c>
      <c r="R350" s="38">
        <v>15</v>
      </c>
      <c r="S350" s="38">
        <v>12</v>
      </c>
      <c r="T350" s="34">
        <v>14</v>
      </c>
      <c r="U350" s="34">
        <v>17</v>
      </c>
      <c r="V350" s="34">
        <v>20</v>
      </c>
      <c r="W350" s="34">
        <v>10</v>
      </c>
      <c r="X350" s="34">
        <v>18</v>
      </c>
    </row>
    <row r="351" spans="1:24" ht="15.75" thickBot="1" x14ac:dyDescent="0.3">
      <c r="A351" s="74" t="s">
        <v>143</v>
      </c>
      <c r="B351" s="56">
        <v>3</v>
      </c>
      <c r="C351" s="56">
        <v>4</v>
      </c>
      <c r="D351" s="56">
        <v>5</v>
      </c>
      <c r="E351" s="56">
        <v>4</v>
      </c>
      <c r="F351" s="56">
        <v>5</v>
      </c>
      <c r="G351" s="56">
        <v>5</v>
      </c>
      <c r="H351" s="56">
        <v>3</v>
      </c>
      <c r="I351" s="75"/>
      <c r="J351" s="56">
        <v>4</v>
      </c>
      <c r="K351" s="56">
        <v>1</v>
      </c>
      <c r="L351" s="56">
        <v>6</v>
      </c>
      <c r="M351" s="56">
        <v>4</v>
      </c>
      <c r="N351" s="56">
        <v>3</v>
      </c>
      <c r="O351" s="59">
        <v>11</v>
      </c>
      <c r="P351" s="56">
        <v>4</v>
      </c>
      <c r="Q351" s="56">
        <v>4</v>
      </c>
      <c r="R351" s="56">
        <v>5</v>
      </c>
      <c r="S351" s="56">
        <v>5</v>
      </c>
      <c r="T351" s="34">
        <v>3</v>
      </c>
      <c r="U351" s="34"/>
      <c r="V351" s="34">
        <v>6</v>
      </c>
      <c r="W351" s="34">
        <v>5</v>
      </c>
      <c r="X351" s="34">
        <v>4</v>
      </c>
    </row>
    <row r="352" spans="1:24" ht="15.75" thickBot="1" x14ac:dyDescent="0.3">
      <c r="A352" s="19" t="s">
        <v>144</v>
      </c>
      <c r="B352" s="38">
        <v>14</v>
      </c>
      <c r="C352" s="38">
        <v>19</v>
      </c>
      <c r="D352" s="38">
        <v>23</v>
      </c>
      <c r="E352" s="38">
        <v>23</v>
      </c>
      <c r="F352" s="38">
        <v>24</v>
      </c>
      <c r="G352" s="38">
        <v>23</v>
      </c>
      <c r="H352" s="38">
        <v>22</v>
      </c>
      <c r="J352" s="38">
        <v>18</v>
      </c>
      <c r="K352" s="38">
        <v>15</v>
      </c>
      <c r="L352" s="38">
        <v>12</v>
      </c>
      <c r="M352" s="38">
        <v>11</v>
      </c>
      <c r="N352" s="38">
        <v>18</v>
      </c>
      <c r="O352" s="38">
        <v>21</v>
      </c>
      <c r="P352" s="38">
        <v>20</v>
      </c>
      <c r="Q352" s="38">
        <v>20</v>
      </c>
      <c r="R352" s="38">
        <v>20</v>
      </c>
      <c r="S352" s="38">
        <v>23</v>
      </c>
      <c r="T352" s="34">
        <v>27</v>
      </c>
      <c r="U352" s="34">
        <v>15</v>
      </c>
      <c r="V352" s="34">
        <v>17</v>
      </c>
      <c r="W352" s="34">
        <v>14</v>
      </c>
      <c r="X352" s="34">
        <v>15</v>
      </c>
    </row>
    <row r="353" spans="1:24" ht="15.75" thickBot="1" x14ac:dyDescent="0.3">
      <c r="A353" s="19" t="s">
        <v>145</v>
      </c>
      <c r="B353" s="38">
        <v>43</v>
      </c>
      <c r="C353" s="38">
        <v>46</v>
      </c>
      <c r="D353" s="38">
        <v>49</v>
      </c>
      <c r="E353" s="38">
        <v>53</v>
      </c>
      <c r="F353" s="38">
        <v>54</v>
      </c>
      <c r="G353" s="38">
        <v>55</v>
      </c>
      <c r="H353" s="38">
        <v>54</v>
      </c>
      <c r="J353" s="38">
        <v>47</v>
      </c>
      <c r="K353" s="38">
        <v>48</v>
      </c>
      <c r="L353" s="38">
        <v>43</v>
      </c>
      <c r="M353" s="38">
        <v>43</v>
      </c>
      <c r="N353" s="38">
        <v>45</v>
      </c>
      <c r="O353" s="38">
        <v>39</v>
      </c>
      <c r="P353" s="38">
        <v>49</v>
      </c>
      <c r="Q353" s="38">
        <v>45</v>
      </c>
      <c r="R353" s="38">
        <v>50</v>
      </c>
      <c r="S353" s="38">
        <v>54</v>
      </c>
      <c r="T353" s="34">
        <v>52</v>
      </c>
      <c r="U353" s="34">
        <v>46</v>
      </c>
      <c r="V353" s="34">
        <v>48</v>
      </c>
      <c r="W353" s="34">
        <v>62</v>
      </c>
      <c r="X353" s="34">
        <v>47</v>
      </c>
    </row>
    <row r="354" spans="1:24" ht="15.75" thickBot="1" x14ac:dyDescent="0.3">
      <c r="A354" s="19" t="s">
        <v>146</v>
      </c>
      <c r="B354" s="38">
        <v>20</v>
      </c>
      <c r="C354" s="38">
        <v>14</v>
      </c>
      <c r="D354" s="38">
        <v>8</v>
      </c>
      <c r="E354" s="38">
        <v>8</v>
      </c>
      <c r="F354" s="38">
        <v>6</v>
      </c>
      <c r="G354" s="38">
        <v>6</v>
      </c>
      <c r="H354" s="38">
        <v>7</v>
      </c>
      <c r="J354" s="38">
        <v>10</v>
      </c>
      <c r="K354" s="38">
        <v>16</v>
      </c>
      <c r="L354" s="38">
        <v>14</v>
      </c>
      <c r="M354" s="38">
        <v>21</v>
      </c>
      <c r="N354" s="38">
        <v>18</v>
      </c>
      <c r="O354" s="38">
        <v>10</v>
      </c>
      <c r="P354" s="38">
        <v>12</v>
      </c>
      <c r="Q354" s="38">
        <v>14</v>
      </c>
      <c r="R354" s="38">
        <v>9</v>
      </c>
      <c r="S354" s="38">
        <v>6</v>
      </c>
      <c r="T354" s="35">
        <v>4</v>
      </c>
      <c r="U354" s="35">
        <v>22</v>
      </c>
      <c r="V354" s="35">
        <v>9</v>
      </c>
      <c r="W354" s="35">
        <v>9</v>
      </c>
      <c r="X354" s="35">
        <v>16</v>
      </c>
    </row>
    <row r="355" spans="1:24" ht="15.75" thickBot="1" x14ac:dyDescent="0.3">
      <c r="A355" s="19" t="s">
        <v>37</v>
      </c>
      <c r="B355" s="38">
        <v>100</v>
      </c>
      <c r="C355" s="38">
        <v>100</v>
      </c>
      <c r="D355" s="38">
        <v>100</v>
      </c>
      <c r="E355" s="38">
        <v>100</v>
      </c>
      <c r="F355" s="38">
        <v>100</v>
      </c>
      <c r="G355" s="38">
        <v>100</v>
      </c>
      <c r="H355" s="38">
        <v>100</v>
      </c>
      <c r="J355" s="38">
        <v>100</v>
      </c>
      <c r="K355" s="38">
        <v>100</v>
      </c>
      <c r="L355" s="38">
        <v>100</v>
      </c>
      <c r="M355" s="38">
        <v>100</v>
      </c>
      <c r="N355" s="38">
        <v>100</v>
      </c>
      <c r="O355" s="38">
        <v>100</v>
      </c>
      <c r="P355" s="38">
        <v>100</v>
      </c>
      <c r="Q355" s="38">
        <v>100</v>
      </c>
      <c r="R355" s="38">
        <v>100</v>
      </c>
      <c r="S355" s="38">
        <v>100</v>
      </c>
      <c r="T355" s="35">
        <v>100</v>
      </c>
      <c r="U355" s="35">
        <v>100</v>
      </c>
      <c r="V355" s="35">
        <v>100</v>
      </c>
      <c r="W355" s="35">
        <v>100</v>
      </c>
      <c r="X355" s="35">
        <v>100</v>
      </c>
    </row>
    <row r="356" spans="1:24" x14ac:dyDescent="0.25">
      <c r="O356" s="25"/>
      <c r="P356" s="25"/>
    </row>
    <row r="357" spans="1:24" x14ac:dyDescent="0.25">
      <c r="A357" s="65" t="s">
        <v>258</v>
      </c>
      <c r="O357" s="25"/>
      <c r="P357" s="25"/>
    </row>
    <row r="358" spans="1:24" x14ac:dyDescent="0.25">
      <c r="A358" s="4"/>
      <c r="O358" s="25"/>
      <c r="P358" s="25"/>
    </row>
    <row r="359" spans="1:24" x14ac:dyDescent="0.25">
      <c r="A359" s="4"/>
      <c r="O359" s="25"/>
      <c r="P359" s="25"/>
    </row>
    <row r="360" spans="1:24" x14ac:dyDescent="0.25">
      <c r="A360" s="4"/>
      <c r="O360" s="25"/>
      <c r="P360" s="25"/>
    </row>
    <row r="361" spans="1:24" x14ac:dyDescent="0.25">
      <c r="A361" s="348" t="s">
        <v>499</v>
      </c>
      <c r="O361" s="25"/>
      <c r="P361" s="25"/>
    </row>
    <row r="362" spans="1:24" x14ac:dyDescent="0.25">
      <c r="O362" s="25"/>
      <c r="P362" s="25"/>
    </row>
    <row r="363" spans="1:24" ht="48.75" thickBot="1" x14ac:dyDescent="0.3">
      <c r="A363" s="53"/>
      <c r="B363" s="2" t="s">
        <v>210</v>
      </c>
      <c r="C363" s="2" t="s">
        <v>211</v>
      </c>
      <c r="D363" s="2" t="s">
        <v>212</v>
      </c>
      <c r="E363" s="2" t="s">
        <v>213</v>
      </c>
      <c r="F363" s="2" t="s">
        <v>214</v>
      </c>
      <c r="G363" s="2" t="s">
        <v>215</v>
      </c>
      <c r="H363" s="2" t="s">
        <v>216</v>
      </c>
      <c r="J363" s="2" t="s">
        <v>7</v>
      </c>
      <c r="K363" s="2" t="s">
        <v>10</v>
      </c>
      <c r="L363" s="2" t="s">
        <v>11</v>
      </c>
      <c r="M363" s="2" t="s">
        <v>12</v>
      </c>
      <c r="N363" s="2" t="s">
        <v>13</v>
      </c>
      <c r="O363" s="2" t="s">
        <v>26</v>
      </c>
      <c r="P363" s="2" t="s">
        <v>15</v>
      </c>
      <c r="Q363" s="2" t="s">
        <v>16</v>
      </c>
      <c r="R363" s="2" t="s">
        <v>18</v>
      </c>
      <c r="S363" s="2" t="s">
        <v>19</v>
      </c>
      <c r="T363" s="7" t="s">
        <v>20</v>
      </c>
      <c r="U363" s="7" t="s">
        <v>8</v>
      </c>
      <c r="V363" s="7" t="s">
        <v>25</v>
      </c>
      <c r="W363" s="7" t="s">
        <v>27</v>
      </c>
      <c r="X363" s="7" t="s">
        <v>21</v>
      </c>
    </row>
    <row r="364" spans="1:24" ht="15.75" thickBot="1" x14ac:dyDescent="0.3">
      <c r="A364" s="19" t="s">
        <v>63</v>
      </c>
      <c r="B364" s="38">
        <v>19</v>
      </c>
      <c r="C364" s="38">
        <v>18</v>
      </c>
      <c r="D364" s="38">
        <v>15</v>
      </c>
      <c r="E364" s="38">
        <v>13</v>
      </c>
      <c r="F364" s="38">
        <v>10</v>
      </c>
      <c r="G364" s="38">
        <v>11</v>
      </c>
      <c r="H364" s="38">
        <v>14</v>
      </c>
      <c r="J364" s="38">
        <v>23</v>
      </c>
      <c r="K364" s="38">
        <v>17</v>
      </c>
      <c r="L364" s="38">
        <v>25</v>
      </c>
      <c r="M364" s="38">
        <v>22</v>
      </c>
      <c r="N364" s="38">
        <v>18</v>
      </c>
      <c r="O364" s="38">
        <v>19</v>
      </c>
      <c r="P364" s="38">
        <v>16</v>
      </c>
      <c r="Q364" s="38">
        <v>16</v>
      </c>
      <c r="R364" s="38">
        <v>15</v>
      </c>
      <c r="S364" s="38">
        <v>11</v>
      </c>
      <c r="T364" s="34">
        <v>12</v>
      </c>
      <c r="U364" s="34">
        <v>17</v>
      </c>
      <c r="V364" s="34">
        <v>23</v>
      </c>
      <c r="W364" s="34">
        <v>8</v>
      </c>
      <c r="X364" s="34">
        <v>16</v>
      </c>
    </row>
    <row r="365" spans="1:24" ht="15.75" thickBot="1" x14ac:dyDescent="0.3">
      <c r="A365" s="74" t="s">
        <v>143</v>
      </c>
      <c r="B365" s="56">
        <v>3</v>
      </c>
      <c r="C365" s="56">
        <v>4</v>
      </c>
      <c r="D365" s="56">
        <v>6</v>
      </c>
      <c r="E365" s="56">
        <v>5</v>
      </c>
      <c r="F365" s="56">
        <v>8</v>
      </c>
      <c r="G365" s="56">
        <v>7</v>
      </c>
      <c r="H365" s="56">
        <v>6</v>
      </c>
      <c r="I365" s="75"/>
      <c r="J365" s="56">
        <v>5</v>
      </c>
      <c r="K365" s="56">
        <v>4</v>
      </c>
      <c r="L365" s="56">
        <v>6</v>
      </c>
      <c r="M365" s="56">
        <v>3</v>
      </c>
      <c r="N365" s="56">
        <v>4</v>
      </c>
      <c r="O365" s="56">
        <v>6</v>
      </c>
      <c r="P365" s="56">
        <v>3</v>
      </c>
      <c r="Q365" s="56">
        <v>5</v>
      </c>
      <c r="R365" s="59">
        <v>9</v>
      </c>
      <c r="S365" s="59">
        <v>9</v>
      </c>
      <c r="T365" s="34">
        <v>9</v>
      </c>
      <c r="U365" s="34">
        <v>2</v>
      </c>
      <c r="V365" s="34">
        <v>4</v>
      </c>
      <c r="W365" s="34">
        <v>6</v>
      </c>
      <c r="X365" s="34">
        <v>6</v>
      </c>
    </row>
    <row r="366" spans="1:24" ht="15.75" thickBot="1" x14ac:dyDescent="0.3">
      <c r="A366" s="19" t="s">
        <v>144</v>
      </c>
      <c r="B366" s="38">
        <v>15</v>
      </c>
      <c r="C366" s="38">
        <v>19</v>
      </c>
      <c r="D366" s="38">
        <v>23</v>
      </c>
      <c r="E366" s="38">
        <v>25</v>
      </c>
      <c r="F366" s="38">
        <v>29</v>
      </c>
      <c r="G366" s="38">
        <v>27</v>
      </c>
      <c r="H366" s="38">
        <v>25</v>
      </c>
      <c r="J366" s="38">
        <v>17</v>
      </c>
      <c r="K366" s="38">
        <v>20</v>
      </c>
      <c r="L366" s="38">
        <v>23</v>
      </c>
      <c r="M366" s="38">
        <v>16</v>
      </c>
      <c r="N366" s="38">
        <v>17</v>
      </c>
      <c r="O366" s="38">
        <v>17</v>
      </c>
      <c r="P366" s="38">
        <v>19</v>
      </c>
      <c r="Q366" s="38">
        <v>23</v>
      </c>
      <c r="R366" s="38">
        <v>25</v>
      </c>
      <c r="S366" s="38">
        <v>25</v>
      </c>
      <c r="T366" s="34">
        <v>34</v>
      </c>
      <c r="U366" s="34">
        <v>24</v>
      </c>
      <c r="V366" s="34">
        <v>21</v>
      </c>
      <c r="W366" s="34">
        <v>28</v>
      </c>
      <c r="X366" s="34">
        <v>22</v>
      </c>
    </row>
    <row r="367" spans="1:24" ht="15.75" thickBot="1" x14ac:dyDescent="0.3">
      <c r="A367" s="19" t="s">
        <v>145</v>
      </c>
      <c r="B367" s="38">
        <v>41</v>
      </c>
      <c r="C367" s="38">
        <v>45</v>
      </c>
      <c r="D367" s="38">
        <v>47</v>
      </c>
      <c r="E367" s="38">
        <v>48</v>
      </c>
      <c r="F367" s="38">
        <v>46</v>
      </c>
      <c r="G367" s="38">
        <v>50</v>
      </c>
      <c r="H367" s="38">
        <v>48</v>
      </c>
      <c r="J367" s="38">
        <v>44</v>
      </c>
      <c r="K367" s="38">
        <v>41</v>
      </c>
      <c r="L367" s="38">
        <v>35</v>
      </c>
      <c r="M367" s="38">
        <v>39</v>
      </c>
      <c r="N367" s="38">
        <v>42</v>
      </c>
      <c r="O367" s="38">
        <v>46</v>
      </c>
      <c r="P367" s="38">
        <v>48</v>
      </c>
      <c r="Q367" s="38">
        <v>42</v>
      </c>
      <c r="R367" s="38">
        <v>40</v>
      </c>
      <c r="S367" s="38">
        <v>49</v>
      </c>
      <c r="T367" s="34">
        <v>41</v>
      </c>
      <c r="U367" s="34">
        <v>39</v>
      </c>
      <c r="V367" s="34">
        <v>44</v>
      </c>
      <c r="W367" s="34">
        <v>51</v>
      </c>
      <c r="X367" s="34">
        <v>41</v>
      </c>
    </row>
    <row r="368" spans="1:24" ht="15.75" thickBot="1" x14ac:dyDescent="0.3">
      <c r="A368" s="19" t="s">
        <v>146</v>
      </c>
      <c r="B368" s="38">
        <v>22</v>
      </c>
      <c r="C368" s="38">
        <v>14</v>
      </c>
      <c r="D368" s="38">
        <v>9</v>
      </c>
      <c r="E368" s="38">
        <v>8</v>
      </c>
      <c r="F368" s="38">
        <v>7</v>
      </c>
      <c r="G368" s="38">
        <v>5</v>
      </c>
      <c r="H368" s="38">
        <v>7</v>
      </c>
      <c r="J368" s="38">
        <v>11</v>
      </c>
      <c r="K368" s="38">
        <v>17</v>
      </c>
      <c r="L368" s="38">
        <v>11</v>
      </c>
      <c r="M368" s="38">
        <v>20</v>
      </c>
      <c r="N368" s="38">
        <v>18</v>
      </c>
      <c r="O368" s="38">
        <v>12</v>
      </c>
      <c r="P368" s="38">
        <v>14</v>
      </c>
      <c r="Q368" s="38">
        <v>15</v>
      </c>
      <c r="R368" s="38">
        <v>11</v>
      </c>
      <c r="S368" s="38">
        <v>6</v>
      </c>
      <c r="T368" s="35">
        <v>4</v>
      </c>
      <c r="U368" s="35">
        <v>17</v>
      </c>
      <c r="V368" s="35">
        <v>8</v>
      </c>
      <c r="W368" s="35">
        <v>7</v>
      </c>
      <c r="X368" s="35">
        <v>15</v>
      </c>
    </row>
    <row r="369" spans="1:24" ht="15.75" thickBot="1" x14ac:dyDescent="0.3">
      <c r="A369" s="19" t="s">
        <v>37</v>
      </c>
      <c r="B369" s="38">
        <v>100</v>
      </c>
      <c r="C369" s="38">
        <v>100</v>
      </c>
      <c r="D369" s="38">
        <v>100</v>
      </c>
      <c r="E369" s="38">
        <v>100</v>
      </c>
      <c r="F369" s="38">
        <v>100</v>
      </c>
      <c r="G369" s="38">
        <v>100</v>
      </c>
      <c r="H369" s="38">
        <v>100</v>
      </c>
      <c r="J369" s="38">
        <v>100</v>
      </c>
      <c r="K369" s="38">
        <v>100</v>
      </c>
      <c r="L369" s="38">
        <v>100</v>
      </c>
      <c r="M369" s="38">
        <v>100</v>
      </c>
      <c r="N369" s="38">
        <v>100</v>
      </c>
      <c r="O369" s="38">
        <v>100</v>
      </c>
      <c r="P369" s="38">
        <v>100</v>
      </c>
      <c r="Q369" s="38">
        <v>100</v>
      </c>
      <c r="R369" s="38">
        <v>100</v>
      </c>
      <c r="S369" s="38">
        <v>100</v>
      </c>
      <c r="T369" s="35">
        <v>100</v>
      </c>
      <c r="U369" s="35">
        <v>100</v>
      </c>
      <c r="V369" s="35">
        <v>100</v>
      </c>
      <c r="W369" s="35">
        <v>100</v>
      </c>
      <c r="X369" s="35">
        <v>100</v>
      </c>
    </row>
    <row r="370" spans="1:24" x14ac:dyDescent="0.25">
      <c r="O370" s="25"/>
      <c r="P370" s="25"/>
    </row>
    <row r="371" spans="1:24" x14ac:dyDescent="0.25">
      <c r="A371" s="65" t="s">
        <v>258</v>
      </c>
      <c r="O371" s="25"/>
      <c r="P371" s="25"/>
    </row>
    <row r="372" spans="1:24" x14ac:dyDescent="0.25">
      <c r="A372" s="4"/>
      <c r="O372" s="25"/>
      <c r="P372" s="25"/>
    </row>
    <row r="373" spans="1:24" x14ac:dyDescent="0.25">
      <c r="A373" s="4"/>
      <c r="O373" s="25"/>
      <c r="P373" s="25"/>
    </row>
    <row r="374" spans="1:24" x14ac:dyDescent="0.25">
      <c r="A374" s="4"/>
      <c r="O374" s="25"/>
      <c r="P374" s="25"/>
    </row>
    <row r="375" spans="1:24" x14ac:dyDescent="0.25">
      <c r="A375" s="348" t="s">
        <v>5197</v>
      </c>
      <c r="O375" s="25"/>
      <c r="P375" s="25"/>
    </row>
    <row r="376" spans="1:24" x14ac:dyDescent="0.25">
      <c r="O376" s="25"/>
      <c r="P376" s="25"/>
    </row>
    <row r="377" spans="1:24" ht="48.75" thickBot="1" x14ac:dyDescent="0.3">
      <c r="A377" s="53"/>
      <c r="B377" s="2" t="s">
        <v>210</v>
      </c>
      <c r="C377" s="2" t="s">
        <v>211</v>
      </c>
      <c r="D377" s="2" t="s">
        <v>212</v>
      </c>
      <c r="E377" s="2" t="s">
        <v>213</v>
      </c>
      <c r="F377" s="2" t="s">
        <v>214</v>
      </c>
      <c r="G377" s="2" t="s">
        <v>215</v>
      </c>
      <c r="H377" s="2" t="s">
        <v>216</v>
      </c>
      <c r="J377" s="2" t="s">
        <v>7</v>
      </c>
      <c r="K377" s="2" t="s">
        <v>10</v>
      </c>
      <c r="L377" s="2" t="s">
        <v>11</v>
      </c>
      <c r="M377" s="2" t="s">
        <v>12</v>
      </c>
      <c r="N377" s="2" t="s">
        <v>13</v>
      </c>
      <c r="O377" s="2" t="s">
        <v>26</v>
      </c>
      <c r="P377" s="2" t="s">
        <v>15</v>
      </c>
      <c r="Q377" s="2" t="s">
        <v>16</v>
      </c>
      <c r="R377" s="2" t="s">
        <v>18</v>
      </c>
      <c r="S377" s="2" t="s">
        <v>19</v>
      </c>
      <c r="T377" s="7" t="s">
        <v>20</v>
      </c>
      <c r="U377" s="7" t="s">
        <v>8</v>
      </c>
      <c r="V377" s="7" t="s">
        <v>25</v>
      </c>
      <c r="W377" s="7" t="s">
        <v>27</v>
      </c>
      <c r="X377" s="7" t="s">
        <v>21</v>
      </c>
    </row>
    <row r="378" spans="1:24" ht="15.75" thickBot="1" x14ac:dyDescent="0.3">
      <c r="A378" s="19" t="s">
        <v>63</v>
      </c>
      <c r="B378" s="38">
        <v>21</v>
      </c>
      <c r="C378" s="38">
        <v>18</v>
      </c>
      <c r="D378" s="38">
        <v>15</v>
      </c>
      <c r="E378" s="38">
        <v>13</v>
      </c>
      <c r="F378" s="38">
        <v>11</v>
      </c>
      <c r="G378" s="38">
        <v>12</v>
      </c>
      <c r="H378" s="38">
        <v>16</v>
      </c>
      <c r="J378" s="38">
        <v>24</v>
      </c>
      <c r="K378" s="38">
        <v>19</v>
      </c>
      <c r="L378" s="38">
        <v>25</v>
      </c>
      <c r="M378" s="38">
        <v>23</v>
      </c>
      <c r="N378" s="38">
        <v>18</v>
      </c>
      <c r="O378" s="38">
        <v>20</v>
      </c>
      <c r="P378" s="38">
        <v>16</v>
      </c>
      <c r="Q378" s="38">
        <v>16</v>
      </c>
      <c r="R378" s="38">
        <v>17</v>
      </c>
      <c r="S378" s="38">
        <v>12</v>
      </c>
      <c r="T378" s="34">
        <v>15</v>
      </c>
      <c r="U378" s="34">
        <v>22</v>
      </c>
      <c r="V378" s="34">
        <v>25</v>
      </c>
      <c r="W378" s="34">
        <v>12</v>
      </c>
      <c r="X378" s="34">
        <v>18</v>
      </c>
    </row>
    <row r="379" spans="1:24" ht="15.75" thickBot="1" x14ac:dyDescent="0.3">
      <c r="A379" s="74" t="s">
        <v>143</v>
      </c>
      <c r="B379" s="56">
        <v>3</v>
      </c>
      <c r="C379" s="56">
        <v>3</v>
      </c>
      <c r="D379" s="56">
        <v>5</v>
      </c>
      <c r="E379" s="56">
        <v>4</v>
      </c>
      <c r="F379" s="56">
        <v>5</v>
      </c>
      <c r="G379" s="56">
        <v>2</v>
      </c>
      <c r="H379" s="56">
        <v>2</v>
      </c>
      <c r="I379" s="75"/>
      <c r="J379" s="56">
        <v>3</v>
      </c>
      <c r="K379" s="56">
        <v>3</v>
      </c>
      <c r="L379" s="56">
        <v>6</v>
      </c>
      <c r="M379" s="56">
        <v>2</v>
      </c>
      <c r="N379" s="56">
        <v>3</v>
      </c>
      <c r="O379" s="56">
        <v>3</v>
      </c>
      <c r="P379" s="56">
        <v>3</v>
      </c>
      <c r="Q379" s="56">
        <v>4</v>
      </c>
      <c r="R379" s="56">
        <v>6</v>
      </c>
      <c r="S379" s="56">
        <v>5</v>
      </c>
      <c r="T379" s="34">
        <v>4</v>
      </c>
      <c r="U379" s="34">
        <v>2</v>
      </c>
      <c r="V379" s="34">
        <v>1</v>
      </c>
      <c r="W379" s="34">
        <v>7</v>
      </c>
      <c r="X379" s="34">
        <v>3</v>
      </c>
    </row>
    <row r="380" spans="1:24" ht="15.75" thickBot="1" x14ac:dyDescent="0.3">
      <c r="A380" s="19" t="s">
        <v>144</v>
      </c>
      <c r="B380" s="38">
        <v>13</v>
      </c>
      <c r="C380" s="38">
        <v>17</v>
      </c>
      <c r="D380" s="38">
        <v>21</v>
      </c>
      <c r="E380" s="38">
        <v>22</v>
      </c>
      <c r="F380" s="38">
        <v>20</v>
      </c>
      <c r="G380" s="38">
        <v>16</v>
      </c>
      <c r="H380" s="38">
        <v>14</v>
      </c>
      <c r="J380" s="38">
        <v>16</v>
      </c>
      <c r="K380" s="38">
        <v>13</v>
      </c>
      <c r="L380" s="38">
        <v>13</v>
      </c>
      <c r="M380" s="38">
        <v>11</v>
      </c>
      <c r="N380" s="38">
        <v>15</v>
      </c>
      <c r="O380" s="38">
        <v>19</v>
      </c>
      <c r="P380" s="38">
        <v>16</v>
      </c>
      <c r="Q380" s="38">
        <v>20</v>
      </c>
      <c r="R380" s="38">
        <v>22</v>
      </c>
      <c r="S380" s="38">
        <v>19</v>
      </c>
      <c r="T380" s="34">
        <v>24</v>
      </c>
      <c r="U380" s="34">
        <v>10</v>
      </c>
      <c r="V380" s="34">
        <v>7</v>
      </c>
      <c r="W380" s="34">
        <v>16</v>
      </c>
      <c r="X380" s="34">
        <v>16</v>
      </c>
    </row>
    <row r="381" spans="1:24" ht="15.75" thickBot="1" x14ac:dyDescent="0.3">
      <c r="A381" s="19" t="s">
        <v>145</v>
      </c>
      <c r="B381" s="38">
        <v>44</v>
      </c>
      <c r="C381" s="38">
        <v>50</v>
      </c>
      <c r="D381" s="38">
        <v>51</v>
      </c>
      <c r="E381" s="38">
        <v>53</v>
      </c>
      <c r="F381" s="38">
        <v>57</v>
      </c>
      <c r="G381" s="38">
        <v>65</v>
      </c>
      <c r="H381" s="38">
        <v>62</v>
      </c>
      <c r="J381" s="38">
        <v>48</v>
      </c>
      <c r="K381" s="38">
        <v>50</v>
      </c>
      <c r="L381" s="38">
        <v>44</v>
      </c>
      <c r="M381" s="38">
        <v>46</v>
      </c>
      <c r="N381" s="38">
        <v>48</v>
      </c>
      <c r="O381" s="38">
        <v>47</v>
      </c>
      <c r="P381" s="38">
        <v>53</v>
      </c>
      <c r="Q381" s="38">
        <v>47</v>
      </c>
      <c r="R381" s="38">
        <v>45</v>
      </c>
      <c r="S381" s="38">
        <v>57</v>
      </c>
      <c r="T381" s="34">
        <v>53</v>
      </c>
      <c r="U381" s="34">
        <v>46</v>
      </c>
      <c r="V381" s="34">
        <v>60</v>
      </c>
      <c r="W381" s="34">
        <v>61</v>
      </c>
      <c r="X381" s="34">
        <v>49</v>
      </c>
    </row>
    <row r="382" spans="1:24" ht="15.75" thickBot="1" x14ac:dyDescent="0.3">
      <c r="A382" s="19" t="s">
        <v>146</v>
      </c>
      <c r="B382" s="38">
        <v>20</v>
      </c>
      <c r="C382" s="38">
        <v>12</v>
      </c>
      <c r="D382" s="38">
        <v>8</v>
      </c>
      <c r="E382" s="38">
        <v>7</v>
      </c>
      <c r="F382" s="38">
        <v>7</v>
      </c>
      <c r="G382" s="38">
        <v>5</v>
      </c>
      <c r="H382" s="38">
        <v>6</v>
      </c>
      <c r="J382" s="38">
        <v>10</v>
      </c>
      <c r="K382" s="38">
        <v>15</v>
      </c>
      <c r="L382" s="38">
        <v>11</v>
      </c>
      <c r="M382" s="38">
        <v>17</v>
      </c>
      <c r="N382" s="38">
        <v>17</v>
      </c>
      <c r="O382" s="38">
        <v>10</v>
      </c>
      <c r="P382" s="38">
        <v>12</v>
      </c>
      <c r="Q382" s="38">
        <v>13</v>
      </c>
      <c r="R382" s="38">
        <v>9</v>
      </c>
      <c r="S382" s="38">
        <v>7</v>
      </c>
      <c r="T382" s="35">
        <v>4</v>
      </c>
      <c r="U382" s="35">
        <v>20</v>
      </c>
      <c r="V382" s="35">
        <v>7</v>
      </c>
      <c r="W382" s="35">
        <v>5</v>
      </c>
      <c r="X382" s="35">
        <v>14</v>
      </c>
    </row>
    <row r="383" spans="1:24" ht="15.75" thickBot="1" x14ac:dyDescent="0.3">
      <c r="A383" s="19" t="s">
        <v>37</v>
      </c>
      <c r="B383" s="38">
        <v>100</v>
      </c>
      <c r="C383" s="38">
        <v>100</v>
      </c>
      <c r="D383" s="38">
        <v>100</v>
      </c>
      <c r="E383" s="38">
        <v>100</v>
      </c>
      <c r="F383" s="38">
        <v>100</v>
      </c>
      <c r="G383" s="38">
        <v>100</v>
      </c>
      <c r="H383" s="38">
        <v>100</v>
      </c>
      <c r="J383" s="38">
        <v>100</v>
      </c>
      <c r="K383" s="38">
        <v>100</v>
      </c>
      <c r="L383" s="38">
        <v>100</v>
      </c>
      <c r="M383" s="38">
        <v>100</v>
      </c>
      <c r="N383" s="38">
        <v>100</v>
      </c>
      <c r="O383" s="38">
        <v>100</v>
      </c>
      <c r="P383" s="38">
        <v>100</v>
      </c>
      <c r="Q383" s="38">
        <v>100</v>
      </c>
      <c r="R383" s="38">
        <v>100</v>
      </c>
      <c r="S383" s="38">
        <v>100</v>
      </c>
      <c r="T383" s="35">
        <v>100</v>
      </c>
      <c r="U383" s="35">
        <v>100</v>
      </c>
      <c r="V383" s="35">
        <v>100</v>
      </c>
      <c r="W383" s="35">
        <v>100</v>
      </c>
      <c r="X383" s="35">
        <v>100</v>
      </c>
    </row>
    <row r="384" spans="1:24" x14ac:dyDescent="0.25">
      <c r="O384" s="25"/>
      <c r="P384" s="25"/>
    </row>
    <row r="385" spans="1:24" x14ac:dyDescent="0.25">
      <c r="A385" s="65" t="s">
        <v>258</v>
      </c>
      <c r="O385" s="25"/>
      <c r="P385" s="25"/>
    </row>
    <row r="386" spans="1:24" x14ac:dyDescent="0.25">
      <c r="A386" s="4"/>
      <c r="O386" s="25"/>
      <c r="P386" s="25"/>
    </row>
    <row r="387" spans="1:24" x14ac:dyDescent="0.25">
      <c r="A387" s="4"/>
      <c r="O387" s="25"/>
      <c r="P387" s="25"/>
    </row>
    <row r="388" spans="1:24" x14ac:dyDescent="0.25">
      <c r="A388" s="4"/>
      <c r="O388" s="25"/>
      <c r="P388" s="25"/>
    </row>
    <row r="389" spans="1:24" x14ac:dyDescent="0.25">
      <c r="A389" s="348" t="s">
        <v>5196</v>
      </c>
      <c r="O389" s="25"/>
      <c r="P389" s="25"/>
    </row>
    <row r="390" spans="1:24" x14ac:dyDescent="0.25">
      <c r="O390" s="25"/>
      <c r="P390" s="25"/>
    </row>
    <row r="391" spans="1:24" ht="48.75" thickBot="1" x14ac:dyDescent="0.3">
      <c r="A391" s="53"/>
      <c r="B391" s="2" t="s">
        <v>210</v>
      </c>
      <c r="C391" s="2" t="s">
        <v>211</v>
      </c>
      <c r="D391" s="2" t="s">
        <v>212</v>
      </c>
      <c r="E391" s="2" t="s">
        <v>213</v>
      </c>
      <c r="F391" s="2" t="s">
        <v>214</v>
      </c>
      <c r="G391" s="2" t="s">
        <v>215</v>
      </c>
      <c r="H391" s="2" t="s">
        <v>216</v>
      </c>
      <c r="J391" s="2" t="s">
        <v>7</v>
      </c>
      <c r="K391" s="2" t="s">
        <v>10</v>
      </c>
      <c r="L391" s="2" t="s">
        <v>11</v>
      </c>
      <c r="M391" s="2" t="s">
        <v>12</v>
      </c>
      <c r="N391" s="2" t="s">
        <v>13</v>
      </c>
      <c r="O391" s="2" t="s">
        <v>26</v>
      </c>
      <c r="P391" s="2" t="s">
        <v>15</v>
      </c>
      <c r="Q391" s="2" t="s">
        <v>16</v>
      </c>
      <c r="R391" s="2" t="s">
        <v>18</v>
      </c>
      <c r="S391" s="2" t="s">
        <v>19</v>
      </c>
      <c r="T391" s="7" t="s">
        <v>20</v>
      </c>
      <c r="U391" s="7" t="s">
        <v>8</v>
      </c>
      <c r="V391" s="7" t="s">
        <v>25</v>
      </c>
      <c r="W391" s="7" t="s">
        <v>27</v>
      </c>
      <c r="X391" s="7" t="s">
        <v>21</v>
      </c>
    </row>
    <row r="392" spans="1:24" ht="15.75" thickBot="1" x14ac:dyDescent="0.3">
      <c r="A392" s="19" t="s">
        <v>63</v>
      </c>
      <c r="B392" s="38">
        <v>17</v>
      </c>
      <c r="C392" s="38">
        <v>15</v>
      </c>
      <c r="D392" s="38">
        <v>13</v>
      </c>
      <c r="E392" s="38">
        <v>11</v>
      </c>
      <c r="F392" s="38">
        <v>10</v>
      </c>
      <c r="G392" s="38">
        <v>10</v>
      </c>
      <c r="H392" s="38">
        <v>12</v>
      </c>
      <c r="J392" s="38">
        <v>17</v>
      </c>
      <c r="K392" s="38">
        <v>15</v>
      </c>
      <c r="L392" s="38">
        <v>18</v>
      </c>
      <c r="M392" s="38">
        <v>21</v>
      </c>
      <c r="N392" s="38">
        <v>16</v>
      </c>
      <c r="O392" s="38">
        <v>17</v>
      </c>
      <c r="P392" s="38">
        <v>14</v>
      </c>
      <c r="Q392" s="38">
        <v>13</v>
      </c>
      <c r="R392" s="38">
        <v>16</v>
      </c>
      <c r="S392" s="38">
        <v>10</v>
      </c>
      <c r="T392" s="34">
        <v>9</v>
      </c>
      <c r="U392" s="34">
        <v>20</v>
      </c>
      <c r="V392" s="34">
        <v>19</v>
      </c>
      <c r="W392" s="34">
        <v>6</v>
      </c>
      <c r="X392" s="34">
        <v>15</v>
      </c>
    </row>
    <row r="393" spans="1:24" ht="15.75" thickBot="1" x14ac:dyDescent="0.3">
      <c r="A393" s="74" t="s">
        <v>143</v>
      </c>
      <c r="B393" s="56">
        <v>11</v>
      </c>
      <c r="C393" s="56">
        <v>14</v>
      </c>
      <c r="D393" s="59">
        <v>18</v>
      </c>
      <c r="E393" s="59">
        <v>16</v>
      </c>
      <c r="F393" s="59">
        <v>15</v>
      </c>
      <c r="G393" s="56">
        <v>11</v>
      </c>
      <c r="H393" s="56">
        <v>13</v>
      </c>
      <c r="I393" s="75"/>
      <c r="J393" s="56">
        <v>16</v>
      </c>
      <c r="K393" s="56">
        <v>18</v>
      </c>
      <c r="L393" s="59">
        <v>25</v>
      </c>
      <c r="M393" s="56">
        <v>15</v>
      </c>
      <c r="N393" s="56">
        <v>10</v>
      </c>
      <c r="O393" s="56">
        <v>15</v>
      </c>
      <c r="P393" s="56">
        <v>13</v>
      </c>
      <c r="Q393" s="56">
        <v>16</v>
      </c>
      <c r="R393" s="56">
        <v>17</v>
      </c>
      <c r="S393" s="56">
        <v>15</v>
      </c>
      <c r="T393" s="34">
        <v>16</v>
      </c>
      <c r="U393" s="34">
        <v>10</v>
      </c>
      <c r="V393" s="34">
        <v>15</v>
      </c>
      <c r="W393" s="34">
        <v>19</v>
      </c>
      <c r="X393" s="34">
        <v>11</v>
      </c>
    </row>
    <row r="394" spans="1:24" ht="15.75" thickBot="1" x14ac:dyDescent="0.3">
      <c r="A394" s="19" t="s">
        <v>144</v>
      </c>
      <c r="B394" s="38">
        <v>24</v>
      </c>
      <c r="C394" s="38">
        <v>35</v>
      </c>
      <c r="D394" s="38">
        <v>40</v>
      </c>
      <c r="E394" s="38">
        <v>41</v>
      </c>
      <c r="F394" s="38">
        <v>39</v>
      </c>
      <c r="G394" s="38">
        <v>36</v>
      </c>
      <c r="H394" s="38">
        <v>31</v>
      </c>
      <c r="J394" s="38">
        <v>31</v>
      </c>
      <c r="K394" s="38">
        <v>29</v>
      </c>
      <c r="L394" s="38">
        <v>31</v>
      </c>
      <c r="M394" s="38">
        <v>23</v>
      </c>
      <c r="N394" s="38">
        <v>24</v>
      </c>
      <c r="O394" s="38">
        <v>29</v>
      </c>
      <c r="P394" s="38">
        <v>38</v>
      </c>
      <c r="Q394" s="38">
        <v>33</v>
      </c>
      <c r="R394" s="38">
        <v>29</v>
      </c>
      <c r="S394" s="38">
        <v>35</v>
      </c>
      <c r="T394" s="34">
        <v>40</v>
      </c>
      <c r="U394" s="34">
        <v>24</v>
      </c>
      <c r="V394" s="34">
        <v>27</v>
      </c>
      <c r="W394" s="34">
        <v>25</v>
      </c>
      <c r="X394" s="34">
        <v>30</v>
      </c>
    </row>
    <row r="395" spans="1:24" ht="15.75" thickBot="1" x14ac:dyDescent="0.3">
      <c r="A395" s="19" t="s">
        <v>145</v>
      </c>
      <c r="B395" s="38">
        <v>32</v>
      </c>
      <c r="C395" s="38">
        <v>28</v>
      </c>
      <c r="D395" s="38">
        <v>25</v>
      </c>
      <c r="E395" s="38">
        <v>28</v>
      </c>
      <c r="F395" s="38">
        <v>32</v>
      </c>
      <c r="G395" s="38">
        <v>40</v>
      </c>
      <c r="H395" s="38">
        <v>39</v>
      </c>
      <c r="J395" s="38">
        <v>29</v>
      </c>
      <c r="K395" s="38">
        <v>30</v>
      </c>
      <c r="L395" s="38">
        <v>19</v>
      </c>
      <c r="M395" s="38">
        <v>30</v>
      </c>
      <c r="N395" s="38">
        <v>35</v>
      </c>
      <c r="O395" s="38">
        <v>33</v>
      </c>
      <c r="P395" s="38">
        <v>28</v>
      </c>
      <c r="Q395" s="38">
        <v>28</v>
      </c>
      <c r="R395" s="38">
        <v>34</v>
      </c>
      <c r="S395" s="38">
        <v>36</v>
      </c>
      <c r="T395" s="34">
        <v>34</v>
      </c>
      <c r="U395" s="34">
        <v>32</v>
      </c>
      <c r="V395" s="34">
        <v>35</v>
      </c>
      <c r="W395" s="34">
        <v>43</v>
      </c>
      <c r="X395" s="34">
        <v>32</v>
      </c>
    </row>
    <row r="396" spans="1:24" ht="15.75" thickBot="1" x14ac:dyDescent="0.3">
      <c r="A396" s="19" t="s">
        <v>146</v>
      </c>
      <c r="B396" s="38">
        <v>16</v>
      </c>
      <c r="C396" s="38">
        <v>8</v>
      </c>
      <c r="D396" s="38">
        <v>4</v>
      </c>
      <c r="E396" s="38">
        <v>4</v>
      </c>
      <c r="F396" s="38">
        <v>4</v>
      </c>
      <c r="G396" s="38">
        <v>2</v>
      </c>
      <c r="H396" s="38">
        <v>4</v>
      </c>
      <c r="J396" s="38">
        <v>6</v>
      </c>
      <c r="K396" s="38">
        <v>8</v>
      </c>
      <c r="L396" s="38">
        <v>6</v>
      </c>
      <c r="M396" s="38">
        <v>11</v>
      </c>
      <c r="N396" s="38">
        <v>15</v>
      </c>
      <c r="O396" s="38">
        <v>6</v>
      </c>
      <c r="P396" s="38">
        <v>7</v>
      </c>
      <c r="Q396" s="38">
        <v>10</v>
      </c>
      <c r="R396" s="38">
        <v>5</v>
      </c>
      <c r="S396" s="38">
        <v>3</v>
      </c>
      <c r="T396" s="35">
        <v>1</v>
      </c>
      <c r="U396" s="35">
        <v>15</v>
      </c>
      <c r="V396" s="35">
        <v>4</v>
      </c>
      <c r="W396" s="35">
        <v>7</v>
      </c>
      <c r="X396" s="35">
        <v>12</v>
      </c>
    </row>
    <row r="397" spans="1:24" ht="15.75" thickBot="1" x14ac:dyDescent="0.3">
      <c r="A397" s="19" t="s">
        <v>37</v>
      </c>
      <c r="B397" s="38">
        <v>100</v>
      </c>
      <c r="C397" s="38">
        <v>100</v>
      </c>
      <c r="D397" s="38">
        <v>100</v>
      </c>
      <c r="E397" s="38">
        <v>100</v>
      </c>
      <c r="F397" s="38">
        <v>100</v>
      </c>
      <c r="G397" s="38">
        <v>100</v>
      </c>
      <c r="H397" s="38">
        <v>100</v>
      </c>
      <c r="J397" s="38">
        <v>100</v>
      </c>
      <c r="K397" s="38">
        <v>100</v>
      </c>
      <c r="L397" s="38">
        <v>100</v>
      </c>
      <c r="M397" s="38">
        <v>100</v>
      </c>
      <c r="N397" s="38">
        <v>100</v>
      </c>
      <c r="O397" s="38">
        <v>100</v>
      </c>
      <c r="P397" s="38">
        <v>100</v>
      </c>
      <c r="Q397" s="38">
        <v>100</v>
      </c>
      <c r="R397" s="38">
        <v>100</v>
      </c>
      <c r="S397" s="38">
        <v>100</v>
      </c>
      <c r="T397" s="35">
        <v>100</v>
      </c>
      <c r="U397" s="35">
        <v>100</v>
      </c>
      <c r="V397" s="35">
        <v>100</v>
      </c>
      <c r="W397" s="35">
        <v>100</v>
      </c>
      <c r="X397" s="35">
        <v>100</v>
      </c>
    </row>
    <row r="398" spans="1:24" x14ac:dyDescent="0.25">
      <c r="O398" s="25"/>
      <c r="P398" s="25"/>
    </row>
    <row r="399" spans="1:24" x14ac:dyDescent="0.25">
      <c r="A399" s="65" t="s">
        <v>259</v>
      </c>
      <c r="O399" s="25"/>
      <c r="P399" s="25"/>
    </row>
    <row r="400" spans="1:24" x14ac:dyDescent="0.25">
      <c r="A400" s="4"/>
      <c r="O400" s="25"/>
      <c r="P400" s="25"/>
    </row>
    <row r="401" spans="1:24" x14ac:dyDescent="0.25">
      <c r="A401" s="4"/>
      <c r="O401" s="25"/>
      <c r="P401" s="25"/>
    </row>
    <row r="402" spans="1:24" x14ac:dyDescent="0.25">
      <c r="A402" s="4"/>
      <c r="O402" s="25"/>
      <c r="P402" s="25"/>
    </row>
    <row r="403" spans="1:24" ht="30" x14ac:dyDescent="0.25">
      <c r="A403" s="348" t="s">
        <v>5195</v>
      </c>
      <c r="O403" s="25"/>
      <c r="P403" s="25"/>
    </row>
    <row r="404" spans="1:24" x14ac:dyDescent="0.25">
      <c r="O404" s="25"/>
      <c r="P404" s="25"/>
    </row>
    <row r="405" spans="1:24" ht="48.75" thickBot="1" x14ac:dyDescent="0.3">
      <c r="A405" s="53"/>
      <c r="B405" s="2" t="s">
        <v>210</v>
      </c>
      <c r="C405" s="2" t="s">
        <v>211</v>
      </c>
      <c r="D405" s="2" t="s">
        <v>212</v>
      </c>
      <c r="E405" s="2" t="s">
        <v>213</v>
      </c>
      <c r="F405" s="2" t="s">
        <v>214</v>
      </c>
      <c r="G405" s="2" t="s">
        <v>215</v>
      </c>
      <c r="H405" s="2" t="s">
        <v>216</v>
      </c>
      <c r="J405" s="2" t="s">
        <v>7</v>
      </c>
      <c r="K405" s="2" t="s">
        <v>10</v>
      </c>
      <c r="L405" s="2" t="s">
        <v>11</v>
      </c>
      <c r="M405" s="2" t="s">
        <v>12</v>
      </c>
      <c r="N405" s="2" t="s">
        <v>13</v>
      </c>
      <c r="O405" s="2" t="s">
        <v>26</v>
      </c>
      <c r="P405" s="2" t="s">
        <v>15</v>
      </c>
      <c r="Q405" s="2" t="s">
        <v>16</v>
      </c>
      <c r="R405" s="2" t="s">
        <v>18</v>
      </c>
      <c r="S405" s="2" t="s">
        <v>19</v>
      </c>
      <c r="T405" s="7" t="s">
        <v>20</v>
      </c>
      <c r="U405" s="7" t="s">
        <v>8</v>
      </c>
      <c r="V405" s="7" t="s">
        <v>25</v>
      </c>
      <c r="W405" s="7" t="s">
        <v>27</v>
      </c>
      <c r="X405" s="7" t="s">
        <v>21</v>
      </c>
    </row>
    <row r="406" spans="1:24" ht="15.75" thickBot="1" x14ac:dyDescent="0.3">
      <c r="A406" s="19" t="s">
        <v>63</v>
      </c>
      <c r="B406" s="38">
        <v>20</v>
      </c>
      <c r="C406" s="38">
        <v>19</v>
      </c>
      <c r="D406" s="38">
        <v>16</v>
      </c>
      <c r="E406" s="38">
        <v>14</v>
      </c>
      <c r="F406" s="38">
        <v>13</v>
      </c>
      <c r="G406" s="38">
        <v>13</v>
      </c>
      <c r="H406" s="38">
        <v>16</v>
      </c>
      <c r="J406" s="38">
        <v>23</v>
      </c>
      <c r="K406" s="38">
        <v>17</v>
      </c>
      <c r="L406" s="38">
        <v>29</v>
      </c>
      <c r="M406" s="38">
        <v>25</v>
      </c>
      <c r="N406" s="38">
        <v>18</v>
      </c>
      <c r="O406" s="38">
        <v>22</v>
      </c>
      <c r="P406" s="38">
        <v>16</v>
      </c>
      <c r="Q406" s="38">
        <v>17</v>
      </c>
      <c r="R406" s="38">
        <v>17</v>
      </c>
      <c r="S406" s="38">
        <v>13</v>
      </c>
      <c r="T406" s="34">
        <v>19</v>
      </c>
      <c r="U406" s="34">
        <v>20</v>
      </c>
      <c r="V406" s="34">
        <v>22</v>
      </c>
      <c r="W406" s="34">
        <v>13</v>
      </c>
      <c r="X406" s="34">
        <v>18</v>
      </c>
    </row>
    <row r="407" spans="1:24" ht="15.75" thickBot="1" x14ac:dyDescent="0.3">
      <c r="A407" s="74" t="s">
        <v>143</v>
      </c>
      <c r="B407" s="56">
        <v>4</v>
      </c>
      <c r="C407" s="56">
        <v>4</v>
      </c>
      <c r="D407" s="56">
        <v>4</v>
      </c>
      <c r="E407" s="56">
        <v>5</v>
      </c>
      <c r="F407" s="56">
        <v>4</v>
      </c>
      <c r="G407" s="56">
        <v>6</v>
      </c>
      <c r="H407" s="56">
        <v>4</v>
      </c>
      <c r="I407" s="75"/>
      <c r="J407" s="56">
        <v>3</v>
      </c>
      <c r="K407" s="56">
        <v>4</v>
      </c>
      <c r="L407" s="56">
        <v>7</v>
      </c>
      <c r="M407" s="56">
        <v>3</v>
      </c>
      <c r="N407" s="56">
        <v>4</v>
      </c>
      <c r="O407" s="59">
        <v>7</v>
      </c>
      <c r="P407" s="56">
        <v>4</v>
      </c>
      <c r="Q407" s="56">
        <v>4</v>
      </c>
      <c r="R407" s="56">
        <v>4</v>
      </c>
      <c r="S407" s="56">
        <v>5</v>
      </c>
      <c r="T407" s="34">
        <v>1</v>
      </c>
      <c r="U407" s="34">
        <v>5</v>
      </c>
      <c r="V407" s="34">
        <v>3</v>
      </c>
      <c r="W407" s="34">
        <v>7</v>
      </c>
      <c r="X407" s="34">
        <v>4</v>
      </c>
    </row>
    <row r="408" spans="1:24" ht="15.75" thickBot="1" x14ac:dyDescent="0.3">
      <c r="A408" s="19" t="s">
        <v>144</v>
      </c>
      <c r="B408" s="38">
        <v>17</v>
      </c>
      <c r="C408" s="38">
        <v>22</v>
      </c>
      <c r="D408" s="38">
        <v>23</v>
      </c>
      <c r="E408" s="38">
        <v>25</v>
      </c>
      <c r="F408" s="38">
        <v>25</v>
      </c>
      <c r="G408" s="38">
        <v>24</v>
      </c>
      <c r="H408" s="38">
        <v>24</v>
      </c>
      <c r="J408" s="38">
        <v>22</v>
      </c>
      <c r="K408" s="38">
        <v>17</v>
      </c>
      <c r="L408" s="38">
        <v>13</v>
      </c>
      <c r="M408" s="38">
        <v>15</v>
      </c>
      <c r="N408" s="38">
        <v>21</v>
      </c>
      <c r="O408" s="38">
        <v>17</v>
      </c>
      <c r="P408" s="38">
        <v>23</v>
      </c>
      <c r="Q408" s="38">
        <v>21</v>
      </c>
      <c r="R408" s="38">
        <v>29</v>
      </c>
      <c r="S408" s="38">
        <v>24</v>
      </c>
      <c r="T408" s="34">
        <v>25</v>
      </c>
      <c r="U408" s="34">
        <v>12</v>
      </c>
      <c r="V408" s="34">
        <v>16</v>
      </c>
      <c r="W408" s="34">
        <v>22</v>
      </c>
      <c r="X408" s="34">
        <v>20</v>
      </c>
    </row>
    <row r="409" spans="1:24" ht="15.75" thickBot="1" x14ac:dyDescent="0.3">
      <c r="A409" s="19" t="s">
        <v>145</v>
      </c>
      <c r="B409" s="38">
        <v>43</v>
      </c>
      <c r="C409" s="38">
        <v>45</v>
      </c>
      <c r="D409" s="38">
        <v>50</v>
      </c>
      <c r="E409" s="38">
        <v>49</v>
      </c>
      <c r="F409" s="38">
        <v>52</v>
      </c>
      <c r="G409" s="38">
        <v>52</v>
      </c>
      <c r="H409" s="38">
        <v>51</v>
      </c>
      <c r="J409" s="38">
        <v>44</v>
      </c>
      <c r="K409" s="38">
        <v>48</v>
      </c>
      <c r="L409" s="38">
        <v>42</v>
      </c>
      <c r="M409" s="38">
        <v>42</v>
      </c>
      <c r="N409" s="38">
        <v>43</v>
      </c>
      <c r="O409" s="38">
        <v>46</v>
      </c>
      <c r="P409" s="38">
        <v>48</v>
      </c>
      <c r="Q409" s="38">
        <v>46</v>
      </c>
      <c r="R409" s="38">
        <v>45</v>
      </c>
      <c r="S409" s="38">
        <v>53</v>
      </c>
      <c r="T409" s="34">
        <v>52</v>
      </c>
      <c r="U409" s="34">
        <v>49</v>
      </c>
      <c r="V409" s="34">
        <v>49</v>
      </c>
      <c r="W409" s="34">
        <v>51</v>
      </c>
      <c r="X409" s="34">
        <v>46</v>
      </c>
    </row>
    <row r="410" spans="1:24" ht="15.75" thickBot="1" x14ac:dyDescent="0.3">
      <c r="A410" s="19" t="s">
        <v>146</v>
      </c>
      <c r="B410" s="38">
        <v>17</v>
      </c>
      <c r="C410" s="38">
        <v>10</v>
      </c>
      <c r="D410" s="38">
        <v>7</v>
      </c>
      <c r="E410" s="38">
        <v>7</v>
      </c>
      <c r="F410" s="38">
        <v>6</v>
      </c>
      <c r="G410" s="38">
        <v>5</v>
      </c>
      <c r="H410" s="38">
        <v>6</v>
      </c>
      <c r="J410" s="38">
        <v>9</v>
      </c>
      <c r="K410" s="38">
        <v>13</v>
      </c>
      <c r="L410" s="38">
        <v>10</v>
      </c>
      <c r="M410" s="38">
        <v>16</v>
      </c>
      <c r="N410" s="38">
        <v>14</v>
      </c>
      <c r="O410" s="38">
        <v>8</v>
      </c>
      <c r="P410" s="38">
        <v>10</v>
      </c>
      <c r="Q410" s="38">
        <v>12</v>
      </c>
      <c r="R410" s="38">
        <v>6</v>
      </c>
      <c r="S410" s="38">
        <v>5</v>
      </c>
      <c r="T410" s="35">
        <v>3</v>
      </c>
      <c r="U410" s="35">
        <v>15</v>
      </c>
      <c r="V410" s="35">
        <v>11</v>
      </c>
      <c r="W410" s="35">
        <v>7</v>
      </c>
      <c r="X410" s="35">
        <v>11</v>
      </c>
    </row>
    <row r="411" spans="1:24" ht="15.75" thickBot="1" x14ac:dyDescent="0.3">
      <c r="A411" s="19" t="s">
        <v>37</v>
      </c>
      <c r="B411" s="38">
        <v>100</v>
      </c>
      <c r="C411" s="38">
        <v>100</v>
      </c>
      <c r="D411" s="38">
        <v>100</v>
      </c>
      <c r="E411" s="38">
        <v>100</v>
      </c>
      <c r="F411" s="38">
        <v>100</v>
      </c>
      <c r="G411" s="38">
        <v>100</v>
      </c>
      <c r="H411" s="38">
        <v>100</v>
      </c>
      <c r="J411" s="38">
        <v>100</v>
      </c>
      <c r="K411" s="38">
        <v>100</v>
      </c>
      <c r="L411" s="38">
        <v>100</v>
      </c>
      <c r="M411" s="38">
        <v>100</v>
      </c>
      <c r="N411" s="38">
        <v>100</v>
      </c>
      <c r="O411" s="38">
        <v>100</v>
      </c>
      <c r="P411" s="38">
        <v>100</v>
      </c>
      <c r="Q411" s="38">
        <v>100</v>
      </c>
      <c r="R411" s="38">
        <v>100</v>
      </c>
      <c r="S411" s="38">
        <v>100</v>
      </c>
      <c r="T411" s="35">
        <v>100</v>
      </c>
      <c r="U411" s="35">
        <v>100</v>
      </c>
      <c r="V411" s="35">
        <v>100</v>
      </c>
      <c r="W411" s="35">
        <v>100</v>
      </c>
      <c r="X411" s="35">
        <v>100</v>
      </c>
    </row>
    <row r="412" spans="1:24" x14ac:dyDescent="0.25">
      <c r="O412" s="25"/>
      <c r="P412" s="25"/>
    </row>
    <row r="413" spans="1:24" x14ac:dyDescent="0.25">
      <c r="A413" s="65" t="s">
        <v>260</v>
      </c>
      <c r="O413" s="25"/>
      <c r="P413" s="25"/>
    </row>
    <row r="414" spans="1:24" x14ac:dyDescent="0.25">
      <c r="C414" s="24"/>
      <c r="O414" s="25"/>
      <c r="P414" s="25"/>
      <c r="U414" s="31"/>
    </row>
    <row r="415" spans="1:24" x14ac:dyDescent="0.25">
      <c r="C415" s="24"/>
      <c r="O415" s="25"/>
      <c r="P415" s="25"/>
      <c r="U415" s="31"/>
    </row>
    <row r="416" spans="1:24" x14ac:dyDescent="0.25">
      <c r="C416" s="24"/>
      <c r="O416" s="25"/>
      <c r="P416" s="25"/>
      <c r="U416" s="31"/>
    </row>
    <row r="417" spans="1:24" x14ac:dyDescent="0.25">
      <c r="A417" s="348" t="s">
        <v>503</v>
      </c>
      <c r="O417" s="25"/>
      <c r="P417" s="25"/>
    </row>
    <row r="418" spans="1:24" x14ac:dyDescent="0.25">
      <c r="O418" s="25"/>
      <c r="P418" s="25"/>
    </row>
    <row r="419" spans="1:24" ht="48.75" thickBot="1" x14ac:dyDescent="0.3">
      <c r="A419" s="53"/>
      <c r="B419" s="2" t="s">
        <v>210</v>
      </c>
      <c r="C419" s="2" t="s">
        <v>211</v>
      </c>
      <c r="D419" s="2" t="s">
        <v>212</v>
      </c>
      <c r="E419" s="2" t="s">
        <v>213</v>
      </c>
      <c r="F419" s="2" t="s">
        <v>214</v>
      </c>
      <c r="G419" s="2" t="s">
        <v>215</v>
      </c>
      <c r="H419" s="2" t="s">
        <v>216</v>
      </c>
      <c r="J419" s="2" t="s">
        <v>7</v>
      </c>
      <c r="K419" s="2" t="s">
        <v>10</v>
      </c>
      <c r="L419" s="2" t="s">
        <v>11</v>
      </c>
      <c r="M419" s="2" t="s">
        <v>12</v>
      </c>
      <c r="N419" s="2" t="s">
        <v>13</v>
      </c>
      <c r="O419" s="2" t="s">
        <v>26</v>
      </c>
      <c r="P419" s="2" t="s">
        <v>15</v>
      </c>
      <c r="Q419" s="2" t="s">
        <v>16</v>
      </c>
      <c r="R419" s="2" t="s">
        <v>18</v>
      </c>
      <c r="S419" s="2" t="s">
        <v>19</v>
      </c>
      <c r="T419" s="7" t="s">
        <v>20</v>
      </c>
      <c r="U419" s="7" t="s">
        <v>8</v>
      </c>
      <c r="V419" s="7" t="s">
        <v>25</v>
      </c>
      <c r="W419" s="7" t="s">
        <v>27</v>
      </c>
      <c r="X419" s="7" t="s">
        <v>21</v>
      </c>
    </row>
    <row r="420" spans="1:24" ht="15.75" thickBot="1" x14ac:dyDescent="0.3">
      <c r="A420" s="19" t="s">
        <v>63</v>
      </c>
      <c r="B420" s="38">
        <v>16</v>
      </c>
      <c r="C420" s="38">
        <v>12</v>
      </c>
      <c r="D420" s="38">
        <v>10</v>
      </c>
      <c r="E420" s="38">
        <v>8</v>
      </c>
      <c r="F420" s="38">
        <v>6</v>
      </c>
      <c r="G420" s="38">
        <v>9</v>
      </c>
      <c r="H420" s="38">
        <v>10</v>
      </c>
      <c r="J420" s="38">
        <v>16</v>
      </c>
      <c r="K420" s="38">
        <v>17</v>
      </c>
      <c r="L420" s="38">
        <v>20</v>
      </c>
      <c r="M420" s="38">
        <v>20</v>
      </c>
      <c r="N420" s="38">
        <v>14</v>
      </c>
      <c r="O420" s="38">
        <v>18</v>
      </c>
      <c r="P420" s="38">
        <v>11</v>
      </c>
      <c r="Q420" s="38">
        <v>11</v>
      </c>
      <c r="R420" s="38">
        <v>12</v>
      </c>
      <c r="S420" s="38">
        <v>7</v>
      </c>
      <c r="T420" s="34">
        <v>11</v>
      </c>
      <c r="U420" s="34">
        <v>12</v>
      </c>
      <c r="V420" s="34">
        <v>18</v>
      </c>
      <c r="W420" s="34">
        <v>5</v>
      </c>
      <c r="X420" s="34">
        <v>15</v>
      </c>
    </row>
    <row r="421" spans="1:24" ht="15.75" thickBot="1" x14ac:dyDescent="0.3">
      <c r="A421" s="74" t="s">
        <v>143</v>
      </c>
      <c r="B421" s="56">
        <v>16</v>
      </c>
      <c r="C421" s="56">
        <v>26</v>
      </c>
      <c r="D421" s="56">
        <v>31</v>
      </c>
      <c r="E421" s="59">
        <v>34</v>
      </c>
      <c r="F421" s="59">
        <v>34</v>
      </c>
      <c r="G421" s="59">
        <v>34</v>
      </c>
      <c r="H421" s="56">
        <v>30</v>
      </c>
      <c r="I421" s="75"/>
      <c r="J421" s="56">
        <v>26</v>
      </c>
      <c r="K421" s="56">
        <v>21</v>
      </c>
      <c r="L421" s="56">
        <v>27</v>
      </c>
      <c r="M421" s="56">
        <v>21</v>
      </c>
      <c r="N421" s="56">
        <v>19</v>
      </c>
      <c r="O421" s="56">
        <v>28</v>
      </c>
      <c r="P421" s="56">
        <v>25</v>
      </c>
      <c r="Q421" s="56">
        <v>29</v>
      </c>
      <c r="R421" s="56">
        <v>28</v>
      </c>
      <c r="S421" s="59">
        <v>35</v>
      </c>
      <c r="T421" s="34">
        <v>23</v>
      </c>
      <c r="U421" s="34">
        <v>7</v>
      </c>
      <c r="V421" s="34">
        <v>25</v>
      </c>
      <c r="W421" s="34">
        <v>26</v>
      </c>
      <c r="X421" s="34">
        <v>23</v>
      </c>
    </row>
    <row r="422" spans="1:24" ht="15.75" thickBot="1" x14ac:dyDescent="0.3">
      <c r="A422" s="19" t="s">
        <v>144</v>
      </c>
      <c r="B422" s="38">
        <v>29</v>
      </c>
      <c r="C422" s="38">
        <v>36</v>
      </c>
      <c r="D422" s="38">
        <v>37</v>
      </c>
      <c r="E422" s="38">
        <v>36</v>
      </c>
      <c r="F422" s="38">
        <v>37</v>
      </c>
      <c r="G422" s="38">
        <v>34</v>
      </c>
      <c r="H422" s="38">
        <v>35</v>
      </c>
      <c r="J422" s="38">
        <v>30</v>
      </c>
      <c r="K422" s="38">
        <v>25</v>
      </c>
      <c r="L422" s="38">
        <v>30</v>
      </c>
      <c r="M422" s="38">
        <v>22</v>
      </c>
      <c r="N422" s="38">
        <v>29</v>
      </c>
      <c r="O422" s="38">
        <v>26</v>
      </c>
      <c r="P422" s="38">
        <v>39</v>
      </c>
      <c r="Q422" s="38">
        <v>32</v>
      </c>
      <c r="R422" s="38">
        <v>35</v>
      </c>
      <c r="S422" s="38">
        <v>35</v>
      </c>
      <c r="T422" s="34">
        <v>29</v>
      </c>
      <c r="U422" s="34">
        <v>32</v>
      </c>
      <c r="V422" s="34">
        <v>32</v>
      </c>
      <c r="W422" s="34">
        <v>30</v>
      </c>
      <c r="X422" s="34">
        <v>29</v>
      </c>
    </row>
    <row r="423" spans="1:24" ht="15.75" thickBot="1" x14ac:dyDescent="0.3">
      <c r="A423" s="19" t="s">
        <v>145</v>
      </c>
      <c r="B423" s="38">
        <v>23</v>
      </c>
      <c r="C423" s="38">
        <v>18</v>
      </c>
      <c r="D423" s="38">
        <v>17</v>
      </c>
      <c r="E423" s="38">
        <v>19</v>
      </c>
      <c r="F423" s="38">
        <v>19</v>
      </c>
      <c r="G423" s="38">
        <v>20</v>
      </c>
      <c r="H423" s="38">
        <v>19</v>
      </c>
      <c r="J423" s="38">
        <v>20</v>
      </c>
      <c r="K423" s="38">
        <v>24</v>
      </c>
      <c r="L423" s="38">
        <v>15</v>
      </c>
      <c r="M423" s="38">
        <v>23</v>
      </c>
      <c r="N423" s="38">
        <v>23</v>
      </c>
      <c r="O423" s="38">
        <v>18</v>
      </c>
      <c r="P423" s="38">
        <v>19</v>
      </c>
      <c r="Q423" s="38">
        <v>17</v>
      </c>
      <c r="R423" s="38">
        <v>19</v>
      </c>
      <c r="S423" s="38">
        <v>19</v>
      </c>
      <c r="T423" s="34">
        <v>28</v>
      </c>
      <c r="U423" s="34">
        <v>24</v>
      </c>
      <c r="V423" s="34">
        <v>17</v>
      </c>
      <c r="W423" s="34">
        <v>30</v>
      </c>
      <c r="X423" s="34">
        <v>21</v>
      </c>
    </row>
    <row r="424" spans="1:24" ht="15.75" thickBot="1" x14ac:dyDescent="0.3">
      <c r="A424" s="19" t="s">
        <v>146</v>
      </c>
      <c r="B424" s="38">
        <v>16</v>
      </c>
      <c r="C424" s="38">
        <v>8</v>
      </c>
      <c r="D424" s="38">
        <v>5</v>
      </c>
      <c r="E424" s="38">
        <v>4</v>
      </c>
      <c r="F424" s="38">
        <v>4</v>
      </c>
      <c r="G424" s="38">
        <v>3</v>
      </c>
      <c r="H424" s="38">
        <v>7</v>
      </c>
      <c r="J424" s="38">
        <v>8</v>
      </c>
      <c r="K424" s="38">
        <v>14</v>
      </c>
      <c r="L424" s="38">
        <v>9</v>
      </c>
      <c r="M424" s="38">
        <v>14</v>
      </c>
      <c r="N424" s="38">
        <v>16</v>
      </c>
      <c r="O424" s="38">
        <v>11</v>
      </c>
      <c r="P424" s="38">
        <v>6</v>
      </c>
      <c r="Q424" s="38">
        <v>11</v>
      </c>
      <c r="R424" s="38">
        <v>6</v>
      </c>
      <c r="S424" s="38">
        <v>4</v>
      </c>
      <c r="T424" s="35">
        <v>8</v>
      </c>
      <c r="U424" s="35">
        <v>24</v>
      </c>
      <c r="V424" s="35">
        <v>8</v>
      </c>
      <c r="W424" s="35">
        <v>9</v>
      </c>
      <c r="X424" s="35">
        <v>13</v>
      </c>
    </row>
    <row r="425" spans="1:24" ht="15.75" thickBot="1" x14ac:dyDescent="0.3">
      <c r="A425" s="19" t="s">
        <v>37</v>
      </c>
      <c r="B425" s="38">
        <v>100</v>
      </c>
      <c r="C425" s="38">
        <v>100</v>
      </c>
      <c r="D425" s="38">
        <v>100</v>
      </c>
      <c r="E425" s="38">
        <v>100</v>
      </c>
      <c r="F425" s="38">
        <v>100</v>
      </c>
      <c r="G425" s="38">
        <v>100</v>
      </c>
      <c r="H425" s="38">
        <v>100</v>
      </c>
      <c r="J425" s="38">
        <v>100</v>
      </c>
      <c r="K425" s="38">
        <v>100</v>
      </c>
      <c r="L425" s="38">
        <v>100</v>
      </c>
      <c r="M425" s="38">
        <v>100</v>
      </c>
      <c r="N425" s="38">
        <v>100</v>
      </c>
      <c r="O425" s="38">
        <v>100</v>
      </c>
      <c r="P425" s="38">
        <v>100</v>
      </c>
      <c r="Q425" s="38">
        <v>100</v>
      </c>
      <c r="R425" s="38">
        <v>100</v>
      </c>
      <c r="S425" s="38">
        <v>100</v>
      </c>
      <c r="T425" s="35">
        <v>100</v>
      </c>
      <c r="U425" s="35">
        <v>100</v>
      </c>
      <c r="V425" s="35">
        <v>100</v>
      </c>
      <c r="W425" s="35">
        <v>100</v>
      </c>
      <c r="X425" s="35">
        <v>100</v>
      </c>
    </row>
    <row r="426" spans="1:24" x14ac:dyDescent="0.25">
      <c r="O426" s="25"/>
      <c r="P426" s="25"/>
    </row>
    <row r="427" spans="1:24" x14ac:dyDescent="0.25">
      <c r="A427" s="65" t="s">
        <v>261</v>
      </c>
      <c r="O427" s="25"/>
      <c r="P427" s="25"/>
    </row>
    <row r="428" spans="1:24" x14ac:dyDescent="0.25">
      <c r="C428" s="24"/>
      <c r="O428" s="25"/>
      <c r="P428" s="25"/>
      <c r="U428" s="31"/>
    </row>
    <row r="429" spans="1:24" x14ac:dyDescent="0.25">
      <c r="C429" s="24"/>
      <c r="O429" s="25"/>
      <c r="P429" s="25"/>
      <c r="U429" s="31"/>
    </row>
    <row r="430" spans="1:24" ht="10.5" customHeight="1" x14ac:dyDescent="0.25">
      <c r="A430" s="76" t="s">
        <v>250</v>
      </c>
      <c r="C430" s="24"/>
      <c r="D430" s="25" t="s">
        <v>250</v>
      </c>
      <c r="O430" s="25"/>
      <c r="P430" s="25"/>
      <c r="U430" s="31"/>
    </row>
    <row r="431" spans="1:24" x14ac:dyDescent="0.25">
      <c r="A431" s="348" t="s">
        <v>5194</v>
      </c>
      <c r="O431" s="25"/>
      <c r="P431" s="25"/>
    </row>
    <row r="432" spans="1:24" x14ac:dyDescent="0.25">
      <c r="A432" s="75"/>
      <c r="O432" s="25"/>
      <c r="P432" s="25"/>
    </row>
    <row r="433" spans="1:24" ht="48.75" thickBot="1" x14ac:dyDescent="0.3">
      <c r="A433" s="53"/>
      <c r="B433" s="2" t="s">
        <v>210</v>
      </c>
      <c r="C433" s="2" t="s">
        <v>211</v>
      </c>
      <c r="D433" s="2" t="s">
        <v>212</v>
      </c>
      <c r="E433" s="2" t="s">
        <v>213</v>
      </c>
      <c r="F433" s="2" t="s">
        <v>214</v>
      </c>
      <c r="G433" s="2" t="s">
        <v>215</v>
      </c>
      <c r="H433" s="2" t="s">
        <v>216</v>
      </c>
      <c r="J433" s="2" t="s">
        <v>7</v>
      </c>
      <c r="K433" s="2" t="s">
        <v>10</v>
      </c>
      <c r="L433" s="2" t="s">
        <v>11</v>
      </c>
      <c r="M433" s="2" t="s">
        <v>12</v>
      </c>
      <c r="N433" s="2" t="s">
        <v>13</v>
      </c>
      <c r="O433" s="2" t="s">
        <v>26</v>
      </c>
      <c r="P433" s="2" t="s">
        <v>15</v>
      </c>
      <c r="Q433" s="2" t="s">
        <v>16</v>
      </c>
      <c r="R433" s="2" t="s">
        <v>18</v>
      </c>
      <c r="S433" s="2" t="s">
        <v>19</v>
      </c>
      <c r="T433" s="7" t="s">
        <v>20</v>
      </c>
      <c r="U433" s="7" t="s">
        <v>8</v>
      </c>
      <c r="V433" s="7" t="s">
        <v>25</v>
      </c>
      <c r="W433" s="7" t="s">
        <v>27</v>
      </c>
      <c r="X433" s="7" t="s">
        <v>21</v>
      </c>
    </row>
    <row r="434" spans="1:24" ht="15.75" thickBot="1" x14ac:dyDescent="0.3">
      <c r="A434" s="19" t="s">
        <v>63</v>
      </c>
      <c r="B434" s="38">
        <v>20</v>
      </c>
      <c r="C434" s="38">
        <v>18</v>
      </c>
      <c r="D434" s="38">
        <v>15</v>
      </c>
      <c r="E434" s="38">
        <v>14</v>
      </c>
      <c r="F434" s="38">
        <v>11</v>
      </c>
      <c r="G434" s="38">
        <v>11</v>
      </c>
      <c r="H434" s="38">
        <v>13</v>
      </c>
      <c r="J434" s="38">
        <v>20</v>
      </c>
      <c r="K434" s="38">
        <v>19</v>
      </c>
      <c r="L434" s="38">
        <v>24</v>
      </c>
      <c r="M434" s="38">
        <v>25</v>
      </c>
      <c r="N434" s="38">
        <v>18</v>
      </c>
      <c r="O434" s="38">
        <v>21</v>
      </c>
      <c r="P434" s="38">
        <v>16</v>
      </c>
      <c r="Q434" s="38">
        <v>16</v>
      </c>
      <c r="R434" s="38">
        <v>18</v>
      </c>
      <c r="S434" s="38">
        <v>11</v>
      </c>
      <c r="T434" s="34">
        <v>13</v>
      </c>
      <c r="U434" s="34">
        <v>20</v>
      </c>
      <c r="V434" s="34">
        <v>21</v>
      </c>
      <c r="W434" s="34">
        <v>7</v>
      </c>
      <c r="X434" s="34">
        <v>18</v>
      </c>
    </row>
    <row r="435" spans="1:24" ht="15.75" thickBot="1" x14ac:dyDescent="0.3">
      <c r="A435" s="74" t="s">
        <v>143</v>
      </c>
      <c r="B435" s="56">
        <v>6</v>
      </c>
      <c r="C435" s="56">
        <v>7</v>
      </c>
      <c r="D435" s="56">
        <v>8</v>
      </c>
      <c r="E435" s="56">
        <v>9</v>
      </c>
      <c r="F435" s="56">
        <v>12</v>
      </c>
      <c r="G435" s="56">
        <v>10</v>
      </c>
      <c r="H435" s="59">
        <v>15</v>
      </c>
      <c r="I435" s="75"/>
      <c r="J435" s="56">
        <v>10</v>
      </c>
      <c r="K435" s="56">
        <v>4</v>
      </c>
      <c r="L435" s="56">
        <v>8</v>
      </c>
      <c r="M435" s="56">
        <v>4</v>
      </c>
      <c r="N435" s="56">
        <v>7</v>
      </c>
      <c r="O435" s="56">
        <v>11</v>
      </c>
      <c r="P435" s="56">
        <v>6</v>
      </c>
      <c r="Q435" s="56">
        <v>8</v>
      </c>
      <c r="R435" s="59">
        <v>13</v>
      </c>
      <c r="S435" s="59">
        <v>13</v>
      </c>
      <c r="T435" s="34">
        <v>23</v>
      </c>
      <c r="U435" s="34">
        <v>5</v>
      </c>
      <c r="V435" s="34">
        <v>6</v>
      </c>
      <c r="W435" s="34">
        <v>14</v>
      </c>
      <c r="X435" s="34">
        <v>10</v>
      </c>
    </row>
    <row r="436" spans="1:24" ht="15.75" thickBot="1" x14ac:dyDescent="0.3">
      <c r="A436" s="19" t="s">
        <v>144</v>
      </c>
      <c r="B436" s="38">
        <v>13</v>
      </c>
      <c r="C436" s="38">
        <v>17</v>
      </c>
      <c r="D436" s="38">
        <v>20</v>
      </c>
      <c r="E436" s="38">
        <v>24</v>
      </c>
      <c r="F436" s="38">
        <v>23</v>
      </c>
      <c r="G436" s="38">
        <v>19</v>
      </c>
      <c r="H436" s="38">
        <v>21</v>
      </c>
      <c r="J436" s="38">
        <v>15</v>
      </c>
      <c r="K436" s="38">
        <v>10</v>
      </c>
      <c r="L436" s="38">
        <v>17</v>
      </c>
      <c r="M436" s="38">
        <v>10</v>
      </c>
      <c r="N436" s="38">
        <v>15</v>
      </c>
      <c r="O436" s="38">
        <v>22</v>
      </c>
      <c r="P436" s="38">
        <v>20</v>
      </c>
      <c r="Q436" s="38">
        <v>19</v>
      </c>
      <c r="R436" s="38">
        <v>18</v>
      </c>
      <c r="S436" s="38">
        <v>20</v>
      </c>
      <c r="T436" s="34">
        <v>31</v>
      </c>
      <c r="U436" s="34">
        <v>10</v>
      </c>
      <c r="V436" s="34">
        <v>17</v>
      </c>
      <c r="W436" s="34">
        <v>20</v>
      </c>
      <c r="X436" s="34">
        <v>13</v>
      </c>
    </row>
    <row r="437" spans="1:24" ht="15.75" thickBot="1" x14ac:dyDescent="0.3">
      <c r="A437" s="19" t="s">
        <v>145</v>
      </c>
      <c r="B437" s="38">
        <v>42</v>
      </c>
      <c r="C437" s="38">
        <v>45</v>
      </c>
      <c r="D437" s="38">
        <v>48</v>
      </c>
      <c r="E437" s="38">
        <v>47</v>
      </c>
      <c r="F437" s="38">
        <v>47</v>
      </c>
      <c r="G437" s="38">
        <v>53</v>
      </c>
      <c r="H437" s="38">
        <v>44</v>
      </c>
      <c r="J437" s="38">
        <v>43</v>
      </c>
      <c r="K437" s="38">
        <v>47</v>
      </c>
      <c r="L437" s="38">
        <v>35</v>
      </c>
      <c r="M437" s="38">
        <v>44</v>
      </c>
      <c r="N437" s="38">
        <v>44</v>
      </c>
      <c r="O437" s="38">
        <v>36</v>
      </c>
      <c r="P437" s="38">
        <v>47</v>
      </c>
      <c r="Q437" s="38">
        <v>44</v>
      </c>
      <c r="R437" s="38">
        <v>44</v>
      </c>
      <c r="S437" s="38">
        <v>49</v>
      </c>
      <c r="T437" s="34">
        <v>27</v>
      </c>
      <c r="U437" s="34">
        <v>46</v>
      </c>
      <c r="V437" s="34">
        <v>44</v>
      </c>
      <c r="W437" s="34">
        <v>44</v>
      </c>
      <c r="X437" s="34">
        <v>43</v>
      </c>
    </row>
    <row r="438" spans="1:24" ht="15.75" thickBot="1" x14ac:dyDescent="0.3">
      <c r="A438" s="19" t="s">
        <v>146</v>
      </c>
      <c r="B438" s="38">
        <v>19</v>
      </c>
      <c r="C438" s="38">
        <v>13</v>
      </c>
      <c r="D438" s="38">
        <v>8</v>
      </c>
      <c r="E438" s="38">
        <v>6</v>
      </c>
      <c r="F438" s="38">
        <v>7</v>
      </c>
      <c r="G438" s="38">
        <v>6</v>
      </c>
      <c r="H438" s="38">
        <v>8</v>
      </c>
      <c r="J438" s="38">
        <v>12</v>
      </c>
      <c r="K438" s="38">
        <v>20</v>
      </c>
      <c r="L438" s="38">
        <v>17</v>
      </c>
      <c r="M438" s="38">
        <v>16</v>
      </c>
      <c r="N438" s="38">
        <v>17</v>
      </c>
      <c r="O438" s="38">
        <v>11</v>
      </c>
      <c r="P438" s="38">
        <v>10</v>
      </c>
      <c r="Q438" s="38">
        <v>13</v>
      </c>
      <c r="R438" s="38">
        <v>7</v>
      </c>
      <c r="S438" s="38">
        <v>7</v>
      </c>
      <c r="T438" s="35">
        <v>6</v>
      </c>
      <c r="U438" s="35">
        <v>20</v>
      </c>
      <c r="V438" s="35">
        <v>12</v>
      </c>
      <c r="W438" s="35">
        <v>16</v>
      </c>
      <c r="X438" s="35">
        <v>16</v>
      </c>
    </row>
    <row r="439" spans="1:24" ht="15.75" thickBot="1" x14ac:dyDescent="0.3">
      <c r="A439" s="19" t="s">
        <v>37</v>
      </c>
      <c r="B439" s="38">
        <v>100</v>
      </c>
      <c r="C439" s="38">
        <v>100</v>
      </c>
      <c r="D439" s="38">
        <v>100</v>
      </c>
      <c r="E439" s="38">
        <v>100</v>
      </c>
      <c r="F439" s="38">
        <v>100</v>
      </c>
      <c r="G439" s="38">
        <v>100</v>
      </c>
      <c r="H439" s="38">
        <v>100</v>
      </c>
      <c r="J439" s="38">
        <v>100</v>
      </c>
      <c r="K439" s="38">
        <v>100</v>
      </c>
      <c r="L439" s="38">
        <v>100</v>
      </c>
      <c r="M439" s="38">
        <v>100</v>
      </c>
      <c r="N439" s="38">
        <v>100</v>
      </c>
      <c r="O439" s="38">
        <v>100</v>
      </c>
      <c r="P439" s="38">
        <v>100</v>
      </c>
      <c r="Q439" s="38">
        <v>100</v>
      </c>
      <c r="R439" s="38">
        <v>100</v>
      </c>
      <c r="S439" s="38">
        <v>100</v>
      </c>
      <c r="T439" s="35">
        <v>100</v>
      </c>
      <c r="U439" s="35">
        <v>100</v>
      </c>
      <c r="V439" s="35">
        <v>100</v>
      </c>
      <c r="W439" s="35">
        <v>100</v>
      </c>
      <c r="X439" s="35">
        <v>100</v>
      </c>
    </row>
    <row r="440" spans="1:24" x14ac:dyDescent="0.25">
      <c r="O440" s="25"/>
      <c r="P440" s="25"/>
    </row>
    <row r="441" spans="1:24" x14ac:dyDescent="0.25">
      <c r="A441" s="20" t="s">
        <v>250</v>
      </c>
      <c r="O441" s="25"/>
      <c r="P441" s="25"/>
    </row>
    <row r="442" spans="1:24" x14ac:dyDescent="0.25">
      <c r="C442" s="24"/>
      <c r="O442" s="25"/>
      <c r="P442" s="25"/>
      <c r="U442" s="31"/>
    </row>
    <row r="443" spans="1:24" x14ac:dyDescent="0.25">
      <c r="C443" s="24"/>
      <c r="O443" s="25"/>
      <c r="P443" s="25"/>
      <c r="U443" s="31"/>
    </row>
    <row r="444" spans="1:24" x14ac:dyDescent="0.25">
      <c r="C444" s="24"/>
      <c r="O444" s="25"/>
      <c r="P444" s="25"/>
      <c r="U444" s="31"/>
    </row>
    <row r="445" spans="1:24" x14ac:dyDescent="0.25">
      <c r="A445" s="348" t="s">
        <v>5193</v>
      </c>
      <c r="O445" s="25"/>
      <c r="P445" s="25"/>
    </row>
    <row r="446" spans="1:24" x14ac:dyDescent="0.25">
      <c r="O446" s="25"/>
      <c r="P446" s="25"/>
    </row>
    <row r="447" spans="1:24" ht="48.75" thickBot="1" x14ac:dyDescent="0.3">
      <c r="A447" s="53"/>
      <c r="B447" s="2" t="s">
        <v>210</v>
      </c>
      <c r="C447" s="2" t="s">
        <v>211</v>
      </c>
      <c r="D447" s="2" t="s">
        <v>212</v>
      </c>
      <c r="E447" s="2" t="s">
        <v>213</v>
      </c>
      <c r="F447" s="2" t="s">
        <v>214</v>
      </c>
      <c r="G447" s="2" t="s">
        <v>215</v>
      </c>
      <c r="H447" s="2" t="s">
        <v>216</v>
      </c>
      <c r="J447" s="2" t="s">
        <v>7</v>
      </c>
      <c r="K447" s="2" t="s">
        <v>10</v>
      </c>
      <c r="L447" s="2" t="s">
        <v>11</v>
      </c>
      <c r="M447" s="2" t="s">
        <v>12</v>
      </c>
      <c r="N447" s="2" t="s">
        <v>13</v>
      </c>
      <c r="O447" s="2" t="s">
        <v>26</v>
      </c>
      <c r="P447" s="2" t="s">
        <v>15</v>
      </c>
      <c r="Q447" s="2" t="s">
        <v>16</v>
      </c>
      <c r="R447" s="2" t="s">
        <v>18</v>
      </c>
      <c r="S447" s="2" t="s">
        <v>19</v>
      </c>
      <c r="T447" s="7" t="s">
        <v>20</v>
      </c>
      <c r="U447" s="7" t="s">
        <v>8</v>
      </c>
      <c r="V447" s="7" t="s">
        <v>25</v>
      </c>
      <c r="W447" s="7" t="s">
        <v>27</v>
      </c>
      <c r="X447" s="7" t="s">
        <v>21</v>
      </c>
    </row>
    <row r="448" spans="1:24" ht="15.75" thickBot="1" x14ac:dyDescent="0.3">
      <c r="A448" s="19" t="s">
        <v>63</v>
      </c>
      <c r="B448" s="38">
        <v>22</v>
      </c>
      <c r="C448" s="38">
        <v>20</v>
      </c>
      <c r="D448" s="38">
        <v>18</v>
      </c>
      <c r="E448" s="38">
        <v>15</v>
      </c>
      <c r="F448" s="38">
        <v>13</v>
      </c>
      <c r="G448" s="38">
        <v>13</v>
      </c>
      <c r="H448" s="38">
        <v>14</v>
      </c>
      <c r="J448" s="38">
        <v>24</v>
      </c>
      <c r="K448" s="38">
        <v>20</v>
      </c>
      <c r="L448" s="38">
        <v>28</v>
      </c>
      <c r="M448" s="38">
        <v>27</v>
      </c>
      <c r="N448" s="38">
        <v>19</v>
      </c>
      <c r="O448" s="38">
        <v>26</v>
      </c>
      <c r="P448" s="38">
        <v>18</v>
      </c>
      <c r="Q448" s="38">
        <v>18</v>
      </c>
      <c r="R448" s="38">
        <v>18</v>
      </c>
      <c r="S448" s="38">
        <v>13</v>
      </c>
      <c r="T448" s="34">
        <v>16</v>
      </c>
      <c r="U448" s="34">
        <v>20</v>
      </c>
      <c r="V448" s="34">
        <v>25</v>
      </c>
      <c r="W448" s="34">
        <v>13</v>
      </c>
      <c r="X448" s="34">
        <v>19</v>
      </c>
    </row>
    <row r="449" spans="1:24" ht="15.75" thickBot="1" x14ac:dyDescent="0.3">
      <c r="A449" s="74" t="s">
        <v>143</v>
      </c>
      <c r="B449" s="56">
        <v>1</v>
      </c>
      <c r="C449" s="56">
        <v>1</v>
      </c>
      <c r="D449" s="56">
        <v>1</v>
      </c>
      <c r="E449" s="56">
        <v>2</v>
      </c>
      <c r="F449" s="56">
        <v>2</v>
      </c>
      <c r="G449" s="56">
        <v>3</v>
      </c>
      <c r="H449" s="59">
        <v>9</v>
      </c>
      <c r="I449" s="75"/>
      <c r="J449" s="56">
        <v>1</v>
      </c>
      <c r="K449" s="56"/>
      <c r="L449" s="56">
        <v>2</v>
      </c>
      <c r="M449" s="56">
        <v>1</v>
      </c>
      <c r="N449" s="56">
        <v>1</v>
      </c>
      <c r="O449" s="56">
        <v>3</v>
      </c>
      <c r="P449" s="56">
        <v>1</v>
      </c>
      <c r="Q449" s="56">
        <v>2</v>
      </c>
      <c r="R449" s="56">
        <v>2</v>
      </c>
      <c r="S449" s="56">
        <v>3</v>
      </c>
      <c r="T449" s="34">
        <v>16</v>
      </c>
      <c r="U449" s="34">
        <v>2</v>
      </c>
      <c r="V449" s="34">
        <v>4</v>
      </c>
      <c r="W449" s="34">
        <v>1</v>
      </c>
      <c r="X449" s="34">
        <v>2</v>
      </c>
    </row>
    <row r="450" spans="1:24" ht="15.75" thickBot="1" x14ac:dyDescent="0.3">
      <c r="A450" s="19" t="s">
        <v>144</v>
      </c>
      <c r="B450" s="38">
        <v>1</v>
      </c>
      <c r="C450" s="38">
        <v>2</v>
      </c>
      <c r="D450" s="38">
        <v>3</v>
      </c>
      <c r="E450" s="38">
        <v>4</v>
      </c>
      <c r="F450" s="38">
        <v>8</v>
      </c>
      <c r="G450" s="38">
        <v>8</v>
      </c>
      <c r="H450" s="38">
        <v>12</v>
      </c>
      <c r="J450" s="38">
        <v>4</v>
      </c>
      <c r="K450" s="38">
        <v>3</v>
      </c>
      <c r="L450" s="38">
        <v>1</v>
      </c>
      <c r="M450" s="38">
        <v>2</v>
      </c>
      <c r="N450" s="38">
        <v>3</v>
      </c>
      <c r="O450" s="38">
        <v>7</v>
      </c>
      <c r="P450" s="38">
        <v>3</v>
      </c>
      <c r="Q450" s="38">
        <v>3</v>
      </c>
      <c r="R450" s="38">
        <v>8</v>
      </c>
      <c r="S450" s="38">
        <v>5</v>
      </c>
      <c r="T450" s="34">
        <v>20</v>
      </c>
      <c r="U450" s="34">
        <v>7</v>
      </c>
      <c r="V450" s="34">
        <v>7</v>
      </c>
      <c r="W450" s="34">
        <v>6</v>
      </c>
      <c r="X450" s="34">
        <v>4</v>
      </c>
    </row>
    <row r="451" spans="1:24" ht="15.75" thickBot="1" x14ac:dyDescent="0.3">
      <c r="A451" s="19" t="s">
        <v>145</v>
      </c>
      <c r="B451" s="38">
        <v>34</v>
      </c>
      <c r="C451" s="38">
        <v>37</v>
      </c>
      <c r="D451" s="38">
        <v>42</v>
      </c>
      <c r="E451" s="38">
        <v>49</v>
      </c>
      <c r="F451" s="38">
        <v>49</v>
      </c>
      <c r="G451" s="38">
        <v>54</v>
      </c>
      <c r="H451" s="38">
        <v>46</v>
      </c>
      <c r="J451" s="38">
        <v>39</v>
      </c>
      <c r="K451" s="38">
        <v>36</v>
      </c>
      <c r="L451" s="38">
        <v>31</v>
      </c>
      <c r="M451" s="38">
        <v>37</v>
      </c>
      <c r="N451" s="38">
        <v>40</v>
      </c>
      <c r="O451" s="38">
        <v>35</v>
      </c>
      <c r="P451" s="38">
        <v>41</v>
      </c>
      <c r="Q451" s="38">
        <v>40</v>
      </c>
      <c r="R451" s="38">
        <v>43</v>
      </c>
      <c r="S451" s="38">
        <v>47</v>
      </c>
      <c r="T451" s="34">
        <v>36</v>
      </c>
      <c r="U451" s="34">
        <v>49</v>
      </c>
      <c r="V451" s="34">
        <v>45</v>
      </c>
      <c r="W451" s="34">
        <v>49</v>
      </c>
      <c r="X451" s="34">
        <v>39</v>
      </c>
    </row>
    <row r="452" spans="1:24" ht="15.75" thickBot="1" x14ac:dyDescent="0.3">
      <c r="A452" s="19" t="s">
        <v>146</v>
      </c>
      <c r="B452" s="38">
        <v>42</v>
      </c>
      <c r="C452" s="38">
        <v>40</v>
      </c>
      <c r="D452" s="38">
        <v>36</v>
      </c>
      <c r="E452" s="38">
        <v>30</v>
      </c>
      <c r="F452" s="38">
        <v>27</v>
      </c>
      <c r="G452" s="38">
        <v>23</v>
      </c>
      <c r="H452" s="38">
        <v>19</v>
      </c>
      <c r="J452" s="38">
        <v>32</v>
      </c>
      <c r="K452" s="38">
        <v>41</v>
      </c>
      <c r="L452" s="38">
        <v>38</v>
      </c>
      <c r="M452" s="38">
        <v>34</v>
      </c>
      <c r="N452" s="38">
        <v>37</v>
      </c>
      <c r="O452" s="38">
        <v>28</v>
      </c>
      <c r="P452" s="38">
        <v>37</v>
      </c>
      <c r="Q452" s="38">
        <v>37</v>
      </c>
      <c r="R452" s="38">
        <v>29</v>
      </c>
      <c r="S452" s="38">
        <v>32</v>
      </c>
      <c r="T452" s="35">
        <v>13</v>
      </c>
      <c r="U452" s="35">
        <v>22</v>
      </c>
      <c r="V452" s="35">
        <v>19</v>
      </c>
      <c r="W452" s="35">
        <v>32</v>
      </c>
      <c r="X452" s="35">
        <v>36</v>
      </c>
    </row>
    <row r="453" spans="1:24" ht="15.75" thickBot="1" x14ac:dyDescent="0.3">
      <c r="A453" s="19" t="s">
        <v>37</v>
      </c>
      <c r="B453" s="38">
        <v>100</v>
      </c>
      <c r="C453" s="38">
        <v>100</v>
      </c>
      <c r="D453" s="38">
        <v>100</v>
      </c>
      <c r="E453" s="38">
        <v>100</v>
      </c>
      <c r="F453" s="38">
        <v>100</v>
      </c>
      <c r="G453" s="38">
        <v>100</v>
      </c>
      <c r="H453" s="38">
        <v>100</v>
      </c>
      <c r="J453" s="38">
        <v>100</v>
      </c>
      <c r="K453" s="38">
        <v>100</v>
      </c>
      <c r="L453" s="38">
        <v>100</v>
      </c>
      <c r="M453" s="38">
        <v>100</v>
      </c>
      <c r="N453" s="38">
        <v>100</v>
      </c>
      <c r="O453" s="38">
        <v>100</v>
      </c>
      <c r="P453" s="38">
        <v>100</v>
      </c>
      <c r="Q453" s="38">
        <v>100</v>
      </c>
      <c r="R453" s="38">
        <v>100</v>
      </c>
      <c r="S453" s="38">
        <v>100</v>
      </c>
      <c r="T453" s="35">
        <v>100</v>
      </c>
      <c r="U453" s="35">
        <v>100</v>
      </c>
      <c r="V453" s="35">
        <v>100</v>
      </c>
      <c r="W453" s="35">
        <v>100</v>
      </c>
      <c r="X453" s="35">
        <v>100</v>
      </c>
    </row>
    <row r="454" spans="1:24" x14ac:dyDescent="0.25">
      <c r="O454" s="25"/>
      <c r="P454" s="25"/>
    </row>
    <row r="455" spans="1:24" x14ac:dyDescent="0.25">
      <c r="A455" s="65" t="s">
        <v>262</v>
      </c>
      <c r="O455" s="25"/>
      <c r="P455" s="25"/>
    </row>
    <row r="456" spans="1:24" x14ac:dyDescent="0.25">
      <c r="C456" s="24"/>
      <c r="O456" s="25"/>
      <c r="P456" s="25"/>
      <c r="U456" s="31"/>
    </row>
    <row r="457" spans="1:24" x14ac:dyDescent="0.25">
      <c r="C457" s="24"/>
      <c r="O457" s="25"/>
      <c r="P457" s="25"/>
      <c r="U457" s="31"/>
    </row>
    <row r="458" spans="1:24" x14ac:dyDescent="0.25">
      <c r="C458" s="24"/>
      <c r="O458" s="25"/>
      <c r="P458" s="25"/>
      <c r="U458" s="31"/>
    </row>
    <row r="459" spans="1:24" x14ac:dyDescent="0.25">
      <c r="A459" s="348" t="s">
        <v>506</v>
      </c>
      <c r="O459" s="25"/>
      <c r="P459" s="25"/>
    </row>
    <row r="460" spans="1:24" x14ac:dyDescent="0.25">
      <c r="O460" s="25"/>
      <c r="P460" s="25"/>
    </row>
    <row r="461" spans="1:24" ht="48.75" thickBot="1" x14ac:dyDescent="0.3">
      <c r="A461" s="53"/>
      <c r="B461" s="2" t="s">
        <v>210</v>
      </c>
      <c r="C461" s="2" t="s">
        <v>211</v>
      </c>
      <c r="D461" s="2" t="s">
        <v>212</v>
      </c>
      <c r="E461" s="2" t="s">
        <v>213</v>
      </c>
      <c r="F461" s="2" t="s">
        <v>214</v>
      </c>
      <c r="G461" s="2" t="s">
        <v>215</v>
      </c>
      <c r="H461" s="2" t="s">
        <v>216</v>
      </c>
      <c r="J461" s="2" t="s">
        <v>7</v>
      </c>
      <c r="K461" s="2" t="s">
        <v>10</v>
      </c>
      <c r="L461" s="2" t="s">
        <v>11</v>
      </c>
      <c r="M461" s="2" t="s">
        <v>12</v>
      </c>
      <c r="N461" s="2" t="s">
        <v>13</v>
      </c>
      <c r="O461" s="2" t="s">
        <v>26</v>
      </c>
      <c r="P461" s="2" t="s">
        <v>15</v>
      </c>
      <c r="Q461" s="2" t="s">
        <v>16</v>
      </c>
      <c r="R461" s="2" t="s">
        <v>18</v>
      </c>
      <c r="S461" s="2" t="s">
        <v>19</v>
      </c>
      <c r="T461" s="7" t="s">
        <v>20</v>
      </c>
      <c r="U461" s="7" t="s">
        <v>8</v>
      </c>
      <c r="V461" s="7" t="s">
        <v>25</v>
      </c>
      <c r="W461" s="7" t="s">
        <v>27</v>
      </c>
      <c r="X461" s="7" t="s">
        <v>21</v>
      </c>
    </row>
    <row r="462" spans="1:24" ht="15.75" thickBot="1" x14ac:dyDescent="0.3">
      <c r="A462" s="19" t="s">
        <v>63</v>
      </c>
      <c r="B462" s="38">
        <v>22</v>
      </c>
      <c r="C462" s="38">
        <v>19</v>
      </c>
      <c r="D462" s="38">
        <v>16</v>
      </c>
      <c r="E462" s="38">
        <v>14</v>
      </c>
      <c r="F462" s="38">
        <v>13</v>
      </c>
      <c r="G462" s="38">
        <v>14</v>
      </c>
      <c r="H462" s="38">
        <v>16</v>
      </c>
      <c r="J462" s="38">
        <v>23</v>
      </c>
      <c r="K462" s="38">
        <v>22</v>
      </c>
      <c r="L462" s="38">
        <v>28</v>
      </c>
      <c r="M462" s="38">
        <v>26</v>
      </c>
      <c r="N462" s="38">
        <v>19</v>
      </c>
      <c r="O462" s="38">
        <v>22</v>
      </c>
      <c r="P462" s="38">
        <v>17</v>
      </c>
      <c r="Q462" s="38">
        <v>18</v>
      </c>
      <c r="R462" s="38">
        <v>18</v>
      </c>
      <c r="S462" s="38">
        <v>13</v>
      </c>
      <c r="T462" s="34">
        <v>9</v>
      </c>
      <c r="U462" s="34">
        <v>20</v>
      </c>
      <c r="V462" s="34">
        <v>25</v>
      </c>
      <c r="W462" s="34">
        <v>12</v>
      </c>
      <c r="X462" s="34">
        <v>21</v>
      </c>
    </row>
    <row r="463" spans="1:24" ht="15.75" thickBot="1" x14ac:dyDescent="0.3">
      <c r="A463" s="74" t="s">
        <v>143</v>
      </c>
      <c r="B463" s="56">
        <v>3</v>
      </c>
      <c r="C463" s="56">
        <v>5</v>
      </c>
      <c r="D463" s="56">
        <v>6</v>
      </c>
      <c r="E463" s="56">
        <v>5</v>
      </c>
      <c r="F463" s="56">
        <v>4</v>
      </c>
      <c r="G463" s="56">
        <v>4</v>
      </c>
      <c r="H463" s="59">
        <v>10</v>
      </c>
      <c r="I463" s="75"/>
      <c r="J463" s="56">
        <v>4</v>
      </c>
      <c r="K463" s="56">
        <v>1</v>
      </c>
      <c r="L463" s="56">
        <v>4</v>
      </c>
      <c r="M463" s="56">
        <v>2</v>
      </c>
      <c r="N463" s="56">
        <v>4</v>
      </c>
      <c r="O463" s="56">
        <v>6</v>
      </c>
      <c r="P463" s="56">
        <v>5</v>
      </c>
      <c r="Q463" s="56">
        <v>4</v>
      </c>
      <c r="R463" s="56">
        <v>6</v>
      </c>
      <c r="S463" s="56">
        <v>6</v>
      </c>
      <c r="T463" s="34">
        <v>27</v>
      </c>
      <c r="U463" s="34"/>
      <c r="V463" s="34">
        <v>5</v>
      </c>
      <c r="W463" s="34">
        <v>5</v>
      </c>
      <c r="X463" s="34">
        <v>3</v>
      </c>
    </row>
    <row r="464" spans="1:24" ht="15.75" thickBot="1" x14ac:dyDescent="0.3">
      <c r="A464" s="19" t="s">
        <v>144</v>
      </c>
      <c r="B464" s="38">
        <v>7</v>
      </c>
      <c r="C464" s="38">
        <v>10</v>
      </c>
      <c r="D464" s="38">
        <v>13</v>
      </c>
      <c r="E464" s="38">
        <v>14</v>
      </c>
      <c r="F464" s="38">
        <v>14</v>
      </c>
      <c r="G464" s="38">
        <v>12</v>
      </c>
      <c r="H464" s="38">
        <v>14</v>
      </c>
      <c r="J464" s="38">
        <v>8</v>
      </c>
      <c r="K464" s="38">
        <v>5</v>
      </c>
      <c r="L464" s="38">
        <v>7</v>
      </c>
      <c r="M464" s="38">
        <v>7</v>
      </c>
      <c r="N464" s="38">
        <v>9</v>
      </c>
      <c r="O464" s="38">
        <v>14</v>
      </c>
      <c r="P464" s="38">
        <v>11</v>
      </c>
      <c r="Q464" s="38">
        <v>12</v>
      </c>
      <c r="R464" s="38">
        <v>9</v>
      </c>
      <c r="S464" s="38">
        <v>11</v>
      </c>
      <c r="T464" s="34">
        <v>29</v>
      </c>
      <c r="U464" s="34">
        <v>5</v>
      </c>
      <c r="V464" s="34">
        <v>5</v>
      </c>
      <c r="W464" s="34">
        <v>11</v>
      </c>
      <c r="X464" s="34">
        <v>9</v>
      </c>
    </row>
    <row r="465" spans="1:24" ht="15.75" thickBot="1" x14ac:dyDescent="0.3">
      <c r="A465" s="19" t="s">
        <v>145</v>
      </c>
      <c r="B465" s="38">
        <v>37</v>
      </c>
      <c r="C465" s="38">
        <v>42</v>
      </c>
      <c r="D465" s="38">
        <v>49</v>
      </c>
      <c r="E465" s="38">
        <v>54</v>
      </c>
      <c r="F465" s="38">
        <v>56</v>
      </c>
      <c r="G465" s="38">
        <v>61</v>
      </c>
      <c r="H465" s="38">
        <v>53</v>
      </c>
      <c r="J465" s="38">
        <v>47</v>
      </c>
      <c r="K465" s="38">
        <v>44</v>
      </c>
      <c r="L465" s="38">
        <v>34</v>
      </c>
      <c r="M465" s="38">
        <v>41</v>
      </c>
      <c r="N465" s="38">
        <v>44</v>
      </c>
      <c r="O465" s="38">
        <v>43</v>
      </c>
      <c r="P465" s="38">
        <v>45</v>
      </c>
      <c r="Q465" s="38">
        <v>44</v>
      </c>
      <c r="R465" s="38">
        <v>51</v>
      </c>
      <c r="S465" s="38">
        <v>56</v>
      </c>
      <c r="T465" s="34">
        <v>29</v>
      </c>
      <c r="U465" s="34">
        <v>54</v>
      </c>
      <c r="V465" s="34">
        <v>52</v>
      </c>
      <c r="W465" s="34">
        <v>50</v>
      </c>
      <c r="X465" s="34">
        <v>46</v>
      </c>
    </row>
    <row r="466" spans="1:24" ht="15.75" thickBot="1" x14ac:dyDescent="0.3">
      <c r="A466" s="19" t="s">
        <v>146</v>
      </c>
      <c r="B466" s="38">
        <v>31</v>
      </c>
      <c r="C466" s="38">
        <v>24</v>
      </c>
      <c r="D466" s="38">
        <v>16</v>
      </c>
      <c r="E466" s="38">
        <v>13</v>
      </c>
      <c r="F466" s="38">
        <v>12</v>
      </c>
      <c r="G466" s="38">
        <v>9</v>
      </c>
      <c r="H466" s="38">
        <v>8</v>
      </c>
      <c r="J466" s="38">
        <v>18</v>
      </c>
      <c r="K466" s="38">
        <v>29</v>
      </c>
      <c r="L466" s="38">
        <v>27</v>
      </c>
      <c r="M466" s="38">
        <v>25</v>
      </c>
      <c r="N466" s="38">
        <v>24</v>
      </c>
      <c r="O466" s="38">
        <v>15</v>
      </c>
      <c r="P466" s="38">
        <v>22</v>
      </c>
      <c r="Q466" s="38">
        <v>22</v>
      </c>
      <c r="R466" s="38">
        <v>15</v>
      </c>
      <c r="S466" s="38">
        <v>14</v>
      </c>
      <c r="T466" s="35">
        <v>4</v>
      </c>
      <c r="U466" s="35">
        <v>22</v>
      </c>
      <c r="V466" s="35">
        <v>13</v>
      </c>
      <c r="W466" s="35">
        <v>21</v>
      </c>
      <c r="X466" s="35">
        <v>21</v>
      </c>
    </row>
    <row r="467" spans="1:24" ht="15.75" thickBot="1" x14ac:dyDescent="0.3">
      <c r="A467" s="19" t="s">
        <v>37</v>
      </c>
      <c r="B467" s="38">
        <v>100</v>
      </c>
      <c r="C467" s="38">
        <v>100</v>
      </c>
      <c r="D467" s="38">
        <v>100</v>
      </c>
      <c r="E467" s="38">
        <v>100</v>
      </c>
      <c r="F467" s="38">
        <v>100</v>
      </c>
      <c r="G467" s="38">
        <v>100</v>
      </c>
      <c r="H467" s="38">
        <v>100</v>
      </c>
      <c r="J467" s="38">
        <v>100</v>
      </c>
      <c r="K467" s="38">
        <v>100</v>
      </c>
      <c r="L467" s="38">
        <v>100</v>
      </c>
      <c r="M467" s="38">
        <v>100</v>
      </c>
      <c r="N467" s="38">
        <v>100</v>
      </c>
      <c r="O467" s="38">
        <v>100</v>
      </c>
      <c r="P467" s="38">
        <v>100</v>
      </c>
      <c r="Q467" s="38">
        <v>100</v>
      </c>
      <c r="R467" s="38">
        <v>100</v>
      </c>
      <c r="S467" s="38">
        <v>100</v>
      </c>
      <c r="T467" s="35">
        <v>100</v>
      </c>
      <c r="U467" s="35">
        <v>100</v>
      </c>
      <c r="V467" s="35">
        <v>100</v>
      </c>
      <c r="W467" s="35">
        <v>100</v>
      </c>
      <c r="X467" s="35">
        <v>100</v>
      </c>
    </row>
    <row r="468" spans="1:24" x14ac:dyDescent="0.25">
      <c r="O468" s="25"/>
      <c r="P468" s="25"/>
    </row>
    <row r="469" spans="1:24" x14ac:dyDescent="0.25">
      <c r="A469" s="65" t="s">
        <v>262</v>
      </c>
      <c r="O469" s="25"/>
      <c r="P469" s="25"/>
    </row>
    <row r="470" spans="1:24" x14ac:dyDescent="0.25">
      <c r="C470" s="24"/>
      <c r="O470" s="25"/>
      <c r="P470" s="25"/>
      <c r="U470" s="31"/>
    </row>
    <row r="471" spans="1:24" x14ac:dyDescent="0.25">
      <c r="C471" s="24"/>
      <c r="O471" s="25"/>
      <c r="P471" s="25"/>
      <c r="U471" s="31"/>
    </row>
    <row r="472" spans="1:24" x14ac:dyDescent="0.25">
      <c r="C472" s="24"/>
      <c r="O472" s="25"/>
      <c r="P472" s="25"/>
      <c r="U472" s="31"/>
    </row>
    <row r="473" spans="1:24" ht="30" x14ac:dyDescent="0.25">
      <c r="A473" s="348" t="s">
        <v>507</v>
      </c>
      <c r="O473" s="25"/>
      <c r="P473" s="25"/>
    </row>
    <row r="474" spans="1:24" x14ac:dyDescent="0.25">
      <c r="O474" s="25"/>
      <c r="P474" s="25"/>
    </row>
    <row r="475" spans="1:24" ht="48.75" thickBot="1" x14ac:dyDescent="0.3">
      <c r="A475" s="53"/>
      <c r="B475" s="2" t="s">
        <v>210</v>
      </c>
      <c r="C475" s="2" t="s">
        <v>211</v>
      </c>
      <c r="D475" s="2" t="s">
        <v>212</v>
      </c>
      <c r="E475" s="2" t="s">
        <v>213</v>
      </c>
      <c r="F475" s="2" t="s">
        <v>214</v>
      </c>
      <c r="G475" s="2" t="s">
        <v>215</v>
      </c>
      <c r="H475" s="2" t="s">
        <v>216</v>
      </c>
      <c r="J475" s="2" t="s">
        <v>7</v>
      </c>
      <c r="K475" s="2" t="s">
        <v>10</v>
      </c>
      <c r="L475" s="2" t="s">
        <v>11</v>
      </c>
      <c r="M475" s="2" t="s">
        <v>12</v>
      </c>
      <c r="N475" s="2" t="s">
        <v>13</v>
      </c>
      <c r="O475" s="2" t="s">
        <v>26</v>
      </c>
      <c r="P475" s="2" t="s">
        <v>15</v>
      </c>
      <c r="Q475" s="2" t="s">
        <v>16</v>
      </c>
      <c r="R475" s="2" t="s">
        <v>18</v>
      </c>
      <c r="S475" s="2" t="s">
        <v>19</v>
      </c>
      <c r="T475" s="7" t="s">
        <v>20</v>
      </c>
      <c r="U475" s="7" t="s">
        <v>8</v>
      </c>
      <c r="V475" s="7" t="s">
        <v>25</v>
      </c>
      <c r="W475" s="7" t="s">
        <v>27</v>
      </c>
      <c r="X475" s="7" t="s">
        <v>21</v>
      </c>
    </row>
    <row r="476" spans="1:24" ht="15.75" thickBot="1" x14ac:dyDescent="0.3">
      <c r="A476" s="19" t="s">
        <v>63</v>
      </c>
      <c r="B476" s="38">
        <v>17</v>
      </c>
      <c r="C476" s="38">
        <v>14</v>
      </c>
      <c r="D476" s="38">
        <v>11</v>
      </c>
      <c r="E476" s="38">
        <v>11</v>
      </c>
      <c r="F476" s="38">
        <v>9</v>
      </c>
      <c r="G476" s="38">
        <v>8</v>
      </c>
      <c r="H476" s="38">
        <v>12</v>
      </c>
      <c r="J476" s="38">
        <v>17</v>
      </c>
      <c r="K476" s="38">
        <v>19</v>
      </c>
      <c r="L476" s="38">
        <v>20</v>
      </c>
      <c r="M476" s="38">
        <v>20</v>
      </c>
      <c r="N476" s="38">
        <v>16</v>
      </c>
      <c r="O476" s="38">
        <v>17</v>
      </c>
      <c r="P476" s="38">
        <v>12</v>
      </c>
      <c r="Q476" s="38">
        <v>14</v>
      </c>
      <c r="R476" s="38">
        <v>15</v>
      </c>
      <c r="S476" s="38">
        <v>10</v>
      </c>
      <c r="T476" s="34">
        <v>6</v>
      </c>
      <c r="U476" s="34">
        <v>17</v>
      </c>
      <c r="V476" s="34">
        <v>20</v>
      </c>
      <c r="W476" s="34">
        <v>7</v>
      </c>
      <c r="X476" s="34">
        <v>15</v>
      </c>
    </row>
    <row r="477" spans="1:24" ht="15.75" thickBot="1" x14ac:dyDescent="0.3">
      <c r="A477" s="74" t="s">
        <v>143</v>
      </c>
      <c r="B477" s="56">
        <v>14</v>
      </c>
      <c r="C477" s="56">
        <v>20</v>
      </c>
      <c r="D477" s="56">
        <v>22</v>
      </c>
      <c r="E477" s="56">
        <v>21</v>
      </c>
      <c r="F477" s="56">
        <v>20</v>
      </c>
      <c r="G477" s="56">
        <v>23</v>
      </c>
      <c r="H477" s="59">
        <v>28</v>
      </c>
      <c r="I477" s="75"/>
      <c r="J477" s="56">
        <v>17</v>
      </c>
      <c r="K477" s="56">
        <v>10</v>
      </c>
      <c r="L477" s="56">
        <v>19</v>
      </c>
      <c r="M477" s="56">
        <v>16</v>
      </c>
      <c r="N477" s="56">
        <v>13</v>
      </c>
      <c r="O477" s="59">
        <v>23</v>
      </c>
      <c r="P477" s="56">
        <v>20</v>
      </c>
      <c r="Q477" s="56">
        <v>19</v>
      </c>
      <c r="R477" s="56">
        <v>17</v>
      </c>
      <c r="S477" s="59">
        <v>23</v>
      </c>
      <c r="T477" s="34">
        <v>55</v>
      </c>
      <c r="U477" s="34">
        <v>12</v>
      </c>
      <c r="V477" s="34">
        <v>21</v>
      </c>
      <c r="W477" s="34">
        <v>21</v>
      </c>
      <c r="X477" s="34">
        <v>16</v>
      </c>
    </row>
    <row r="478" spans="1:24" ht="15.75" thickBot="1" x14ac:dyDescent="0.3">
      <c r="A478" s="19" t="s">
        <v>144</v>
      </c>
      <c r="B478" s="38">
        <v>20</v>
      </c>
      <c r="C478" s="38">
        <v>27</v>
      </c>
      <c r="D478" s="38">
        <v>30</v>
      </c>
      <c r="E478" s="38">
        <v>31</v>
      </c>
      <c r="F478" s="38">
        <v>32</v>
      </c>
      <c r="G478" s="38">
        <v>28</v>
      </c>
      <c r="H478" s="38">
        <v>23</v>
      </c>
      <c r="J478" s="38">
        <v>22</v>
      </c>
      <c r="K478" s="38">
        <v>19</v>
      </c>
      <c r="L478" s="38">
        <v>22</v>
      </c>
      <c r="M478" s="38">
        <v>15</v>
      </c>
      <c r="N478" s="38">
        <v>23</v>
      </c>
      <c r="O478" s="38">
        <v>23</v>
      </c>
      <c r="P478" s="38">
        <v>30</v>
      </c>
      <c r="Q478" s="38">
        <v>27</v>
      </c>
      <c r="R478" s="38">
        <v>22</v>
      </c>
      <c r="S478" s="38">
        <v>27</v>
      </c>
      <c r="T478" s="34">
        <v>25</v>
      </c>
      <c r="U478" s="34">
        <v>29</v>
      </c>
      <c r="V478" s="34">
        <v>17</v>
      </c>
      <c r="W478" s="34">
        <v>23</v>
      </c>
      <c r="X478" s="34">
        <v>21</v>
      </c>
    </row>
    <row r="479" spans="1:24" ht="15.75" thickBot="1" x14ac:dyDescent="0.3">
      <c r="A479" s="19" t="s">
        <v>145</v>
      </c>
      <c r="B479" s="38">
        <v>31</v>
      </c>
      <c r="C479" s="38">
        <v>29</v>
      </c>
      <c r="D479" s="38">
        <v>31</v>
      </c>
      <c r="E479" s="38">
        <v>32</v>
      </c>
      <c r="F479" s="38">
        <v>33</v>
      </c>
      <c r="G479" s="38">
        <v>37</v>
      </c>
      <c r="H479" s="38">
        <v>31</v>
      </c>
      <c r="J479" s="38">
        <v>33</v>
      </c>
      <c r="K479" s="38">
        <v>37</v>
      </c>
      <c r="L479" s="38">
        <v>27</v>
      </c>
      <c r="M479" s="38">
        <v>36</v>
      </c>
      <c r="N479" s="38">
        <v>34</v>
      </c>
      <c r="O479" s="38">
        <v>29</v>
      </c>
      <c r="P479" s="38">
        <v>29</v>
      </c>
      <c r="Q479" s="38">
        <v>30</v>
      </c>
      <c r="R479" s="38">
        <v>37</v>
      </c>
      <c r="S479" s="38">
        <v>35</v>
      </c>
      <c r="T479" s="34">
        <v>12</v>
      </c>
      <c r="U479" s="34">
        <v>27</v>
      </c>
      <c r="V479" s="34">
        <v>32</v>
      </c>
      <c r="W479" s="34">
        <v>37</v>
      </c>
      <c r="X479" s="34">
        <v>34</v>
      </c>
    </row>
    <row r="480" spans="1:24" ht="15.75" thickBot="1" x14ac:dyDescent="0.3">
      <c r="A480" s="19" t="s">
        <v>146</v>
      </c>
      <c r="B480" s="38">
        <v>17</v>
      </c>
      <c r="C480" s="38">
        <v>10</v>
      </c>
      <c r="D480" s="38">
        <v>6</v>
      </c>
      <c r="E480" s="38">
        <v>5</v>
      </c>
      <c r="F480" s="38">
        <v>5</v>
      </c>
      <c r="G480" s="38">
        <v>3</v>
      </c>
      <c r="H480" s="38">
        <v>6</v>
      </c>
      <c r="J480" s="38">
        <v>11</v>
      </c>
      <c r="K480" s="38">
        <v>15</v>
      </c>
      <c r="L480" s="38">
        <v>12</v>
      </c>
      <c r="M480" s="38">
        <v>14</v>
      </c>
      <c r="N480" s="38">
        <v>15</v>
      </c>
      <c r="O480" s="38">
        <v>8</v>
      </c>
      <c r="P480" s="38">
        <v>9</v>
      </c>
      <c r="Q480" s="38">
        <v>10</v>
      </c>
      <c r="R480" s="38">
        <v>9</v>
      </c>
      <c r="S480" s="38">
        <v>5</v>
      </c>
      <c r="T480" s="35">
        <v>2</v>
      </c>
      <c r="U480" s="35">
        <v>15</v>
      </c>
      <c r="V480" s="35">
        <v>9</v>
      </c>
      <c r="W480" s="35">
        <v>12</v>
      </c>
      <c r="X480" s="35">
        <v>14</v>
      </c>
    </row>
    <row r="481" spans="1:24" ht="15.75" thickBot="1" x14ac:dyDescent="0.3">
      <c r="A481" s="19" t="s">
        <v>37</v>
      </c>
      <c r="B481" s="38">
        <v>100</v>
      </c>
      <c r="C481" s="38">
        <v>100</v>
      </c>
      <c r="D481" s="38">
        <v>100</v>
      </c>
      <c r="E481" s="38">
        <v>100</v>
      </c>
      <c r="F481" s="38">
        <v>100</v>
      </c>
      <c r="G481" s="38">
        <v>100</v>
      </c>
      <c r="H481" s="38">
        <v>100</v>
      </c>
      <c r="J481" s="38">
        <v>100</v>
      </c>
      <c r="K481" s="38">
        <v>100</v>
      </c>
      <c r="L481" s="38">
        <v>100</v>
      </c>
      <c r="M481" s="38">
        <v>100</v>
      </c>
      <c r="N481" s="38">
        <v>100</v>
      </c>
      <c r="O481" s="38">
        <v>100</v>
      </c>
      <c r="P481" s="38">
        <v>100</v>
      </c>
      <c r="Q481" s="38">
        <v>100</v>
      </c>
      <c r="R481" s="38">
        <v>100</v>
      </c>
      <c r="S481" s="38">
        <v>100</v>
      </c>
      <c r="T481" s="35">
        <v>100</v>
      </c>
      <c r="U481" s="35">
        <v>100</v>
      </c>
      <c r="V481" s="35">
        <v>100</v>
      </c>
      <c r="W481" s="35">
        <v>100</v>
      </c>
      <c r="X481" s="35">
        <v>100</v>
      </c>
    </row>
    <row r="482" spans="1:24" x14ac:dyDescent="0.25">
      <c r="O482" s="25"/>
      <c r="P482" s="25"/>
    </row>
    <row r="483" spans="1:24" x14ac:dyDescent="0.25">
      <c r="A483" s="65" t="s">
        <v>263</v>
      </c>
      <c r="O483" s="25"/>
      <c r="P483" s="25"/>
    </row>
    <row r="484" spans="1:24" x14ac:dyDescent="0.25">
      <c r="C484" s="24"/>
      <c r="O484" s="25"/>
      <c r="P484" s="25"/>
      <c r="U484" s="31"/>
    </row>
    <row r="485" spans="1:24" x14ac:dyDescent="0.25">
      <c r="C485" s="24"/>
      <c r="O485" s="25"/>
      <c r="P485" s="25"/>
      <c r="U485" s="31"/>
    </row>
    <row r="486" spans="1:24" x14ac:dyDescent="0.25">
      <c r="C486" s="24"/>
      <c r="O486" s="25"/>
      <c r="P486" s="25"/>
      <c r="U486" s="31"/>
    </row>
    <row r="487" spans="1:24" x14ac:dyDescent="0.25">
      <c r="A487" s="348" t="s">
        <v>508</v>
      </c>
      <c r="O487" s="25"/>
      <c r="P487" s="25"/>
    </row>
    <row r="488" spans="1:24" x14ac:dyDescent="0.25">
      <c r="O488" s="25"/>
      <c r="P488" s="25"/>
    </row>
    <row r="489" spans="1:24" ht="48.75" thickBot="1" x14ac:dyDescent="0.3">
      <c r="A489" s="53"/>
      <c r="B489" s="2" t="s">
        <v>210</v>
      </c>
      <c r="C489" s="2" t="s">
        <v>211</v>
      </c>
      <c r="D489" s="2" t="s">
        <v>212</v>
      </c>
      <c r="E489" s="2" t="s">
        <v>213</v>
      </c>
      <c r="F489" s="2" t="s">
        <v>214</v>
      </c>
      <c r="G489" s="2" t="s">
        <v>215</v>
      </c>
      <c r="H489" s="2" t="s">
        <v>216</v>
      </c>
      <c r="J489" s="2" t="s">
        <v>7</v>
      </c>
      <c r="K489" s="2" t="s">
        <v>10</v>
      </c>
      <c r="L489" s="2" t="s">
        <v>11</v>
      </c>
      <c r="M489" s="2" t="s">
        <v>12</v>
      </c>
      <c r="N489" s="2" t="s">
        <v>13</v>
      </c>
      <c r="O489" s="2" t="s">
        <v>26</v>
      </c>
      <c r="P489" s="2" t="s">
        <v>15</v>
      </c>
      <c r="Q489" s="2" t="s">
        <v>16</v>
      </c>
      <c r="R489" s="2" t="s">
        <v>18</v>
      </c>
      <c r="S489" s="2" t="s">
        <v>19</v>
      </c>
      <c r="T489" s="7" t="s">
        <v>20</v>
      </c>
      <c r="U489" s="7" t="s">
        <v>8</v>
      </c>
      <c r="V489" s="7" t="s">
        <v>25</v>
      </c>
      <c r="W489" s="7" t="s">
        <v>27</v>
      </c>
      <c r="X489" s="7" t="s">
        <v>21</v>
      </c>
    </row>
    <row r="490" spans="1:24" ht="15.75" thickBot="1" x14ac:dyDescent="0.3">
      <c r="A490" s="19" t="s">
        <v>63</v>
      </c>
      <c r="B490" s="38">
        <v>19</v>
      </c>
      <c r="C490" s="38">
        <v>17</v>
      </c>
      <c r="D490" s="38">
        <v>14</v>
      </c>
      <c r="E490" s="38">
        <v>13</v>
      </c>
      <c r="F490" s="38">
        <v>13</v>
      </c>
      <c r="G490" s="38">
        <v>14</v>
      </c>
      <c r="H490" s="38">
        <v>15</v>
      </c>
      <c r="J490" s="38">
        <v>18</v>
      </c>
      <c r="K490" s="38">
        <v>17</v>
      </c>
      <c r="L490" s="38">
        <v>19</v>
      </c>
      <c r="M490" s="38">
        <v>21</v>
      </c>
      <c r="N490" s="38">
        <v>18</v>
      </c>
      <c r="O490" s="38">
        <v>21</v>
      </c>
      <c r="P490" s="38">
        <v>16</v>
      </c>
      <c r="Q490" s="38">
        <v>16</v>
      </c>
      <c r="R490" s="38">
        <v>17</v>
      </c>
      <c r="S490" s="38">
        <v>13</v>
      </c>
      <c r="T490" s="34">
        <v>19</v>
      </c>
      <c r="U490" s="34">
        <v>17</v>
      </c>
      <c r="V490" s="34">
        <v>22</v>
      </c>
      <c r="W490" s="34">
        <v>9</v>
      </c>
      <c r="X490" s="34">
        <v>17</v>
      </c>
    </row>
    <row r="491" spans="1:24" ht="15.75" thickBot="1" x14ac:dyDescent="0.3">
      <c r="A491" s="74" t="s">
        <v>143</v>
      </c>
      <c r="B491" s="56">
        <v>11</v>
      </c>
      <c r="C491" s="56">
        <v>12</v>
      </c>
      <c r="D491" s="56">
        <v>15</v>
      </c>
      <c r="E491" s="56">
        <v>14</v>
      </c>
      <c r="F491" s="56">
        <v>11</v>
      </c>
      <c r="G491" s="56">
        <v>13</v>
      </c>
      <c r="H491" s="59">
        <v>17</v>
      </c>
      <c r="I491" s="75"/>
      <c r="J491" s="59">
        <v>19</v>
      </c>
      <c r="K491" s="56">
        <v>19</v>
      </c>
      <c r="L491" s="59">
        <v>24</v>
      </c>
      <c r="M491" s="56">
        <v>14</v>
      </c>
      <c r="N491" s="56">
        <v>8</v>
      </c>
      <c r="O491" s="56">
        <v>12</v>
      </c>
      <c r="P491" s="56">
        <v>12</v>
      </c>
      <c r="Q491" s="56">
        <v>12</v>
      </c>
      <c r="R491" s="59">
        <v>17</v>
      </c>
      <c r="S491" s="56">
        <v>12</v>
      </c>
      <c r="T491" s="34">
        <v>18</v>
      </c>
      <c r="U491" s="34">
        <v>10</v>
      </c>
      <c r="V491" s="34">
        <v>13</v>
      </c>
      <c r="W491" s="34">
        <v>10</v>
      </c>
      <c r="X491" s="34">
        <v>12</v>
      </c>
    </row>
    <row r="492" spans="1:24" ht="15.75" thickBot="1" x14ac:dyDescent="0.3">
      <c r="A492" s="19" t="s">
        <v>144</v>
      </c>
      <c r="B492" s="38">
        <v>28</v>
      </c>
      <c r="C492" s="38">
        <v>36</v>
      </c>
      <c r="D492" s="38">
        <v>42</v>
      </c>
      <c r="E492" s="38">
        <v>42</v>
      </c>
      <c r="F492" s="38">
        <v>42</v>
      </c>
      <c r="G492" s="38">
        <v>35</v>
      </c>
      <c r="H492" s="38">
        <v>33</v>
      </c>
      <c r="J492" s="38">
        <v>40</v>
      </c>
      <c r="K492" s="38">
        <v>37</v>
      </c>
      <c r="L492" s="38">
        <v>39</v>
      </c>
      <c r="M492" s="38">
        <v>31</v>
      </c>
      <c r="N492" s="38">
        <v>29</v>
      </c>
      <c r="O492" s="38">
        <v>33</v>
      </c>
      <c r="P492" s="38">
        <v>38</v>
      </c>
      <c r="Q492" s="38">
        <v>36</v>
      </c>
      <c r="R492" s="38">
        <v>37</v>
      </c>
      <c r="S492" s="38">
        <v>36</v>
      </c>
      <c r="T492" s="34">
        <v>33</v>
      </c>
      <c r="U492" s="34">
        <v>37</v>
      </c>
      <c r="V492" s="34">
        <v>34</v>
      </c>
      <c r="W492" s="34">
        <v>31</v>
      </c>
      <c r="X492" s="34">
        <v>33</v>
      </c>
    </row>
    <row r="493" spans="1:24" ht="15.75" thickBot="1" x14ac:dyDescent="0.3">
      <c r="A493" s="19" t="s">
        <v>145</v>
      </c>
      <c r="B493" s="38">
        <v>28</v>
      </c>
      <c r="C493" s="38">
        <v>25</v>
      </c>
      <c r="D493" s="38">
        <v>24</v>
      </c>
      <c r="E493" s="38">
        <v>26</v>
      </c>
      <c r="F493" s="38">
        <v>29</v>
      </c>
      <c r="G493" s="38">
        <v>34</v>
      </c>
      <c r="H493" s="38">
        <v>29</v>
      </c>
      <c r="J493" s="38">
        <v>18</v>
      </c>
      <c r="K493" s="38">
        <v>22</v>
      </c>
      <c r="L493" s="38">
        <v>15</v>
      </c>
      <c r="M493" s="38">
        <v>21</v>
      </c>
      <c r="N493" s="38">
        <v>32</v>
      </c>
      <c r="O493" s="38">
        <v>27</v>
      </c>
      <c r="P493" s="38">
        <v>27</v>
      </c>
      <c r="Q493" s="38">
        <v>27</v>
      </c>
      <c r="R493" s="38">
        <v>23</v>
      </c>
      <c r="S493" s="38">
        <v>32</v>
      </c>
      <c r="T493" s="34">
        <v>22</v>
      </c>
      <c r="U493" s="34">
        <v>22</v>
      </c>
      <c r="V493" s="34">
        <v>21</v>
      </c>
      <c r="W493" s="34">
        <v>42</v>
      </c>
      <c r="X493" s="34">
        <v>29</v>
      </c>
    </row>
    <row r="494" spans="1:24" ht="15.75" thickBot="1" x14ac:dyDescent="0.3">
      <c r="A494" s="19" t="s">
        <v>146</v>
      </c>
      <c r="B494" s="38">
        <v>14</v>
      </c>
      <c r="C494" s="38">
        <v>8</v>
      </c>
      <c r="D494" s="38">
        <v>5</v>
      </c>
      <c r="E494" s="38">
        <v>4</v>
      </c>
      <c r="F494" s="38">
        <v>5</v>
      </c>
      <c r="G494" s="38">
        <v>4</v>
      </c>
      <c r="H494" s="38">
        <v>7</v>
      </c>
      <c r="J494" s="38">
        <v>6</v>
      </c>
      <c r="K494" s="38">
        <v>5</v>
      </c>
      <c r="L494" s="38">
        <v>4</v>
      </c>
      <c r="M494" s="38">
        <v>12</v>
      </c>
      <c r="N494" s="38">
        <v>14</v>
      </c>
      <c r="O494" s="38">
        <v>6</v>
      </c>
      <c r="P494" s="38">
        <v>8</v>
      </c>
      <c r="Q494" s="38">
        <v>9</v>
      </c>
      <c r="R494" s="38">
        <v>6</v>
      </c>
      <c r="S494" s="38">
        <v>7</v>
      </c>
      <c r="T494" s="35">
        <v>8</v>
      </c>
      <c r="U494" s="35">
        <v>15</v>
      </c>
      <c r="V494" s="35">
        <v>10</v>
      </c>
      <c r="W494" s="35">
        <v>7</v>
      </c>
      <c r="X494" s="35">
        <v>10</v>
      </c>
    </row>
    <row r="495" spans="1:24" ht="15.75" thickBot="1" x14ac:dyDescent="0.3">
      <c r="A495" s="19" t="s">
        <v>37</v>
      </c>
      <c r="B495" s="38">
        <v>100</v>
      </c>
      <c r="C495" s="38">
        <v>100</v>
      </c>
      <c r="D495" s="38">
        <v>100</v>
      </c>
      <c r="E495" s="38">
        <v>100</v>
      </c>
      <c r="F495" s="38">
        <v>100</v>
      </c>
      <c r="G495" s="38">
        <v>100</v>
      </c>
      <c r="H495" s="38">
        <v>100</v>
      </c>
      <c r="J495" s="38">
        <v>100</v>
      </c>
      <c r="K495" s="38">
        <v>100</v>
      </c>
      <c r="L495" s="38">
        <v>100</v>
      </c>
      <c r="M495" s="38">
        <v>100</v>
      </c>
      <c r="N495" s="38">
        <v>100</v>
      </c>
      <c r="O495" s="38">
        <v>100</v>
      </c>
      <c r="P495" s="38">
        <v>100</v>
      </c>
      <c r="Q495" s="38">
        <v>100</v>
      </c>
      <c r="R495" s="38">
        <v>100</v>
      </c>
      <c r="S495" s="38">
        <v>100</v>
      </c>
      <c r="T495" s="35">
        <v>100</v>
      </c>
      <c r="U495" s="35">
        <v>100</v>
      </c>
      <c r="V495" s="35">
        <v>100</v>
      </c>
      <c r="W495" s="35">
        <v>100</v>
      </c>
      <c r="X495" s="35">
        <v>100</v>
      </c>
    </row>
    <row r="496" spans="1:24" x14ac:dyDescent="0.25">
      <c r="O496" s="25"/>
      <c r="P496" s="25"/>
    </row>
    <row r="497" spans="1:24" x14ac:dyDescent="0.25">
      <c r="A497" s="20" t="s">
        <v>250</v>
      </c>
      <c r="O497" s="25"/>
      <c r="P497" s="25"/>
    </row>
    <row r="498" spans="1:24" x14ac:dyDescent="0.25">
      <c r="C498" s="24"/>
      <c r="O498" s="25"/>
      <c r="P498" s="25"/>
      <c r="U498" s="31"/>
    </row>
    <row r="499" spans="1:24" x14ac:dyDescent="0.25">
      <c r="C499" s="24"/>
      <c r="O499" s="25"/>
      <c r="P499" s="25"/>
      <c r="U499" s="31"/>
    </row>
    <row r="500" spans="1:24" x14ac:dyDescent="0.25">
      <c r="C500" s="24"/>
      <c r="O500" s="25"/>
      <c r="P500" s="25"/>
      <c r="U500" s="31"/>
    </row>
    <row r="501" spans="1:24" ht="30" x14ac:dyDescent="0.25">
      <c r="A501" s="348" t="s">
        <v>5192</v>
      </c>
      <c r="O501" s="25"/>
      <c r="P501" s="25"/>
    </row>
    <row r="502" spans="1:24" x14ac:dyDescent="0.25">
      <c r="O502" s="25"/>
      <c r="P502" s="25"/>
    </row>
    <row r="503" spans="1:24" ht="48.75" thickBot="1" x14ac:dyDescent="0.3">
      <c r="A503" s="53"/>
      <c r="B503" s="2" t="s">
        <v>210</v>
      </c>
      <c r="C503" s="2" t="s">
        <v>211</v>
      </c>
      <c r="D503" s="2" t="s">
        <v>212</v>
      </c>
      <c r="E503" s="2" t="s">
        <v>213</v>
      </c>
      <c r="F503" s="2" t="s">
        <v>214</v>
      </c>
      <c r="G503" s="2" t="s">
        <v>215</v>
      </c>
      <c r="H503" s="2" t="s">
        <v>216</v>
      </c>
      <c r="J503" s="2" t="s">
        <v>7</v>
      </c>
      <c r="K503" s="2" t="s">
        <v>10</v>
      </c>
      <c r="L503" s="2" t="s">
        <v>11</v>
      </c>
      <c r="M503" s="2" t="s">
        <v>12</v>
      </c>
      <c r="N503" s="2" t="s">
        <v>13</v>
      </c>
      <c r="O503" s="2" t="s">
        <v>26</v>
      </c>
      <c r="P503" s="2" t="s">
        <v>15</v>
      </c>
      <c r="Q503" s="2" t="s">
        <v>16</v>
      </c>
      <c r="R503" s="2" t="s">
        <v>18</v>
      </c>
      <c r="S503" s="2" t="s">
        <v>19</v>
      </c>
      <c r="T503" s="7" t="s">
        <v>20</v>
      </c>
      <c r="U503" s="7" t="s">
        <v>8</v>
      </c>
      <c r="V503" s="7" t="s">
        <v>25</v>
      </c>
      <c r="W503" s="7" t="s">
        <v>27</v>
      </c>
      <c r="X503" s="7" t="s">
        <v>21</v>
      </c>
    </row>
    <row r="504" spans="1:24" ht="15.75" thickBot="1" x14ac:dyDescent="0.3">
      <c r="A504" s="19" t="s">
        <v>63</v>
      </c>
      <c r="B504" s="38">
        <v>20</v>
      </c>
      <c r="C504" s="38">
        <v>19</v>
      </c>
      <c r="D504" s="38">
        <v>16</v>
      </c>
      <c r="E504" s="38">
        <v>14</v>
      </c>
      <c r="F504" s="38">
        <v>11</v>
      </c>
      <c r="G504" s="38">
        <v>13</v>
      </c>
      <c r="H504" s="38">
        <v>15</v>
      </c>
      <c r="J504" s="38">
        <v>21</v>
      </c>
      <c r="K504" s="38">
        <v>22</v>
      </c>
      <c r="L504" s="38">
        <v>22</v>
      </c>
      <c r="M504" s="38">
        <v>22</v>
      </c>
      <c r="N504" s="38">
        <v>17</v>
      </c>
      <c r="O504" s="38">
        <v>22</v>
      </c>
      <c r="P504" s="38">
        <v>17</v>
      </c>
      <c r="Q504" s="38">
        <v>16</v>
      </c>
      <c r="R504" s="38">
        <v>17</v>
      </c>
      <c r="S504" s="38">
        <v>11</v>
      </c>
      <c r="T504" s="34">
        <v>17</v>
      </c>
      <c r="U504" s="34">
        <v>24</v>
      </c>
      <c r="V504" s="34">
        <v>19</v>
      </c>
      <c r="W504" s="34">
        <v>7</v>
      </c>
      <c r="X504" s="34">
        <v>18</v>
      </c>
    </row>
    <row r="505" spans="1:24" ht="15.75" thickBot="1" x14ac:dyDescent="0.3">
      <c r="A505" s="74" t="s">
        <v>143</v>
      </c>
      <c r="B505" s="56">
        <v>5</v>
      </c>
      <c r="C505" s="56">
        <v>6</v>
      </c>
      <c r="D505" s="56">
        <v>8</v>
      </c>
      <c r="E505" s="56">
        <v>6</v>
      </c>
      <c r="F505" s="56">
        <v>7</v>
      </c>
      <c r="G505" s="56">
        <v>4</v>
      </c>
      <c r="H505" s="56">
        <v>7</v>
      </c>
      <c r="I505" s="75"/>
      <c r="J505" s="56">
        <v>7</v>
      </c>
      <c r="K505" s="56">
        <v>8</v>
      </c>
      <c r="L505" s="59">
        <v>12</v>
      </c>
      <c r="M505" s="56">
        <v>6</v>
      </c>
      <c r="N505" s="56">
        <v>4</v>
      </c>
      <c r="O505" s="56">
        <v>7</v>
      </c>
      <c r="P505" s="56">
        <v>4</v>
      </c>
      <c r="Q505" s="56">
        <v>7</v>
      </c>
      <c r="R505" s="56">
        <v>6</v>
      </c>
      <c r="S505" s="56">
        <v>8</v>
      </c>
      <c r="T505" s="34">
        <v>6</v>
      </c>
      <c r="U505" s="34">
        <v>5</v>
      </c>
      <c r="V505" s="34">
        <v>8</v>
      </c>
      <c r="W505" s="34">
        <v>12</v>
      </c>
      <c r="X505" s="34">
        <v>6</v>
      </c>
    </row>
    <row r="506" spans="1:24" ht="15.75" thickBot="1" x14ac:dyDescent="0.3">
      <c r="A506" s="19" t="s">
        <v>144</v>
      </c>
      <c r="B506" s="38">
        <v>22</v>
      </c>
      <c r="C506" s="38">
        <v>25</v>
      </c>
      <c r="D506" s="38">
        <v>31</v>
      </c>
      <c r="E506" s="38">
        <v>33</v>
      </c>
      <c r="F506" s="38">
        <v>35</v>
      </c>
      <c r="G506" s="38">
        <v>33</v>
      </c>
      <c r="H506" s="38">
        <v>35</v>
      </c>
      <c r="J506" s="38">
        <v>31</v>
      </c>
      <c r="K506" s="38">
        <v>23</v>
      </c>
      <c r="L506" s="38">
        <v>35</v>
      </c>
      <c r="M506" s="38">
        <v>33</v>
      </c>
      <c r="N506" s="38">
        <v>26</v>
      </c>
      <c r="O506" s="38">
        <v>26</v>
      </c>
      <c r="P506" s="38">
        <v>23</v>
      </c>
      <c r="Q506" s="38">
        <v>31</v>
      </c>
      <c r="R506" s="38">
        <v>37</v>
      </c>
      <c r="S506" s="38">
        <v>33</v>
      </c>
      <c r="T506" s="34">
        <v>38</v>
      </c>
      <c r="U506" s="34">
        <v>32</v>
      </c>
      <c r="V506" s="34">
        <v>35</v>
      </c>
      <c r="W506" s="34">
        <v>34</v>
      </c>
      <c r="X506" s="34">
        <v>28</v>
      </c>
    </row>
    <row r="507" spans="1:24" ht="15.75" thickBot="1" x14ac:dyDescent="0.3">
      <c r="A507" s="19" t="s">
        <v>145</v>
      </c>
      <c r="B507" s="38">
        <v>35</v>
      </c>
      <c r="C507" s="38">
        <v>38</v>
      </c>
      <c r="D507" s="38">
        <v>37</v>
      </c>
      <c r="E507" s="38">
        <v>38</v>
      </c>
      <c r="F507" s="38">
        <v>40</v>
      </c>
      <c r="G507" s="38">
        <v>46</v>
      </c>
      <c r="H507" s="38">
        <v>38</v>
      </c>
      <c r="J507" s="38">
        <v>32</v>
      </c>
      <c r="K507" s="38">
        <v>37</v>
      </c>
      <c r="L507" s="38">
        <v>23</v>
      </c>
      <c r="M507" s="38">
        <v>28</v>
      </c>
      <c r="N507" s="38">
        <v>38</v>
      </c>
      <c r="O507" s="38">
        <v>35</v>
      </c>
      <c r="P507" s="38">
        <v>42</v>
      </c>
      <c r="Q507" s="38">
        <v>34</v>
      </c>
      <c r="R507" s="38">
        <v>32</v>
      </c>
      <c r="S507" s="38">
        <v>43</v>
      </c>
      <c r="T507" s="34">
        <v>29</v>
      </c>
      <c r="U507" s="34">
        <v>29</v>
      </c>
      <c r="V507" s="34">
        <v>30</v>
      </c>
      <c r="W507" s="34">
        <v>39</v>
      </c>
      <c r="X507" s="34">
        <v>34</v>
      </c>
    </row>
    <row r="508" spans="1:24" ht="15.75" thickBot="1" x14ac:dyDescent="0.3">
      <c r="A508" s="19" t="s">
        <v>146</v>
      </c>
      <c r="B508" s="38">
        <v>18</v>
      </c>
      <c r="C508" s="38">
        <v>13</v>
      </c>
      <c r="D508" s="38">
        <v>9</v>
      </c>
      <c r="E508" s="38">
        <v>8</v>
      </c>
      <c r="F508" s="38">
        <v>6</v>
      </c>
      <c r="G508" s="38">
        <v>5</v>
      </c>
      <c r="H508" s="38">
        <v>5</v>
      </c>
      <c r="J508" s="38">
        <v>8</v>
      </c>
      <c r="K508" s="38">
        <v>11</v>
      </c>
      <c r="L508" s="38">
        <v>8</v>
      </c>
      <c r="M508" s="38">
        <v>11</v>
      </c>
      <c r="N508" s="38">
        <v>15</v>
      </c>
      <c r="O508" s="38">
        <v>9</v>
      </c>
      <c r="P508" s="38">
        <v>13</v>
      </c>
      <c r="Q508" s="38">
        <v>12</v>
      </c>
      <c r="R508" s="38">
        <v>8</v>
      </c>
      <c r="S508" s="38">
        <v>5</v>
      </c>
      <c r="T508" s="35">
        <v>9</v>
      </c>
      <c r="U508" s="35">
        <v>10</v>
      </c>
      <c r="V508" s="35">
        <v>8</v>
      </c>
      <c r="W508" s="35">
        <v>7</v>
      </c>
      <c r="X508" s="35">
        <v>13</v>
      </c>
    </row>
    <row r="509" spans="1:24" ht="15.75" thickBot="1" x14ac:dyDescent="0.3">
      <c r="A509" s="19" t="s">
        <v>37</v>
      </c>
      <c r="B509" s="38">
        <v>100</v>
      </c>
      <c r="C509" s="38">
        <v>100</v>
      </c>
      <c r="D509" s="38">
        <v>100</v>
      </c>
      <c r="E509" s="38">
        <v>100</v>
      </c>
      <c r="F509" s="38">
        <v>100</v>
      </c>
      <c r="G509" s="38">
        <v>100</v>
      </c>
      <c r="H509" s="38">
        <v>100</v>
      </c>
      <c r="J509" s="38">
        <v>100</v>
      </c>
      <c r="K509" s="38">
        <v>100</v>
      </c>
      <c r="L509" s="38">
        <v>100</v>
      </c>
      <c r="M509" s="38">
        <v>100</v>
      </c>
      <c r="N509" s="38">
        <v>100</v>
      </c>
      <c r="O509" s="38">
        <v>100</v>
      </c>
      <c r="P509" s="38">
        <v>100</v>
      </c>
      <c r="Q509" s="38">
        <v>100</v>
      </c>
      <c r="R509" s="38">
        <v>100</v>
      </c>
      <c r="S509" s="38">
        <v>100</v>
      </c>
      <c r="T509" s="35">
        <v>100</v>
      </c>
      <c r="U509" s="35">
        <v>100</v>
      </c>
      <c r="V509" s="35">
        <v>100</v>
      </c>
      <c r="W509" s="35">
        <v>100</v>
      </c>
      <c r="X509" s="35">
        <v>100</v>
      </c>
    </row>
    <row r="510" spans="1:24" x14ac:dyDescent="0.25">
      <c r="O510" s="25"/>
      <c r="P510" s="25"/>
    </row>
    <row r="511" spans="1:24" x14ac:dyDescent="0.25">
      <c r="A511" s="65" t="s">
        <v>264</v>
      </c>
      <c r="O511" s="25"/>
      <c r="P511" s="25"/>
    </row>
    <row r="512" spans="1:24" x14ac:dyDescent="0.25">
      <c r="B512" s="24"/>
      <c r="D512" s="24"/>
      <c r="O512" s="25"/>
      <c r="P512" s="25"/>
      <c r="U512" s="31"/>
    </row>
    <row r="513" spans="1:24" x14ac:dyDescent="0.25">
      <c r="B513" s="24"/>
      <c r="D513" s="24"/>
      <c r="O513" s="25"/>
      <c r="P513" s="25"/>
      <c r="U513" s="31"/>
    </row>
    <row r="514" spans="1:24" x14ac:dyDescent="0.25">
      <c r="B514" s="24"/>
      <c r="D514" s="24"/>
      <c r="O514" s="25"/>
      <c r="P514" s="25"/>
      <c r="U514" s="31"/>
    </row>
    <row r="515" spans="1:24" x14ac:dyDescent="0.25">
      <c r="B515" s="24"/>
      <c r="D515" s="24"/>
      <c r="O515" s="25"/>
      <c r="P515" s="25"/>
      <c r="U515" s="31"/>
    </row>
    <row r="516" spans="1:24" ht="63" x14ac:dyDescent="0.25">
      <c r="A516" s="60" t="s">
        <v>147</v>
      </c>
      <c r="O516" s="25"/>
      <c r="P516" s="25"/>
    </row>
    <row r="517" spans="1:24" ht="15.75" x14ac:dyDescent="0.25">
      <c r="A517" s="106" t="s">
        <v>49</v>
      </c>
      <c r="O517" s="25"/>
      <c r="P517" s="25"/>
    </row>
    <row r="518" spans="1:24" x14ac:dyDescent="0.25">
      <c r="A518" s="23"/>
      <c r="O518" s="25"/>
      <c r="P518" s="25"/>
    </row>
    <row r="519" spans="1:24" ht="47.25" x14ac:dyDescent="0.25">
      <c r="A519" s="60" t="s">
        <v>148</v>
      </c>
      <c r="O519" s="25"/>
      <c r="P519" s="25"/>
    </row>
    <row r="520" spans="1:24" x14ac:dyDescent="0.25">
      <c r="B520" s="24"/>
      <c r="D520" s="24"/>
      <c r="O520" s="25"/>
      <c r="P520" s="25"/>
      <c r="U520" s="31"/>
    </row>
    <row r="521" spans="1:24" ht="48.75" thickBot="1" x14ac:dyDescent="0.3">
      <c r="A521" s="53"/>
      <c r="B521" s="2" t="s">
        <v>210</v>
      </c>
      <c r="C521" s="2" t="s">
        <v>211</v>
      </c>
      <c r="D521" s="2" t="s">
        <v>212</v>
      </c>
      <c r="E521" s="2" t="s">
        <v>213</v>
      </c>
      <c r="F521" s="2" t="s">
        <v>214</v>
      </c>
      <c r="G521" s="2" t="s">
        <v>215</v>
      </c>
      <c r="H521" s="2" t="s">
        <v>216</v>
      </c>
      <c r="J521" s="2" t="s">
        <v>7</v>
      </c>
      <c r="K521" s="2" t="s">
        <v>10</v>
      </c>
      <c r="L521" s="2" t="s">
        <v>11</v>
      </c>
      <c r="M521" s="2" t="s">
        <v>12</v>
      </c>
      <c r="N521" s="2" t="s">
        <v>13</v>
      </c>
      <c r="O521" s="2" t="s">
        <v>26</v>
      </c>
      <c r="P521" s="2" t="s">
        <v>15</v>
      </c>
      <c r="Q521" s="2" t="s">
        <v>16</v>
      </c>
      <c r="R521" s="2" t="s">
        <v>18</v>
      </c>
      <c r="S521" s="2" t="s">
        <v>19</v>
      </c>
      <c r="T521" s="7" t="s">
        <v>20</v>
      </c>
      <c r="U521" s="7" t="s">
        <v>8</v>
      </c>
      <c r="V521" s="7" t="s">
        <v>25</v>
      </c>
      <c r="W521" s="7" t="s">
        <v>27</v>
      </c>
      <c r="X521" s="7" t="s">
        <v>21</v>
      </c>
    </row>
    <row r="522" spans="1:24" ht="20.25" customHeight="1" thickBot="1" x14ac:dyDescent="0.3">
      <c r="A522" s="19" t="s">
        <v>149</v>
      </c>
      <c r="B522" s="38">
        <v>28</v>
      </c>
      <c r="C522" s="38">
        <v>40</v>
      </c>
      <c r="D522" s="38">
        <v>50</v>
      </c>
      <c r="E522" s="38">
        <v>52</v>
      </c>
      <c r="F522" s="54">
        <v>56</v>
      </c>
      <c r="G522" s="54">
        <v>56</v>
      </c>
      <c r="H522" s="38">
        <v>53</v>
      </c>
      <c r="J522" s="38">
        <v>36</v>
      </c>
      <c r="K522" s="38">
        <v>35</v>
      </c>
      <c r="L522" s="38">
        <v>45</v>
      </c>
      <c r="M522" s="38">
        <v>30</v>
      </c>
      <c r="N522" s="38">
        <v>37</v>
      </c>
      <c r="O522" s="38">
        <v>43</v>
      </c>
      <c r="P522" s="38">
        <v>42</v>
      </c>
      <c r="Q522" s="38">
        <v>45</v>
      </c>
      <c r="R522" s="38">
        <v>45</v>
      </c>
      <c r="S522" s="54">
        <v>51</v>
      </c>
      <c r="T522" s="34">
        <v>80</v>
      </c>
      <c r="U522" s="34">
        <v>48</v>
      </c>
      <c r="V522" s="34">
        <v>39</v>
      </c>
      <c r="W522" s="34">
        <v>42</v>
      </c>
      <c r="X522" s="34">
        <v>37</v>
      </c>
    </row>
    <row r="523" spans="1:24" ht="26.25" customHeight="1" thickBot="1" x14ac:dyDescent="0.3">
      <c r="A523" s="19" t="s">
        <v>150</v>
      </c>
      <c r="B523" s="54">
        <v>40</v>
      </c>
      <c r="C523" s="54">
        <v>36</v>
      </c>
      <c r="D523" s="38">
        <v>26</v>
      </c>
      <c r="E523" s="38">
        <v>25</v>
      </c>
      <c r="F523" s="38">
        <v>21</v>
      </c>
      <c r="G523" s="38">
        <v>16</v>
      </c>
      <c r="H523" s="38">
        <v>19</v>
      </c>
      <c r="J523" s="38">
        <v>31</v>
      </c>
      <c r="K523" s="38">
        <v>24</v>
      </c>
      <c r="L523" s="38">
        <v>25</v>
      </c>
      <c r="M523" s="38">
        <v>35</v>
      </c>
      <c r="N523" s="38">
        <v>32</v>
      </c>
      <c r="O523" s="54">
        <v>37</v>
      </c>
      <c r="P523" s="38">
        <v>34</v>
      </c>
      <c r="Q523" s="54">
        <v>36</v>
      </c>
      <c r="R523" s="38">
        <v>28</v>
      </c>
      <c r="S523" s="38">
        <v>23</v>
      </c>
      <c r="T523" s="34">
        <v>13</v>
      </c>
      <c r="U523" s="34">
        <v>13</v>
      </c>
      <c r="V523" s="34">
        <v>17</v>
      </c>
      <c r="W523" s="34">
        <v>21</v>
      </c>
      <c r="X523" s="34">
        <v>29</v>
      </c>
    </row>
    <row r="524" spans="1:24" ht="24.75" thickBot="1" x14ac:dyDescent="0.3">
      <c r="A524" s="19" t="s">
        <v>151</v>
      </c>
      <c r="B524" s="54">
        <v>71</v>
      </c>
      <c r="C524" s="54">
        <v>73</v>
      </c>
      <c r="D524" s="54">
        <v>70</v>
      </c>
      <c r="E524" s="38">
        <v>67</v>
      </c>
      <c r="F524" s="38">
        <v>61</v>
      </c>
      <c r="G524" s="38">
        <v>62</v>
      </c>
      <c r="H524" s="38">
        <v>49</v>
      </c>
      <c r="J524" s="38">
        <v>59</v>
      </c>
      <c r="K524" s="38">
        <v>58</v>
      </c>
      <c r="L524" s="38">
        <v>62</v>
      </c>
      <c r="M524" s="38">
        <v>61</v>
      </c>
      <c r="N524" s="54">
        <v>76</v>
      </c>
      <c r="O524" s="38">
        <v>57</v>
      </c>
      <c r="P524" s="54">
        <v>77</v>
      </c>
      <c r="Q524" s="38">
        <v>63</v>
      </c>
      <c r="R524" s="38">
        <v>58</v>
      </c>
      <c r="S524" s="38">
        <v>64</v>
      </c>
      <c r="T524" s="34">
        <v>37</v>
      </c>
      <c r="U524" s="34">
        <v>50</v>
      </c>
      <c r="V524" s="34">
        <v>38</v>
      </c>
      <c r="W524" s="34">
        <v>65</v>
      </c>
      <c r="X524" s="34">
        <v>57</v>
      </c>
    </row>
    <row r="525" spans="1:24" ht="24.75" thickBot="1" x14ac:dyDescent="0.3">
      <c r="A525" s="19" t="s">
        <v>152</v>
      </c>
      <c r="B525" s="38">
        <v>34</v>
      </c>
      <c r="C525" s="54">
        <v>41</v>
      </c>
      <c r="D525" s="54">
        <v>42</v>
      </c>
      <c r="E525" s="54">
        <v>41</v>
      </c>
      <c r="F525" s="38">
        <v>35</v>
      </c>
      <c r="G525" s="38">
        <v>34</v>
      </c>
      <c r="H525" s="38">
        <v>31</v>
      </c>
      <c r="J525" s="38">
        <v>45</v>
      </c>
      <c r="K525" s="54">
        <v>52</v>
      </c>
      <c r="L525" s="38">
        <v>45</v>
      </c>
      <c r="M525" s="38">
        <v>41</v>
      </c>
      <c r="N525" s="38">
        <v>35</v>
      </c>
      <c r="O525" s="38">
        <v>31</v>
      </c>
      <c r="P525" s="38">
        <v>41</v>
      </c>
      <c r="Q525" s="38">
        <v>31</v>
      </c>
      <c r="R525" s="38">
        <v>36</v>
      </c>
      <c r="S525" s="38">
        <v>39</v>
      </c>
      <c r="T525" s="34">
        <v>20</v>
      </c>
      <c r="U525" s="34">
        <v>43</v>
      </c>
      <c r="V525" s="34">
        <v>30</v>
      </c>
      <c r="W525" s="34">
        <v>40</v>
      </c>
      <c r="X525" s="34">
        <v>30</v>
      </c>
    </row>
    <row r="526" spans="1:24" ht="19.5" customHeight="1" thickBot="1" x14ac:dyDescent="0.3">
      <c r="A526" s="79" t="s">
        <v>153</v>
      </c>
      <c r="B526" s="80" t="s">
        <v>268</v>
      </c>
      <c r="C526" s="80" t="s">
        <v>268</v>
      </c>
      <c r="D526" s="80" t="s">
        <v>268</v>
      </c>
      <c r="E526" s="80" t="s">
        <v>268</v>
      </c>
      <c r="F526" s="80" t="s">
        <v>268</v>
      </c>
      <c r="G526" s="80" t="s">
        <v>268</v>
      </c>
      <c r="H526" s="80" t="s">
        <v>268</v>
      </c>
      <c r="I526" s="77"/>
      <c r="J526" s="80" t="s">
        <v>268</v>
      </c>
      <c r="K526" s="80" t="s">
        <v>268</v>
      </c>
      <c r="L526" s="80" t="s">
        <v>268</v>
      </c>
      <c r="M526" s="80" t="s">
        <v>268</v>
      </c>
      <c r="N526" s="80" t="s">
        <v>268</v>
      </c>
      <c r="O526" s="80" t="s">
        <v>268</v>
      </c>
      <c r="P526" s="80" t="s">
        <v>268</v>
      </c>
      <c r="Q526" s="80" t="s">
        <v>268</v>
      </c>
      <c r="R526" s="80" t="s">
        <v>268</v>
      </c>
      <c r="S526" s="80" t="s">
        <v>268</v>
      </c>
      <c r="T526" s="34">
        <v>34</v>
      </c>
      <c r="U526" s="34">
        <v>53</v>
      </c>
      <c r="V526" s="34">
        <v>32</v>
      </c>
      <c r="W526" s="34">
        <v>24</v>
      </c>
      <c r="X526" s="34">
        <v>17</v>
      </c>
    </row>
    <row r="527" spans="1:24" ht="24.75" thickBot="1" x14ac:dyDescent="0.3">
      <c r="A527" s="19" t="s">
        <v>154</v>
      </c>
      <c r="B527" s="38">
        <v>36</v>
      </c>
      <c r="C527" s="54">
        <v>40</v>
      </c>
      <c r="D527" s="54">
        <v>43</v>
      </c>
      <c r="E527" s="54">
        <v>39</v>
      </c>
      <c r="F527" s="38">
        <v>34</v>
      </c>
      <c r="G527" s="38">
        <v>33</v>
      </c>
      <c r="H527" s="38">
        <v>26</v>
      </c>
      <c r="J527" s="38">
        <v>26</v>
      </c>
      <c r="K527" s="38">
        <v>35</v>
      </c>
      <c r="L527" s="38">
        <v>29</v>
      </c>
      <c r="M527" s="38">
        <v>35</v>
      </c>
      <c r="N527" s="38">
        <v>35</v>
      </c>
      <c r="O527" s="38">
        <v>27</v>
      </c>
      <c r="P527" s="54">
        <v>45</v>
      </c>
      <c r="Q527" s="38">
        <v>35</v>
      </c>
      <c r="R527" s="38">
        <v>36</v>
      </c>
      <c r="S527" s="38">
        <v>37</v>
      </c>
      <c r="T527" s="34">
        <v>26</v>
      </c>
      <c r="U527" s="34">
        <v>23</v>
      </c>
      <c r="V527" s="34">
        <v>15</v>
      </c>
      <c r="W527" s="34">
        <v>40</v>
      </c>
      <c r="X527" s="34">
        <v>27</v>
      </c>
    </row>
    <row r="528" spans="1:24" ht="23.25" customHeight="1" thickBot="1" x14ac:dyDescent="0.3">
      <c r="A528" s="19" t="s">
        <v>155</v>
      </c>
      <c r="B528" s="38">
        <v>22</v>
      </c>
      <c r="C528" s="38">
        <v>29</v>
      </c>
      <c r="D528" s="38">
        <v>29</v>
      </c>
      <c r="E528" s="54">
        <v>33</v>
      </c>
      <c r="F528" s="38">
        <v>28</v>
      </c>
      <c r="G528" s="38">
        <v>28</v>
      </c>
      <c r="H528" s="38">
        <v>29</v>
      </c>
      <c r="J528" s="54">
        <v>32</v>
      </c>
      <c r="K528" s="38">
        <v>26</v>
      </c>
      <c r="L528" s="38">
        <v>29</v>
      </c>
      <c r="M528" s="54">
        <v>32</v>
      </c>
      <c r="N528" s="38">
        <v>27</v>
      </c>
      <c r="O528" s="38">
        <v>23</v>
      </c>
      <c r="P528" s="38">
        <v>28</v>
      </c>
      <c r="Q528" s="38">
        <v>18</v>
      </c>
      <c r="R528" s="38">
        <v>26</v>
      </c>
      <c r="S528" s="54">
        <v>36</v>
      </c>
      <c r="T528" s="34">
        <v>21</v>
      </c>
      <c r="U528" s="34">
        <v>33</v>
      </c>
      <c r="V528" s="34">
        <v>22</v>
      </c>
      <c r="W528" s="34">
        <v>23</v>
      </c>
      <c r="X528" s="34">
        <v>30</v>
      </c>
    </row>
    <row r="529" spans="1:24" ht="25.5" customHeight="1" thickBot="1" x14ac:dyDescent="0.3">
      <c r="A529" s="19" t="s">
        <v>156</v>
      </c>
      <c r="B529" s="54">
        <v>64</v>
      </c>
      <c r="C529" s="54">
        <v>69</v>
      </c>
      <c r="D529" s="54">
        <v>65</v>
      </c>
      <c r="E529" s="38">
        <v>60</v>
      </c>
      <c r="F529" s="38">
        <v>52</v>
      </c>
      <c r="G529" s="38">
        <v>45</v>
      </c>
      <c r="H529" s="38">
        <v>35</v>
      </c>
      <c r="J529" s="38">
        <v>29</v>
      </c>
      <c r="K529" s="38">
        <v>47</v>
      </c>
      <c r="L529" s="38">
        <v>42</v>
      </c>
      <c r="M529" s="38">
        <v>45</v>
      </c>
      <c r="N529" s="54">
        <v>66</v>
      </c>
      <c r="O529" s="38">
        <v>34</v>
      </c>
      <c r="P529" s="54">
        <v>83</v>
      </c>
      <c r="Q529" s="38">
        <v>52</v>
      </c>
      <c r="R529" s="38">
        <v>36</v>
      </c>
      <c r="S529" s="38">
        <v>50</v>
      </c>
      <c r="T529" s="34">
        <v>33</v>
      </c>
      <c r="U529" s="34">
        <v>13</v>
      </c>
      <c r="V529" s="34">
        <v>23</v>
      </c>
      <c r="W529" s="34">
        <v>41</v>
      </c>
      <c r="X529" s="34">
        <v>40</v>
      </c>
    </row>
    <row r="530" spans="1:24" ht="26.25" customHeight="1" thickBot="1" x14ac:dyDescent="0.3">
      <c r="A530" s="19" t="s">
        <v>157</v>
      </c>
      <c r="B530" s="38">
        <v>16</v>
      </c>
      <c r="C530" s="38">
        <v>16</v>
      </c>
      <c r="D530" s="38">
        <v>20</v>
      </c>
      <c r="E530" s="38">
        <v>17</v>
      </c>
      <c r="F530" s="38">
        <v>19</v>
      </c>
      <c r="G530" s="38">
        <v>19</v>
      </c>
      <c r="H530" s="54">
        <v>24</v>
      </c>
      <c r="J530" s="38">
        <v>18</v>
      </c>
      <c r="K530" s="38">
        <v>13</v>
      </c>
      <c r="L530" s="54">
        <v>25</v>
      </c>
      <c r="M530" s="38">
        <v>21</v>
      </c>
      <c r="N530" s="38">
        <v>13</v>
      </c>
      <c r="O530" s="38">
        <v>19</v>
      </c>
      <c r="P530" s="38">
        <v>12</v>
      </c>
      <c r="Q530" s="54">
        <v>25</v>
      </c>
      <c r="R530" s="54">
        <v>25</v>
      </c>
      <c r="S530" s="38">
        <v>21</v>
      </c>
      <c r="T530" s="34">
        <v>13</v>
      </c>
      <c r="U530" s="34">
        <v>20</v>
      </c>
      <c r="V530" s="34">
        <v>22</v>
      </c>
      <c r="W530" s="34">
        <v>33</v>
      </c>
      <c r="X530" s="34">
        <v>21</v>
      </c>
    </row>
    <row r="531" spans="1:24" ht="23.25" customHeight="1" thickBot="1" x14ac:dyDescent="0.3">
      <c r="A531" s="19" t="s">
        <v>158</v>
      </c>
      <c r="B531" s="38">
        <v>9</v>
      </c>
      <c r="C531" s="38">
        <v>11</v>
      </c>
      <c r="D531" s="38">
        <v>13</v>
      </c>
      <c r="E531" s="38">
        <v>12</v>
      </c>
      <c r="F531" s="38">
        <v>14</v>
      </c>
      <c r="G531" s="38">
        <v>18</v>
      </c>
      <c r="H531" s="54">
        <v>20</v>
      </c>
      <c r="J531" s="38">
        <v>13</v>
      </c>
      <c r="K531" s="38">
        <v>13</v>
      </c>
      <c r="L531" s="38">
        <v>15</v>
      </c>
      <c r="M531" s="38">
        <v>16</v>
      </c>
      <c r="N531" s="38">
        <v>9</v>
      </c>
      <c r="O531" s="54">
        <v>18</v>
      </c>
      <c r="P531" s="38">
        <v>8</v>
      </c>
      <c r="Q531" s="38">
        <v>15</v>
      </c>
      <c r="R531" s="38">
        <v>15</v>
      </c>
      <c r="S531" s="38">
        <v>15</v>
      </c>
      <c r="T531" s="34">
        <v>18</v>
      </c>
      <c r="U531" s="34">
        <v>18</v>
      </c>
      <c r="V531" s="34">
        <v>19</v>
      </c>
      <c r="W531" s="34">
        <v>21</v>
      </c>
      <c r="X531" s="34">
        <v>14</v>
      </c>
    </row>
    <row r="532" spans="1:24" ht="24.75" customHeight="1" thickBot="1" x14ac:dyDescent="0.3">
      <c r="A532" s="19" t="s">
        <v>159</v>
      </c>
      <c r="B532" s="38">
        <v>15</v>
      </c>
      <c r="C532" s="38">
        <v>22</v>
      </c>
      <c r="D532" s="38">
        <v>27</v>
      </c>
      <c r="E532" s="38">
        <v>30</v>
      </c>
      <c r="F532" s="54">
        <v>37</v>
      </c>
      <c r="G532" s="54">
        <v>37</v>
      </c>
      <c r="H532" s="54">
        <v>43</v>
      </c>
      <c r="J532" s="38">
        <v>24</v>
      </c>
      <c r="K532" s="38">
        <v>20</v>
      </c>
      <c r="L532" s="38">
        <v>22</v>
      </c>
      <c r="M532" s="38">
        <v>34</v>
      </c>
      <c r="N532" s="38">
        <v>19</v>
      </c>
      <c r="O532" s="38">
        <v>30</v>
      </c>
      <c r="P532" s="38">
        <v>19</v>
      </c>
      <c r="Q532" s="38">
        <v>32</v>
      </c>
      <c r="R532" s="54">
        <v>41</v>
      </c>
      <c r="S532" s="54">
        <v>38</v>
      </c>
      <c r="T532" s="34">
        <v>31</v>
      </c>
      <c r="U532" s="34">
        <v>33</v>
      </c>
      <c r="V532" s="34">
        <v>35</v>
      </c>
      <c r="W532" s="34">
        <v>27</v>
      </c>
      <c r="X532" s="34">
        <v>24</v>
      </c>
    </row>
    <row r="533" spans="1:24" ht="24.75" thickBot="1" x14ac:dyDescent="0.3">
      <c r="A533" s="19" t="s">
        <v>160</v>
      </c>
      <c r="B533" s="38">
        <v>9</v>
      </c>
      <c r="C533" s="38">
        <v>16</v>
      </c>
      <c r="D533" s="54">
        <v>23</v>
      </c>
      <c r="E533" s="54">
        <v>24</v>
      </c>
      <c r="F533" s="38">
        <v>16</v>
      </c>
      <c r="G533" s="38">
        <v>14</v>
      </c>
      <c r="H533" s="38">
        <v>18</v>
      </c>
      <c r="J533" s="38">
        <v>13</v>
      </c>
      <c r="K533" s="54">
        <v>26</v>
      </c>
      <c r="L533" s="38">
        <v>19</v>
      </c>
      <c r="M533" s="38">
        <v>7</v>
      </c>
      <c r="N533" s="38">
        <v>7</v>
      </c>
      <c r="O533" s="38">
        <v>14</v>
      </c>
      <c r="P533" s="38">
        <v>22</v>
      </c>
      <c r="Q533" s="38">
        <v>15</v>
      </c>
      <c r="R533" s="38">
        <v>14</v>
      </c>
      <c r="S533" s="38">
        <v>7</v>
      </c>
      <c r="T533" s="34">
        <v>8</v>
      </c>
      <c r="U533" s="34">
        <v>13</v>
      </c>
      <c r="V533" s="34">
        <v>10</v>
      </c>
      <c r="W533" s="34">
        <v>27</v>
      </c>
      <c r="X533" s="34">
        <v>12</v>
      </c>
    </row>
    <row r="534" spans="1:24" ht="25.5" customHeight="1" thickBot="1" x14ac:dyDescent="0.3">
      <c r="A534" s="19" t="s">
        <v>161</v>
      </c>
      <c r="B534" s="38">
        <v>5</v>
      </c>
      <c r="C534" s="38">
        <v>7</v>
      </c>
      <c r="D534" s="38">
        <v>8</v>
      </c>
      <c r="E534" s="38">
        <v>11</v>
      </c>
      <c r="F534" s="38">
        <v>13</v>
      </c>
      <c r="G534" s="38">
        <v>14</v>
      </c>
      <c r="H534" s="54">
        <v>22</v>
      </c>
      <c r="J534" s="38">
        <v>10</v>
      </c>
      <c r="K534" s="38">
        <v>7</v>
      </c>
      <c r="L534" s="38">
        <v>3</v>
      </c>
      <c r="M534" s="38">
        <v>3</v>
      </c>
      <c r="N534" s="38">
        <v>6</v>
      </c>
      <c r="O534" s="54">
        <v>14</v>
      </c>
      <c r="P534" s="38">
        <v>8</v>
      </c>
      <c r="Q534" s="38">
        <v>6</v>
      </c>
      <c r="R534" s="54">
        <v>15</v>
      </c>
      <c r="S534" s="54">
        <v>13</v>
      </c>
      <c r="T534" s="35">
        <v>21</v>
      </c>
      <c r="U534" s="35">
        <v>18</v>
      </c>
      <c r="V534" s="35">
        <v>15</v>
      </c>
      <c r="W534" s="35">
        <v>12</v>
      </c>
      <c r="X534" s="35">
        <v>11</v>
      </c>
    </row>
    <row r="535" spans="1:24" x14ac:dyDescent="0.25">
      <c r="O535" s="25"/>
      <c r="P535" s="25"/>
    </row>
    <row r="536" spans="1:24" x14ac:dyDescent="0.25">
      <c r="A536" s="65" t="s">
        <v>265</v>
      </c>
      <c r="O536" s="25"/>
      <c r="P536" s="25"/>
    </row>
    <row r="537" spans="1:24" x14ac:dyDescent="0.25">
      <c r="B537" s="24"/>
      <c r="D537" s="24"/>
      <c r="J537" s="24"/>
      <c r="O537" s="25"/>
      <c r="P537" s="25"/>
      <c r="V537" s="31"/>
    </row>
    <row r="538" spans="1:24" x14ac:dyDescent="0.25">
      <c r="B538" s="24"/>
      <c r="D538" s="24"/>
      <c r="J538" s="24"/>
      <c r="O538" s="25"/>
      <c r="P538" s="25"/>
      <c r="V538" s="31"/>
    </row>
    <row r="539" spans="1:24" s="14" customFormat="1" ht="47.25" x14ac:dyDescent="0.25">
      <c r="A539" s="78" t="s">
        <v>162</v>
      </c>
      <c r="B539" s="28"/>
      <c r="C539" s="28"/>
      <c r="D539" s="28"/>
      <c r="E539" s="28"/>
      <c r="F539" s="28"/>
      <c r="G539" s="28"/>
      <c r="H539" s="28"/>
      <c r="J539" s="28"/>
      <c r="K539" s="28"/>
      <c r="L539" s="28"/>
      <c r="M539" s="28"/>
      <c r="N539" s="28"/>
      <c r="O539" s="28"/>
      <c r="P539" s="28"/>
      <c r="Q539" s="28"/>
      <c r="R539" s="28"/>
      <c r="S539" s="28"/>
      <c r="T539" s="36"/>
      <c r="U539" s="36"/>
      <c r="V539" s="36"/>
      <c r="W539" s="36"/>
      <c r="X539" s="36"/>
    </row>
    <row r="540" spans="1:24" ht="15.75" x14ac:dyDescent="0.25">
      <c r="A540" s="106" t="s">
        <v>49</v>
      </c>
      <c r="O540" s="25"/>
      <c r="P540" s="25"/>
    </row>
    <row r="541" spans="1:24" x14ac:dyDescent="0.25">
      <c r="A541" s="13"/>
      <c r="O541" s="25"/>
      <c r="P541" s="25"/>
    </row>
    <row r="542" spans="1:24" ht="47.25" x14ac:dyDescent="0.25">
      <c r="A542" s="43" t="s">
        <v>247</v>
      </c>
      <c r="O542" s="25"/>
      <c r="P542" s="25"/>
    </row>
    <row r="543" spans="1:24" x14ac:dyDescent="0.25">
      <c r="B543" s="24"/>
      <c r="D543" s="24"/>
      <c r="J543" s="24"/>
      <c r="O543" s="25"/>
      <c r="P543" s="25"/>
      <c r="V543" s="31"/>
    </row>
    <row r="544" spans="1:24" ht="48.75" thickBot="1" x14ac:dyDescent="0.3">
      <c r="A544" s="53"/>
      <c r="B544" s="2" t="s">
        <v>210</v>
      </c>
      <c r="C544" s="2" t="s">
        <v>211</v>
      </c>
      <c r="D544" s="2" t="s">
        <v>212</v>
      </c>
      <c r="E544" s="2" t="s">
        <v>213</v>
      </c>
      <c r="F544" s="2" t="s">
        <v>214</v>
      </c>
      <c r="G544" s="2" t="s">
        <v>215</v>
      </c>
      <c r="H544" s="2" t="s">
        <v>216</v>
      </c>
      <c r="J544" s="2" t="s">
        <v>7</v>
      </c>
      <c r="K544" s="2" t="s">
        <v>10</v>
      </c>
      <c r="L544" s="2" t="s">
        <v>11</v>
      </c>
      <c r="M544" s="2" t="s">
        <v>12</v>
      </c>
      <c r="N544" s="2" t="s">
        <v>13</v>
      </c>
      <c r="O544" s="2" t="s">
        <v>26</v>
      </c>
      <c r="P544" s="2" t="s">
        <v>15</v>
      </c>
      <c r="Q544" s="2" t="s">
        <v>16</v>
      </c>
      <c r="R544" s="2" t="s">
        <v>18</v>
      </c>
      <c r="S544" s="2" t="s">
        <v>19</v>
      </c>
      <c r="T544" s="7" t="s">
        <v>20</v>
      </c>
      <c r="U544" s="7" t="s">
        <v>8</v>
      </c>
      <c r="V544" s="7" t="s">
        <v>25</v>
      </c>
      <c r="W544" s="7" t="s">
        <v>27</v>
      </c>
      <c r="X544" s="7" t="s">
        <v>21</v>
      </c>
    </row>
    <row r="545" spans="1:24" ht="15.75" thickBot="1" x14ac:dyDescent="0.3">
      <c r="A545" s="19" t="s">
        <v>63</v>
      </c>
      <c r="B545" s="38">
        <v>4</v>
      </c>
      <c r="C545" s="38">
        <v>3</v>
      </c>
      <c r="D545" s="38">
        <v>2</v>
      </c>
      <c r="E545" s="38">
        <v>1</v>
      </c>
      <c r="F545" s="38">
        <v>1</v>
      </c>
      <c r="G545" s="38">
        <v>1</v>
      </c>
      <c r="H545" s="38">
        <v>2</v>
      </c>
      <c r="J545" s="38">
        <v>4</v>
      </c>
      <c r="K545" s="38">
        <v>5</v>
      </c>
      <c r="L545" s="38">
        <v>3</v>
      </c>
      <c r="M545" s="38">
        <v>3</v>
      </c>
      <c r="N545" s="38">
        <v>3</v>
      </c>
      <c r="O545" s="38">
        <v>2</v>
      </c>
      <c r="P545" s="38">
        <v>3</v>
      </c>
      <c r="Q545" s="38">
        <v>2</v>
      </c>
      <c r="R545" s="38">
        <v>2</v>
      </c>
      <c r="S545" s="38">
        <v>2</v>
      </c>
      <c r="T545" s="34"/>
      <c r="U545" s="34"/>
      <c r="V545" s="34">
        <v>6</v>
      </c>
      <c r="W545" s="34">
        <v>2</v>
      </c>
      <c r="X545" s="34">
        <v>3</v>
      </c>
    </row>
    <row r="546" spans="1:24" ht="22.5" customHeight="1" thickBot="1" x14ac:dyDescent="0.3">
      <c r="A546" s="19" t="s">
        <v>164</v>
      </c>
      <c r="B546" s="38">
        <v>19</v>
      </c>
      <c r="C546" s="38">
        <v>24</v>
      </c>
      <c r="D546" s="38">
        <v>32</v>
      </c>
      <c r="E546" s="38">
        <v>34</v>
      </c>
      <c r="F546" s="38">
        <v>37</v>
      </c>
      <c r="G546" s="38">
        <v>37</v>
      </c>
      <c r="H546" s="38">
        <v>38</v>
      </c>
      <c r="J546" s="38">
        <v>40</v>
      </c>
      <c r="K546" s="38">
        <v>27</v>
      </c>
      <c r="L546" s="38">
        <v>33</v>
      </c>
      <c r="M546" s="38">
        <v>25</v>
      </c>
      <c r="N546" s="38">
        <v>21</v>
      </c>
      <c r="O546" s="38">
        <v>34</v>
      </c>
      <c r="P546" s="38">
        <v>22</v>
      </c>
      <c r="Q546" s="38">
        <v>30</v>
      </c>
      <c r="R546" s="38">
        <v>33</v>
      </c>
      <c r="S546" s="38">
        <v>38</v>
      </c>
      <c r="T546" s="34">
        <v>19</v>
      </c>
      <c r="U546" s="34">
        <v>27</v>
      </c>
      <c r="V546" s="34">
        <v>31</v>
      </c>
      <c r="W546" s="34">
        <v>42</v>
      </c>
      <c r="X546" s="34">
        <v>29</v>
      </c>
    </row>
    <row r="547" spans="1:24" ht="22.5" customHeight="1" thickBot="1" x14ac:dyDescent="0.3">
      <c r="A547" s="19" t="s">
        <v>165</v>
      </c>
      <c r="B547" s="38">
        <v>22</v>
      </c>
      <c r="C547" s="38">
        <v>24</v>
      </c>
      <c r="D547" s="38">
        <v>26</v>
      </c>
      <c r="E547" s="38">
        <v>28</v>
      </c>
      <c r="F547" s="38">
        <v>30</v>
      </c>
      <c r="G547" s="38">
        <v>31</v>
      </c>
      <c r="H547" s="38">
        <v>31</v>
      </c>
      <c r="J547" s="38">
        <v>28</v>
      </c>
      <c r="K547" s="38">
        <v>28</v>
      </c>
      <c r="L547" s="38">
        <v>29</v>
      </c>
      <c r="M547" s="38">
        <v>27</v>
      </c>
      <c r="N547" s="38">
        <v>24</v>
      </c>
      <c r="O547" s="38">
        <v>25</v>
      </c>
      <c r="P547" s="38">
        <v>23</v>
      </c>
      <c r="Q547" s="38">
        <v>26</v>
      </c>
      <c r="R547" s="38">
        <v>33</v>
      </c>
      <c r="S547" s="38">
        <v>32</v>
      </c>
      <c r="T547" s="34">
        <v>28</v>
      </c>
      <c r="U547" s="34">
        <v>24</v>
      </c>
      <c r="V547" s="34">
        <v>29</v>
      </c>
      <c r="W547" s="34">
        <v>27</v>
      </c>
      <c r="X547" s="34">
        <v>27</v>
      </c>
    </row>
    <row r="548" spans="1:24" ht="24" customHeight="1" thickBot="1" x14ac:dyDescent="0.3">
      <c r="A548" s="55" t="s">
        <v>5203</v>
      </c>
      <c r="B548" s="56">
        <f>B546+B547</f>
        <v>41</v>
      </c>
      <c r="C548" s="56">
        <f t="shared" ref="C548:S548" si="16">C546+C547</f>
        <v>48</v>
      </c>
      <c r="D548" s="56">
        <f t="shared" si="16"/>
        <v>58</v>
      </c>
      <c r="E548" s="56">
        <f t="shared" si="16"/>
        <v>62</v>
      </c>
      <c r="F548" s="59">
        <f t="shared" si="16"/>
        <v>67</v>
      </c>
      <c r="G548" s="59">
        <f t="shared" si="16"/>
        <v>68</v>
      </c>
      <c r="H548" s="59">
        <f t="shared" si="16"/>
        <v>69</v>
      </c>
      <c r="I548" s="63" t="s">
        <v>250</v>
      </c>
      <c r="J548" s="59">
        <f t="shared" si="16"/>
        <v>68</v>
      </c>
      <c r="K548" s="56">
        <f t="shared" si="16"/>
        <v>55</v>
      </c>
      <c r="L548" s="56">
        <f t="shared" si="16"/>
        <v>62</v>
      </c>
      <c r="M548" s="56">
        <f t="shared" si="16"/>
        <v>52</v>
      </c>
      <c r="N548" s="56">
        <f t="shared" si="16"/>
        <v>45</v>
      </c>
      <c r="O548" s="56">
        <f t="shared" si="16"/>
        <v>59</v>
      </c>
      <c r="P548" s="56">
        <f t="shared" si="16"/>
        <v>45</v>
      </c>
      <c r="Q548" s="56">
        <f t="shared" si="16"/>
        <v>56</v>
      </c>
      <c r="R548" s="59">
        <f t="shared" si="16"/>
        <v>66</v>
      </c>
      <c r="S548" s="59">
        <f t="shared" si="16"/>
        <v>70</v>
      </c>
      <c r="T548" s="34"/>
      <c r="U548" s="34"/>
      <c r="V548" s="34"/>
      <c r="W548" s="34"/>
      <c r="X548" s="34"/>
    </row>
    <row r="549" spans="1:24" ht="23.25" customHeight="1" thickBot="1" x14ac:dyDescent="0.3">
      <c r="A549" s="19" t="s">
        <v>166</v>
      </c>
      <c r="B549" s="38">
        <v>19</v>
      </c>
      <c r="C549" s="38">
        <v>20</v>
      </c>
      <c r="D549" s="38">
        <v>18</v>
      </c>
      <c r="E549" s="38">
        <v>17</v>
      </c>
      <c r="F549" s="38">
        <v>16</v>
      </c>
      <c r="G549" s="38">
        <v>17</v>
      </c>
      <c r="H549" s="38">
        <v>14</v>
      </c>
      <c r="J549" s="38">
        <v>13</v>
      </c>
      <c r="K549" s="38">
        <v>12</v>
      </c>
      <c r="L549" s="38">
        <v>15</v>
      </c>
      <c r="M549" s="38">
        <v>22</v>
      </c>
      <c r="N549" s="38">
        <v>19</v>
      </c>
      <c r="O549" s="38">
        <v>14</v>
      </c>
      <c r="P549" s="38">
        <v>21</v>
      </c>
      <c r="Q549" s="38">
        <v>18</v>
      </c>
      <c r="R549" s="38">
        <v>17</v>
      </c>
      <c r="S549" s="38">
        <v>13</v>
      </c>
      <c r="T549" s="34">
        <v>26</v>
      </c>
      <c r="U549" s="34">
        <v>24</v>
      </c>
      <c r="V549" s="34">
        <v>10</v>
      </c>
      <c r="W549" s="34">
        <v>15</v>
      </c>
      <c r="X549" s="34">
        <v>15</v>
      </c>
    </row>
    <row r="550" spans="1:24" ht="24" customHeight="1" thickBot="1" x14ac:dyDescent="0.3">
      <c r="A550" s="19" t="s">
        <v>167</v>
      </c>
      <c r="B550" s="38">
        <v>23</v>
      </c>
      <c r="C550" s="38">
        <v>17</v>
      </c>
      <c r="D550" s="38">
        <v>14</v>
      </c>
      <c r="E550" s="38">
        <v>12</v>
      </c>
      <c r="F550" s="38">
        <v>8</v>
      </c>
      <c r="G550" s="38">
        <v>9</v>
      </c>
      <c r="H550" s="38">
        <v>8</v>
      </c>
      <c r="J550" s="38">
        <v>10</v>
      </c>
      <c r="K550" s="38">
        <v>17</v>
      </c>
      <c r="L550" s="38">
        <v>12</v>
      </c>
      <c r="M550" s="38">
        <v>15</v>
      </c>
      <c r="N550" s="38">
        <v>21</v>
      </c>
      <c r="O550" s="38">
        <v>14</v>
      </c>
      <c r="P550" s="38">
        <v>20</v>
      </c>
      <c r="Q550" s="38">
        <v>12</v>
      </c>
      <c r="R550" s="38">
        <v>9</v>
      </c>
      <c r="S550" s="38">
        <v>7</v>
      </c>
      <c r="T550" s="34">
        <v>20</v>
      </c>
      <c r="U550" s="34">
        <v>15</v>
      </c>
      <c r="V550" s="34">
        <v>17</v>
      </c>
      <c r="W550" s="34">
        <v>8</v>
      </c>
      <c r="X550" s="34">
        <v>15</v>
      </c>
    </row>
    <row r="551" spans="1:24" ht="24.75" thickBot="1" x14ac:dyDescent="0.3">
      <c r="A551" s="19" t="s">
        <v>168</v>
      </c>
      <c r="B551" s="38">
        <v>5</v>
      </c>
      <c r="C551" s="38">
        <v>5</v>
      </c>
      <c r="D551" s="38">
        <v>4</v>
      </c>
      <c r="E551" s="38">
        <v>3</v>
      </c>
      <c r="F551" s="38">
        <v>4</v>
      </c>
      <c r="G551" s="38">
        <v>3</v>
      </c>
      <c r="H551" s="38">
        <v>3</v>
      </c>
      <c r="J551" s="38">
        <v>2</v>
      </c>
      <c r="K551" s="38">
        <v>3</v>
      </c>
      <c r="L551" s="38">
        <v>2</v>
      </c>
      <c r="M551" s="38">
        <v>2</v>
      </c>
      <c r="N551" s="38">
        <v>5</v>
      </c>
      <c r="O551" s="38">
        <v>3</v>
      </c>
      <c r="P551" s="38">
        <v>5</v>
      </c>
      <c r="Q551" s="38">
        <v>5</v>
      </c>
      <c r="R551" s="38">
        <v>3</v>
      </c>
      <c r="S551" s="38">
        <v>4</v>
      </c>
      <c r="T551" s="34">
        <v>3</v>
      </c>
      <c r="U551" s="34"/>
      <c r="V551" s="34">
        <v>2</v>
      </c>
      <c r="W551" s="34">
        <v>4</v>
      </c>
      <c r="X551" s="34">
        <v>4</v>
      </c>
    </row>
    <row r="552" spans="1:24" ht="26.25" customHeight="1" thickBot="1" x14ac:dyDescent="0.3">
      <c r="A552" s="19" t="s">
        <v>169</v>
      </c>
      <c r="B552" s="38">
        <v>8</v>
      </c>
      <c r="C552" s="38">
        <v>7</v>
      </c>
      <c r="D552" s="38">
        <v>5</v>
      </c>
      <c r="E552" s="38">
        <v>5</v>
      </c>
      <c r="F552" s="38">
        <v>4</v>
      </c>
      <c r="G552" s="38">
        <v>3</v>
      </c>
      <c r="H552" s="38">
        <v>2</v>
      </c>
      <c r="J552" s="38">
        <v>4</v>
      </c>
      <c r="K552" s="38">
        <v>8</v>
      </c>
      <c r="L552" s="38">
        <v>6</v>
      </c>
      <c r="M552" s="38">
        <v>7</v>
      </c>
      <c r="N552" s="38">
        <v>7</v>
      </c>
      <c r="O552" s="38">
        <v>6</v>
      </c>
      <c r="P552" s="38">
        <v>6</v>
      </c>
      <c r="Q552" s="38">
        <v>7</v>
      </c>
      <c r="R552" s="38">
        <v>3</v>
      </c>
      <c r="S552" s="38">
        <v>3</v>
      </c>
      <c r="T552" s="35">
        <v>3</v>
      </c>
      <c r="U552" s="35">
        <v>10</v>
      </c>
      <c r="V552" s="35">
        <v>6</v>
      </c>
      <c r="W552" s="35">
        <v>2</v>
      </c>
      <c r="X552" s="35">
        <v>7</v>
      </c>
    </row>
    <row r="553" spans="1:24" ht="15.75" thickBot="1" x14ac:dyDescent="0.3">
      <c r="A553" s="19" t="s">
        <v>37</v>
      </c>
      <c r="B553" s="38">
        <v>100</v>
      </c>
      <c r="C553" s="38">
        <v>100</v>
      </c>
      <c r="D553" s="38">
        <v>100</v>
      </c>
      <c r="E553" s="38">
        <v>100</v>
      </c>
      <c r="F553" s="38">
        <v>100</v>
      </c>
      <c r="G553" s="38">
        <v>100</v>
      </c>
      <c r="H553" s="38">
        <v>100</v>
      </c>
      <c r="J553" s="38">
        <v>100</v>
      </c>
      <c r="K553" s="38">
        <v>100</v>
      </c>
      <c r="L553" s="38">
        <v>100</v>
      </c>
      <c r="M553" s="38">
        <v>100</v>
      </c>
      <c r="N553" s="38">
        <v>100</v>
      </c>
      <c r="O553" s="38">
        <v>100</v>
      </c>
      <c r="P553" s="38">
        <v>100</v>
      </c>
      <c r="Q553" s="38">
        <v>100</v>
      </c>
      <c r="R553" s="38">
        <v>100</v>
      </c>
      <c r="S553" s="38">
        <v>100</v>
      </c>
      <c r="T553" s="35">
        <v>100</v>
      </c>
      <c r="U553" s="35">
        <v>100</v>
      </c>
      <c r="V553" s="35">
        <v>100</v>
      </c>
      <c r="W553" s="35">
        <v>100</v>
      </c>
      <c r="X553" s="35">
        <v>100</v>
      </c>
    </row>
    <row r="554" spans="1:24" x14ac:dyDescent="0.25">
      <c r="O554" s="25"/>
      <c r="P554" s="25"/>
    </row>
    <row r="555" spans="1:24" x14ac:dyDescent="0.25">
      <c r="B555" s="24"/>
      <c r="D555" s="24"/>
      <c r="O555" s="25"/>
      <c r="P555" s="25"/>
      <c r="U555" s="31"/>
    </row>
    <row r="556" spans="1:24" x14ac:dyDescent="0.25">
      <c r="B556" s="24"/>
      <c r="D556" s="24"/>
      <c r="O556" s="25"/>
      <c r="P556" s="25"/>
      <c r="U556" s="31"/>
    </row>
    <row r="557" spans="1:24" ht="47.25" x14ac:dyDescent="0.25">
      <c r="A557" s="60" t="s">
        <v>170</v>
      </c>
      <c r="O557" s="25"/>
      <c r="P557" s="25"/>
    </row>
    <row r="558" spans="1:24" x14ac:dyDescent="0.25">
      <c r="B558" s="24"/>
      <c r="D558" s="24"/>
      <c r="O558" s="25"/>
      <c r="P558" s="25"/>
      <c r="U558" s="31"/>
    </row>
    <row r="559" spans="1:24" ht="48.75" thickBot="1" x14ac:dyDescent="0.3">
      <c r="A559" s="53"/>
      <c r="B559" s="2" t="s">
        <v>210</v>
      </c>
      <c r="C559" s="2" t="s">
        <v>211</v>
      </c>
      <c r="D559" s="2" t="s">
        <v>212</v>
      </c>
      <c r="E559" s="2" t="s">
        <v>213</v>
      </c>
      <c r="F559" s="2" t="s">
        <v>214</v>
      </c>
      <c r="G559" s="2" t="s">
        <v>215</v>
      </c>
      <c r="H559" s="2" t="s">
        <v>216</v>
      </c>
      <c r="J559" s="2" t="s">
        <v>7</v>
      </c>
      <c r="K559" s="2" t="s">
        <v>10</v>
      </c>
      <c r="L559" s="2" t="s">
        <v>11</v>
      </c>
      <c r="M559" s="2" t="s">
        <v>12</v>
      </c>
      <c r="N559" s="2" t="s">
        <v>13</v>
      </c>
      <c r="O559" s="2" t="s">
        <v>26</v>
      </c>
      <c r="P559" s="2" t="s">
        <v>15</v>
      </c>
      <c r="Q559" s="2" t="s">
        <v>16</v>
      </c>
      <c r="R559" s="2" t="s">
        <v>18</v>
      </c>
      <c r="S559" s="2" t="s">
        <v>19</v>
      </c>
      <c r="T559" s="7" t="s">
        <v>20</v>
      </c>
      <c r="U559" s="7" t="s">
        <v>8</v>
      </c>
      <c r="V559" s="7" t="s">
        <v>25</v>
      </c>
      <c r="W559" s="7" t="s">
        <v>27</v>
      </c>
      <c r="X559" s="7" t="s">
        <v>21</v>
      </c>
    </row>
    <row r="560" spans="1:24" ht="15.75" thickBot="1" x14ac:dyDescent="0.3">
      <c r="A560" s="19" t="s">
        <v>63</v>
      </c>
      <c r="B560" s="38">
        <v>6</v>
      </c>
      <c r="C560" s="38">
        <v>5</v>
      </c>
      <c r="D560" s="38">
        <v>3</v>
      </c>
      <c r="E560" s="38">
        <v>4</v>
      </c>
      <c r="F560" s="38">
        <v>2</v>
      </c>
      <c r="G560" s="38">
        <v>2</v>
      </c>
      <c r="H560" s="38">
        <v>2</v>
      </c>
      <c r="J560" s="38">
        <v>5</v>
      </c>
      <c r="K560" s="38">
        <v>8</v>
      </c>
      <c r="L560" s="38">
        <v>4</v>
      </c>
      <c r="M560" s="38">
        <v>5</v>
      </c>
      <c r="N560" s="38">
        <v>7</v>
      </c>
      <c r="O560" s="38">
        <v>4</v>
      </c>
      <c r="P560" s="38">
        <v>4</v>
      </c>
      <c r="Q560" s="38">
        <v>4</v>
      </c>
      <c r="R560" s="38">
        <v>3</v>
      </c>
      <c r="S560" s="38">
        <v>3</v>
      </c>
      <c r="T560" s="34">
        <v>3</v>
      </c>
      <c r="U560" s="34">
        <v>5</v>
      </c>
      <c r="V560" s="34">
        <v>6</v>
      </c>
      <c r="W560" s="34">
        <v>2</v>
      </c>
      <c r="X560" s="34">
        <v>5</v>
      </c>
    </row>
    <row r="561" spans="1:24" ht="24.75" thickBot="1" x14ac:dyDescent="0.3">
      <c r="A561" s="19" t="s">
        <v>171</v>
      </c>
      <c r="B561" s="38">
        <v>11</v>
      </c>
      <c r="C561" s="38">
        <v>12</v>
      </c>
      <c r="D561" s="38">
        <v>12</v>
      </c>
      <c r="E561" s="38">
        <v>12</v>
      </c>
      <c r="F561" s="38">
        <v>13</v>
      </c>
      <c r="G561" s="38">
        <v>12</v>
      </c>
      <c r="H561" s="38">
        <v>12</v>
      </c>
      <c r="J561" s="38">
        <v>14</v>
      </c>
      <c r="K561" s="38">
        <v>13</v>
      </c>
      <c r="L561" s="38">
        <v>21</v>
      </c>
      <c r="M561" s="38">
        <v>12</v>
      </c>
      <c r="N561" s="38">
        <v>9</v>
      </c>
      <c r="O561" s="38">
        <v>11</v>
      </c>
      <c r="P561" s="38">
        <v>10</v>
      </c>
      <c r="Q561" s="38">
        <v>16</v>
      </c>
      <c r="R561" s="38">
        <v>15</v>
      </c>
      <c r="S561" s="38">
        <v>14</v>
      </c>
      <c r="T561" s="34">
        <v>11</v>
      </c>
      <c r="U561" s="34">
        <v>7</v>
      </c>
      <c r="V561" s="34">
        <v>8</v>
      </c>
      <c r="W561" s="34">
        <v>12</v>
      </c>
      <c r="X561" s="34">
        <v>10</v>
      </c>
    </row>
    <row r="562" spans="1:24" ht="24.75" thickBot="1" x14ac:dyDescent="0.3">
      <c r="A562" s="19" t="s">
        <v>172</v>
      </c>
      <c r="B562" s="38">
        <v>23</v>
      </c>
      <c r="C562" s="38">
        <v>26</v>
      </c>
      <c r="D562" s="38">
        <v>30</v>
      </c>
      <c r="E562" s="38">
        <v>29</v>
      </c>
      <c r="F562" s="38">
        <v>29</v>
      </c>
      <c r="G562" s="38">
        <v>26</v>
      </c>
      <c r="H562" s="38">
        <v>20</v>
      </c>
      <c r="J562" s="38">
        <v>25</v>
      </c>
      <c r="K562" s="38">
        <v>24</v>
      </c>
      <c r="L562" s="38">
        <v>20</v>
      </c>
      <c r="M562" s="38">
        <v>22</v>
      </c>
      <c r="N562" s="38">
        <v>22</v>
      </c>
      <c r="O562" s="38">
        <v>24</v>
      </c>
      <c r="P562" s="38">
        <v>30</v>
      </c>
      <c r="Q562" s="38">
        <v>24</v>
      </c>
      <c r="R562" s="38">
        <v>20</v>
      </c>
      <c r="S562" s="38">
        <v>25</v>
      </c>
      <c r="T562" s="34">
        <v>22</v>
      </c>
      <c r="U562" s="34">
        <v>20</v>
      </c>
      <c r="V562" s="34">
        <v>19</v>
      </c>
      <c r="W562" s="34">
        <v>27</v>
      </c>
      <c r="X562" s="34">
        <v>24</v>
      </c>
    </row>
    <row r="563" spans="1:24" ht="24.75" customHeight="1" thickBot="1" x14ac:dyDescent="0.3">
      <c r="A563" s="55" t="s">
        <v>5203</v>
      </c>
      <c r="B563" s="56">
        <f>B561+B562</f>
        <v>34</v>
      </c>
      <c r="C563" s="56">
        <f t="shared" ref="C563:S563" si="17">C561+C562</f>
        <v>38</v>
      </c>
      <c r="D563" s="59">
        <f t="shared" si="17"/>
        <v>42</v>
      </c>
      <c r="E563" s="59">
        <f t="shared" si="17"/>
        <v>41</v>
      </c>
      <c r="F563" s="59">
        <f t="shared" si="17"/>
        <v>42</v>
      </c>
      <c r="G563" s="56">
        <f t="shared" si="17"/>
        <v>38</v>
      </c>
      <c r="H563" s="56">
        <f t="shared" si="17"/>
        <v>32</v>
      </c>
      <c r="I563" s="63" t="s">
        <v>250</v>
      </c>
      <c r="J563" s="59">
        <f t="shared" si="17"/>
        <v>39</v>
      </c>
      <c r="K563" s="56">
        <f t="shared" si="17"/>
        <v>37</v>
      </c>
      <c r="L563" s="59">
        <f t="shared" si="17"/>
        <v>41</v>
      </c>
      <c r="M563" s="56">
        <f t="shared" si="17"/>
        <v>34</v>
      </c>
      <c r="N563" s="56">
        <f t="shared" si="17"/>
        <v>31</v>
      </c>
      <c r="O563" s="56">
        <f t="shared" si="17"/>
        <v>35</v>
      </c>
      <c r="P563" s="59">
        <f t="shared" si="17"/>
        <v>40</v>
      </c>
      <c r="Q563" s="59">
        <f t="shared" si="17"/>
        <v>40</v>
      </c>
      <c r="R563" s="56">
        <f t="shared" si="17"/>
        <v>35</v>
      </c>
      <c r="S563" s="59">
        <f t="shared" si="17"/>
        <v>39</v>
      </c>
      <c r="T563" s="34"/>
      <c r="U563" s="34"/>
      <c r="V563" s="34"/>
      <c r="W563" s="34"/>
      <c r="X563" s="34"/>
    </row>
    <row r="564" spans="1:24" ht="24.75" thickBot="1" x14ac:dyDescent="0.3">
      <c r="A564" s="19" t="s">
        <v>173</v>
      </c>
      <c r="B564" s="38">
        <v>27</v>
      </c>
      <c r="C564" s="38">
        <v>32</v>
      </c>
      <c r="D564" s="38">
        <v>34</v>
      </c>
      <c r="E564" s="38">
        <v>35</v>
      </c>
      <c r="F564" s="38">
        <v>41</v>
      </c>
      <c r="G564" s="38">
        <v>41</v>
      </c>
      <c r="H564" s="38">
        <v>45</v>
      </c>
      <c r="J564" s="38">
        <v>30</v>
      </c>
      <c r="K564" s="38">
        <v>29</v>
      </c>
      <c r="L564" s="38">
        <v>32</v>
      </c>
      <c r="M564" s="38">
        <v>32</v>
      </c>
      <c r="N564" s="38">
        <v>32</v>
      </c>
      <c r="O564" s="38">
        <v>36</v>
      </c>
      <c r="P564" s="38">
        <v>31</v>
      </c>
      <c r="Q564" s="38">
        <v>34</v>
      </c>
      <c r="R564" s="38">
        <v>35</v>
      </c>
      <c r="S564" s="38">
        <v>43</v>
      </c>
      <c r="T564" s="34">
        <v>42</v>
      </c>
      <c r="U564" s="34">
        <v>41</v>
      </c>
      <c r="V564" s="34">
        <v>38</v>
      </c>
      <c r="W564" s="34">
        <v>37</v>
      </c>
      <c r="X564" s="34">
        <v>32</v>
      </c>
    </row>
    <row r="565" spans="1:24" ht="22.5" customHeight="1" thickBot="1" x14ac:dyDescent="0.3">
      <c r="A565" s="19" t="s">
        <v>174</v>
      </c>
      <c r="B565" s="38">
        <v>33</v>
      </c>
      <c r="C565" s="38">
        <v>25</v>
      </c>
      <c r="D565" s="38">
        <v>21</v>
      </c>
      <c r="E565" s="38">
        <v>20</v>
      </c>
      <c r="F565" s="38">
        <v>16</v>
      </c>
      <c r="G565" s="38">
        <v>19</v>
      </c>
      <c r="H565" s="38">
        <v>21</v>
      </c>
      <c r="J565" s="38">
        <v>26</v>
      </c>
      <c r="K565" s="38">
        <v>25</v>
      </c>
      <c r="L565" s="38">
        <v>22</v>
      </c>
      <c r="M565" s="38">
        <v>28</v>
      </c>
      <c r="N565" s="38">
        <v>30</v>
      </c>
      <c r="O565" s="38">
        <v>26</v>
      </c>
      <c r="P565" s="38">
        <v>25</v>
      </c>
      <c r="Q565" s="38">
        <v>21</v>
      </c>
      <c r="R565" s="38">
        <v>27</v>
      </c>
      <c r="S565" s="38">
        <v>15</v>
      </c>
      <c r="T565" s="35">
        <v>22</v>
      </c>
      <c r="U565" s="35">
        <v>27</v>
      </c>
      <c r="V565" s="35">
        <v>29</v>
      </c>
      <c r="W565" s="35">
        <v>21</v>
      </c>
      <c r="X565" s="35">
        <v>30</v>
      </c>
    </row>
    <row r="566" spans="1:24" ht="15.75" thickBot="1" x14ac:dyDescent="0.3">
      <c r="A566" s="19" t="s">
        <v>37</v>
      </c>
      <c r="B566" s="38">
        <v>100</v>
      </c>
      <c r="C566" s="38">
        <v>100</v>
      </c>
      <c r="D566" s="38">
        <v>100</v>
      </c>
      <c r="E566" s="38">
        <v>100</v>
      </c>
      <c r="F566" s="38">
        <v>100</v>
      </c>
      <c r="G566" s="38">
        <v>100</v>
      </c>
      <c r="H566" s="38">
        <v>100</v>
      </c>
      <c r="J566" s="38">
        <v>100</v>
      </c>
      <c r="K566" s="38">
        <v>100</v>
      </c>
      <c r="L566" s="38">
        <v>100</v>
      </c>
      <c r="M566" s="38">
        <v>100</v>
      </c>
      <c r="N566" s="38">
        <v>100</v>
      </c>
      <c r="O566" s="38">
        <v>100</v>
      </c>
      <c r="P566" s="38">
        <v>100</v>
      </c>
      <c r="Q566" s="38">
        <v>100</v>
      </c>
      <c r="R566" s="38">
        <v>100</v>
      </c>
      <c r="S566" s="38">
        <v>100</v>
      </c>
      <c r="T566" s="35">
        <v>100</v>
      </c>
      <c r="U566" s="35">
        <v>100</v>
      </c>
      <c r="V566" s="35">
        <v>100</v>
      </c>
      <c r="W566" s="35">
        <v>100</v>
      </c>
      <c r="X566" s="35">
        <v>100</v>
      </c>
    </row>
    <row r="567" spans="1:24" x14ac:dyDescent="0.25">
      <c r="O567" s="25"/>
      <c r="P567" s="25"/>
    </row>
    <row r="568" spans="1:24" x14ac:dyDescent="0.25">
      <c r="A568" s="65" t="s">
        <v>266</v>
      </c>
      <c r="O568" s="25"/>
      <c r="P568" s="25"/>
    </row>
    <row r="569" spans="1:24" x14ac:dyDescent="0.25">
      <c r="C569" s="24"/>
      <c r="O569" s="25"/>
      <c r="P569" s="25"/>
      <c r="U569" s="31"/>
    </row>
    <row r="570" spans="1:24" x14ac:dyDescent="0.25">
      <c r="C570" s="24"/>
      <c r="O570" s="25"/>
      <c r="P570" s="25"/>
      <c r="U570" s="31"/>
    </row>
    <row r="571" spans="1:24" x14ac:dyDescent="0.25">
      <c r="C571" s="24"/>
      <c r="O571" s="25"/>
      <c r="P571" s="25"/>
      <c r="U571" s="31"/>
    </row>
    <row r="572" spans="1:24" ht="31.5" x14ac:dyDescent="0.25">
      <c r="A572" s="60" t="s">
        <v>175</v>
      </c>
      <c r="O572" s="25"/>
      <c r="P572" s="25"/>
    </row>
    <row r="573" spans="1:24" x14ac:dyDescent="0.25">
      <c r="C573" s="24"/>
      <c r="O573" s="25"/>
      <c r="P573" s="25"/>
      <c r="U573" s="31"/>
    </row>
    <row r="574" spans="1:24" ht="48.75" thickBot="1" x14ac:dyDescent="0.3">
      <c r="A574" s="53"/>
      <c r="B574" s="2" t="s">
        <v>210</v>
      </c>
      <c r="C574" s="2" t="s">
        <v>211</v>
      </c>
      <c r="D574" s="2" t="s">
        <v>212</v>
      </c>
      <c r="E574" s="2" t="s">
        <v>213</v>
      </c>
      <c r="F574" s="2" t="s">
        <v>214</v>
      </c>
      <c r="G574" s="2" t="s">
        <v>215</v>
      </c>
      <c r="H574" s="2" t="s">
        <v>216</v>
      </c>
      <c r="J574" s="2" t="s">
        <v>7</v>
      </c>
      <c r="K574" s="2" t="s">
        <v>10</v>
      </c>
      <c r="L574" s="2" t="s">
        <v>11</v>
      </c>
      <c r="M574" s="2" t="s">
        <v>12</v>
      </c>
      <c r="N574" s="2" t="s">
        <v>13</v>
      </c>
      <c r="O574" s="2" t="s">
        <v>26</v>
      </c>
      <c r="P574" s="2" t="s">
        <v>15</v>
      </c>
      <c r="Q574" s="2" t="s">
        <v>16</v>
      </c>
      <c r="R574" s="2" t="s">
        <v>18</v>
      </c>
      <c r="S574" s="2" t="s">
        <v>19</v>
      </c>
      <c r="T574" s="7" t="s">
        <v>20</v>
      </c>
      <c r="U574" s="7" t="s">
        <v>8</v>
      </c>
      <c r="V574" s="7" t="s">
        <v>25</v>
      </c>
      <c r="W574" s="7" t="s">
        <v>27</v>
      </c>
      <c r="X574" s="7" t="s">
        <v>21</v>
      </c>
    </row>
    <row r="575" spans="1:24" ht="15.75" thickBot="1" x14ac:dyDescent="0.3">
      <c r="A575" s="19" t="s">
        <v>63</v>
      </c>
      <c r="B575" s="38">
        <v>5</v>
      </c>
      <c r="C575" s="38">
        <v>4</v>
      </c>
      <c r="D575" s="38">
        <v>2</v>
      </c>
      <c r="E575" s="38">
        <v>2</v>
      </c>
      <c r="F575" s="38">
        <v>2</v>
      </c>
      <c r="G575" s="38">
        <v>2</v>
      </c>
      <c r="H575" s="38">
        <v>2</v>
      </c>
      <c r="J575" s="38">
        <v>4</v>
      </c>
      <c r="K575" s="38">
        <v>8</v>
      </c>
      <c r="L575" s="38">
        <v>3</v>
      </c>
      <c r="M575" s="38">
        <v>5</v>
      </c>
      <c r="N575" s="38">
        <v>4</v>
      </c>
      <c r="O575" s="38">
        <v>2</v>
      </c>
      <c r="P575" s="38">
        <v>3</v>
      </c>
      <c r="Q575" s="38">
        <v>3</v>
      </c>
      <c r="R575" s="38">
        <v>2</v>
      </c>
      <c r="S575" s="38">
        <v>3</v>
      </c>
      <c r="T575" s="34">
        <v>3</v>
      </c>
      <c r="U575" s="34"/>
      <c r="V575" s="34">
        <v>7</v>
      </c>
      <c r="W575" s="34"/>
      <c r="X575" s="34">
        <v>4</v>
      </c>
    </row>
    <row r="576" spans="1:24" ht="21.75" customHeight="1" thickBot="1" x14ac:dyDescent="0.3">
      <c r="A576" s="19" t="s">
        <v>176</v>
      </c>
      <c r="B576" s="38">
        <v>19</v>
      </c>
      <c r="C576" s="38">
        <v>19</v>
      </c>
      <c r="D576" s="38">
        <v>25</v>
      </c>
      <c r="E576" s="38">
        <v>25</v>
      </c>
      <c r="F576" s="38">
        <v>32</v>
      </c>
      <c r="G576" s="38">
        <v>35</v>
      </c>
      <c r="H576" s="38">
        <v>33</v>
      </c>
      <c r="J576" s="38">
        <v>32</v>
      </c>
      <c r="K576" s="38">
        <v>22</v>
      </c>
      <c r="L576" s="38">
        <v>29</v>
      </c>
      <c r="M576" s="38">
        <v>34</v>
      </c>
      <c r="N576" s="38">
        <v>22</v>
      </c>
      <c r="O576" s="38">
        <v>28</v>
      </c>
      <c r="P576" s="38">
        <v>12</v>
      </c>
      <c r="Q576" s="38">
        <v>31</v>
      </c>
      <c r="R576" s="38">
        <v>36</v>
      </c>
      <c r="S576" s="38">
        <v>38</v>
      </c>
      <c r="T576" s="34">
        <v>28</v>
      </c>
      <c r="U576" s="34">
        <v>24</v>
      </c>
      <c r="V576" s="34">
        <v>28</v>
      </c>
      <c r="W576" s="34">
        <v>43</v>
      </c>
      <c r="X576" s="34">
        <v>28</v>
      </c>
    </row>
    <row r="577" spans="1:24" ht="20.25" customHeight="1" thickBot="1" x14ac:dyDescent="0.3">
      <c r="A577" s="19" t="s">
        <v>177</v>
      </c>
      <c r="B577" s="38">
        <v>19</v>
      </c>
      <c r="C577" s="38">
        <v>25</v>
      </c>
      <c r="D577" s="38">
        <v>30</v>
      </c>
      <c r="E577" s="38">
        <v>33</v>
      </c>
      <c r="F577" s="38">
        <v>34</v>
      </c>
      <c r="G577" s="38">
        <v>28</v>
      </c>
      <c r="H577" s="38">
        <v>30</v>
      </c>
      <c r="J577" s="38">
        <v>33</v>
      </c>
      <c r="K577" s="38">
        <v>28</v>
      </c>
      <c r="L577" s="38">
        <v>38</v>
      </c>
      <c r="M577" s="38">
        <v>22</v>
      </c>
      <c r="N577" s="38">
        <v>24</v>
      </c>
      <c r="O577" s="38">
        <v>31</v>
      </c>
      <c r="P577" s="38">
        <v>23</v>
      </c>
      <c r="Q577" s="38">
        <v>28</v>
      </c>
      <c r="R577" s="38">
        <v>31</v>
      </c>
      <c r="S577" s="38">
        <v>34</v>
      </c>
      <c r="T577" s="34">
        <v>22</v>
      </c>
      <c r="U577" s="34">
        <v>20</v>
      </c>
      <c r="V577" s="34">
        <v>23</v>
      </c>
      <c r="W577" s="34">
        <v>32</v>
      </c>
      <c r="X577" s="34">
        <v>24</v>
      </c>
    </row>
    <row r="578" spans="1:24" ht="23.25" customHeight="1" thickBot="1" x14ac:dyDescent="0.3">
      <c r="A578" s="19" t="s">
        <v>178</v>
      </c>
      <c r="B578" s="38">
        <v>5</v>
      </c>
      <c r="C578" s="38">
        <v>4</v>
      </c>
      <c r="D578" s="38">
        <v>3</v>
      </c>
      <c r="E578" s="38">
        <v>4</v>
      </c>
      <c r="F578" s="38">
        <v>3</v>
      </c>
      <c r="G578" s="38">
        <v>3</v>
      </c>
      <c r="H578" s="38">
        <v>4</v>
      </c>
      <c r="J578" s="38">
        <v>3</v>
      </c>
      <c r="K578" s="38">
        <v>3</v>
      </c>
      <c r="L578" s="38">
        <v>5</v>
      </c>
      <c r="M578" s="38">
        <v>4</v>
      </c>
      <c r="N578" s="38">
        <v>3</v>
      </c>
      <c r="O578" s="38">
        <v>3</v>
      </c>
      <c r="P578" s="38">
        <v>5</v>
      </c>
      <c r="Q578" s="38">
        <v>3</v>
      </c>
      <c r="R578" s="38">
        <v>1</v>
      </c>
      <c r="S578" s="38">
        <v>1</v>
      </c>
      <c r="T578" s="34">
        <v>8</v>
      </c>
      <c r="U578" s="34">
        <v>10</v>
      </c>
      <c r="V578" s="34">
        <v>9</v>
      </c>
      <c r="W578" s="34">
        <v>3</v>
      </c>
      <c r="X578" s="34">
        <v>3</v>
      </c>
    </row>
    <row r="579" spans="1:24" ht="23.25" customHeight="1" thickBot="1" x14ac:dyDescent="0.3">
      <c r="A579" s="55" t="s">
        <v>5203</v>
      </c>
      <c r="B579" s="56">
        <f>B576+B577+B578</f>
        <v>43</v>
      </c>
      <c r="C579" s="56">
        <f t="shared" ref="C579:S579" si="18">C576+C577+C578</f>
        <v>48</v>
      </c>
      <c r="D579" s="56">
        <f t="shared" si="18"/>
        <v>58</v>
      </c>
      <c r="E579" s="56">
        <f t="shared" si="18"/>
        <v>62</v>
      </c>
      <c r="F579" s="59">
        <f t="shared" si="18"/>
        <v>69</v>
      </c>
      <c r="G579" s="59">
        <f t="shared" si="18"/>
        <v>66</v>
      </c>
      <c r="H579" s="59">
        <f t="shared" si="18"/>
        <v>67</v>
      </c>
      <c r="I579" s="63" t="s">
        <v>250</v>
      </c>
      <c r="J579" s="56">
        <f t="shared" si="18"/>
        <v>68</v>
      </c>
      <c r="K579" s="56">
        <f t="shared" si="18"/>
        <v>53</v>
      </c>
      <c r="L579" s="59">
        <f t="shared" si="18"/>
        <v>72</v>
      </c>
      <c r="M579" s="56">
        <f t="shared" si="18"/>
        <v>60</v>
      </c>
      <c r="N579" s="56">
        <f t="shared" si="18"/>
        <v>49</v>
      </c>
      <c r="O579" s="56">
        <f t="shared" si="18"/>
        <v>62</v>
      </c>
      <c r="P579" s="56">
        <f t="shared" si="18"/>
        <v>40</v>
      </c>
      <c r="Q579" s="56">
        <f t="shared" si="18"/>
        <v>62</v>
      </c>
      <c r="R579" s="56">
        <f t="shared" si="18"/>
        <v>68</v>
      </c>
      <c r="S579" s="59">
        <f t="shared" si="18"/>
        <v>73</v>
      </c>
      <c r="T579" s="34"/>
      <c r="U579" s="34"/>
      <c r="V579" s="34"/>
      <c r="W579" s="34"/>
      <c r="X579" s="34"/>
    </row>
    <row r="580" spans="1:24" ht="21" customHeight="1" thickBot="1" x14ac:dyDescent="0.3">
      <c r="A580" s="19" t="s">
        <v>179</v>
      </c>
      <c r="B580" s="38">
        <v>23</v>
      </c>
      <c r="C580" s="38">
        <v>22</v>
      </c>
      <c r="D580" s="38">
        <v>17</v>
      </c>
      <c r="E580" s="38">
        <v>18</v>
      </c>
      <c r="F580" s="38">
        <v>17</v>
      </c>
      <c r="G580" s="38">
        <v>17</v>
      </c>
      <c r="H580" s="38">
        <v>13</v>
      </c>
      <c r="J580" s="38">
        <v>16</v>
      </c>
      <c r="K580" s="38">
        <v>23</v>
      </c>
      <c r="L580" s="38">
        <v>14</v>
      </c>
      <c r="M580" s="38">
        <v>21</v>
      </c>
      <c r="N580" s="38">
        <v>18</v>
      </c>
      <c r="O580" s="38">
        <v>18</v>
      </c>
      <c r="P580" s="38">
        <v>25</v>
      </c>
      <c r="Q580" s="38">
        <v>18</v>
      </c>
      <c r="R580" s="38">
        <v>15</v>
      </c>
      <c r="S580" s="38">
        <v>10</v>
      </c>
      <c r="T580" s="34">
        <v>19</v>
      </c>
      <c r="U580" s="34">
        <v>22</v>
      </c>
      <c r="V580" s="34">
        <v>14</v>
      </c>
      <c r="W580" s="34">
        <v>13</v>
      </c>
      <c r="X580" s="34">
        <v>21</v>
      </c>
    </row>
    <row r="581" spans="1:24" ht="21.75" customHeight="1" thickBot="1" x14ac:dyDescent="0.3">
      <c r="A581" s="19" t="s">
        <v>180</v>
      </c>
      <c r="B581" s="38">
        <v>10</v>
      </c>
      <c r="C581" s="38">
        <v>9</v>
      </c>
      <c r="D581" s="38">
        <v>7</v>
      </c>
      <c r="E581" s="38">
        <v>5</v>
      </c>
      <c r="F581" s="38">
        <v>4</v>
      </c>
      <c r="G581" s="38">
        <v>6</v>
      </c>
      <c r="H581" s="38">
        <v>5</v>
      </c>
      <c r="J581" s="38">
        <v>3</v>
      </c>
      <c r="K581" s="38">
        <v>4</v>
      </c>
      <c r="L581" s="38">
        <v>2</v>
      </c>
      <c r="M581" s="38">
        <v>3</v>
      </c>
      <c r="N581" s="38">
        <v>10</v>
      </c>
      <c r="O581" s="38">
        <v>4</v>
      </c>
      <c r="P581" s="38">
        <v>10</v>
      </c>
      <c r="Q581" s="38">
        <v>6</v>
      </c>
      <c r="R581" s="38">
        <v>2</v>
      </c>
      <c r="S581" s="38">
        <v>5</v>
      </c>
      <c r="T581" s="34">
        <v>8</v>
      </c>
      <c r="U581" s="34">
        <v>5</v>
      </c>
      <c r="V581" s="34">
        <v>5</v>
      </c>
      <c r="W581" s="34">
        <v>3</v>
      </c>
      <c r="X581" s="34">
        <v>6</v>
      </c>
    </row>
    <row r="582" spans="1:24" ht="26.25" customHeight="1" thickBot="1" x14ac:dyDescent="0.3">
      <c r="A582" s="19" t="s">
        <v>181</v>
      </c>
      <c r="B582" s="38">
        <v>20</v>
      </c>
      <c r="C582" s="38">
        <v>17</v>
      </c>
      <c r="D582" s="38">
        <v>15</v>
      </c>
      <c r="E582" s="38">
        <v>13</v>
      </c>
      <c r="F582" s="38">
        <v>9</v>
      </c>
      <c r="G582" s="38">
        <v>10</v>
      </c>
      <c r="H582" s="38">
        <v>13</v>
      </c>
      <c r="J582" s="38">
        <v>9</v>
      </c>
      <c r="K582" s="38">
        <v>13</v>
      </c>
      <c r="L582" s="38">
        <v>8</v>
      </c>
      <c r="M582" s="38">
        <v>10</v>
      </c>
      <c r="N582" s="38">
        <v>19</v>
      </c>
      <c r="O582" s="38">
        <v>14</v>
      </c>
      <c r="P582" s="38">
        <v>21</v>
      </c>
      <c r="Q582" s="38">
        <v>11</v>
      </c>
      <c r="R582" s="38">
        <v>12</v>
      </c>
      <c r="S582" s="38">
        <v>9</v>
      </c>
      <c r="T582" s="35">
        <v>11</v>
      </c>
      <c r="U582" s="35">
        <v>20</v>
      </c>
      <c r="V582" s="35">
        <v>15</v>
      </c>
      <c r="W582" s="35">
        <v>7</v>
      </c>
      <c r="X582" s="35">
        <v>13</v>
      </c>
    </row>
    <row r="583" spans="1:24" ht="15.75" thickBot="1" x14ac:dyDescent="0.3">
      <c r="A583" s="19" t="s">
        <v>37</v>
      </c>
      <c r="B583" s="38">
        <v>100</v>
      </c>
      <c r="C583" s="38">
        <v>100</v>
      </c>
      <c r="D583" s="38">
        <v>100</v>
      </c>
      <c r="E583" s="38">
        <v>100</v>
      </c>
      <c r="F583" s="38">
        <v>100</v>
      </c>
      <c r="G583" s="38">
        <v>100</v>
      </c>
      <c r="H583" s="38">
        <v>100</v>
      </c>
      <c r="J583" s="38">
        <v>100</v>
      </c>
      <c r="K583" s="38">
        <v>100</v>
      </c>
      <c r="L583" s="38">
        <v>100</v>
      </c>
      <c r="M583" s="38">
        <v>100</v>
      </c>
      <c r="N583" s="38">
        <v>100</v>
      </c>
      <c r="O583" s="38">
        <v>100</v>
      </c>
      <c r="P583" s="38">
        <v>100</v>
      </c>
      <c r="Q583" s="38">
        <v>100</v>
      </c>
      <c r="R583" s="38">
        <v>100</v>
      </c>
      <c r="S583" s="38">
        <v>100</v>
      </c>
      <c r="T583" s="35">
        <v>100</v>
      </c>
      <c r="U583" s="35">
        <v>100</v>
      </c>
      <c r="V583" s="35">
        <v>100</v>
      </c>
      <c r="W583" s="35">
        <v>100</v>
      </c>
      <c r="X583" s="35">
        <v>100</v>
      </c>
    </row>
    <row r="584" spans="1:24" x14ac:dyDescent="0.25">
      <c r="O584" s="25"/>
      <c r="P584" s="25"/>
    </row>
    <row r="585" spans="1:24" x14ac:dyDescent="0.25">
      <c r="A585" s="20" t="s">
        <v>250</v>
      </c>
      <c r="O585" s="25"/>
      <c r="P585" s="25"/>
    </row>
    <row r="586" spans="1:24" x14ac:dyDescent="0.25">
      <c r="C586" s="24"/>
      <c r="O586" s="25"/>
      <c r="P586" s="25"/>
      <c r="U586" s="31"/>
    </row>
    <row r="587" spans="1:24" ht="78.75" x14ac:dyDescent="0.25">
      <c r="A587" s="60" t="s">
        <v>248</v>
      </c>
      <c r="C587" s="24"/>
      <c r="O587" s="25"/>
      <c r="P587" s="25"/>
      <c r="U587" s="31"/>
    </row>
    <row r="588" spans="1:24" x14ac:dyDescent="0.25">
      <c r="C588" s="24"/>
      <c r="O588" s="25"/>
      <c r="P588" s="25"/>
      <c r="U588" s="31"/>
    </row>
    <row r="589" spans="1:24" ht="48.75" thickBot="1" x14ac:dyDescent="0.3">
      <c r="A589" s="53"/>
      <c r="B589" s="2" t="s">
        <v>210</v>
      </c>
      <c r="C589" s="2" t="s">
        <v>211</v>
      </c>
      <c r="D589" s="2" t="s">
        <v>212</v>
      </c>
      <c r="E589" s="2" t="s">
        <v>213</v>
      </c>
      <c r="F589" s="2" t="s">
        <v>214</v>
      </c>
      <c r="G589" s="2" t="s">
        <v>215</v>
      </c>
      <c r="H589" s="2" t="s">
        <v>216</v>
      </c>
      <c r="J589" s="2" t="s">
        <v>7</v>
      </c>
      <c r="K589" s="2" t="s">
        <v>10</v>
      </c>
      <c r="L589" s="2" t="s">
        <v>11</v>
      </c>
      <c r="M589" s="2" t="s">
        <v>12</v>
      </c>
      <c r="N589" s="2" t="s">
        <v>13</v>
      </c>
      <c r="O589" s="2" t="s">
        <v>26</v>
      </c>
      <c r="P589" s="2" t="s">
        <v>15</v>
      </c>
      <c r="Q589" s="2" t="s">
        <v>16</v>
      </c>
      <c r="R589" s="2" t="s">
        <v>18</v>
      </c>
      <c r="S589" s="2" t="s">
        <v>19</v>
      </c>
      <c r="T589" s="7" t="s">
        <v>20</v>
      </c>
      <c r="U589" s="7" t="s">
        <v>8</v>
      </c>
      <c r="V589" s="7" t="s">
        <v>25</v>
      </c>
      <c r="W589" s="7" t="s">
        <v>27</v>
      </c>
      <c r="X589" s="7" t="s">
        <v>21</v>
      </c>
    </row>
    <row r="590" spans="1:24" ht="15.75" thickBot="1" x14ac:dyDescent="0.3">
      <c r="A590" s="19" t="s">
        <v>63</v>
      </c>
      <c r="B590" s="38">
        <v>5</v>
      </c>
      <c r="C590" s="38">
        <v>4</v>
      </c>
      <c r="D590" s="38">
        <v>2</v>
      </c>
      <c r="E590" s="38">
        <v>2</v>
      </c>
      <c r="F590" s="38">
        <v>2</v>
      </c>
      <c r="G590" s="38">
        <v>2</v>
      </c>
      <c r="H590" s="38">
        <v>3</v>
      </c>
      <c r="J590" s="38">
        <v>4</v>
      </c>
      <c r="K590" s="38">
        <v>8</v>
      </c>
      <c r="L590" s="38">
        <v>5</v>
      </c>
      <c r="M590" s="38">
        <v>4</v>
      </c>
      <c r="N590" s="38">
        <v>4</v>
      </c>
      <c r="O590" s="38">
        <v>4</v>
      </c>
      <c r="P590" s="38">
        <v>3</v>
      </c>
      <c r="Q590" s="38">
        <v>3</v>
      </c>
      <c r="R590" s="38">
        <v>4</v>
      </c>
      <c r="S590" s="38">
        <v>2</v>
      </c>
      <c r="T590" s="34">
        <v>2</v>
      </c>
      <c r="U590" s="34">
        <v>5</v>
      </c>
      <c r="V590" s="34">
        <v>7</v>
      </c>
      <c r="W590" s="34">
        <v>7</v>
      </c>
      <c r="X590" s="34">
        <v>4</v>
      </c>
    </row>
    <row r="591" spans="1:24" ht="15.75" thickBot="1" x14ac:dyDescent="0.3">
      <c r="A591" s="19" t="s">
        <v>183</v>
      </c>
      <c r="B591" s="38">
        <v>34</v>
      </c>
      <c r="C591" s="38">
        <v>45</v>
      </c>
      <c r="D591" s="38">
        <v>52</v>
      </c>
      <c r="E591" s="38">
        <v>57</v>
      </c>
      <c r="F591" s="38">
        <v>63</v>
      </c>
      <c r="G591" s="38">
        <v>68</v>
      </c>
      <c r="H591" s="38">
        <v>63</v>
      </c>
      <c r="J591" s="38">
        <v>50</v>
      </c>
      <c r="K591" s="38">
        <v>37</v>
      </c>
      <c r="L591" s="38">
        <v>41</v>
      </c>
      <c r="M591" s="38">
        <v>34</v>
      </c>
      <c r="N591" s="38">
        <v>41</v>
      </c>
      <c r="O591" s="38">
        <v>41</v>
      </c>
      <c r="P591" s="38">
        <v>49</v>
      </c>
      <c r="Q591" s="38">
        <v>42</v>
      </c>
      <c r="R591" s="38">
        <v>52</v>
      </c>
      <c r="S591" s="38">
        <v>66</v>
      </c>
      <c r="T591" s="34">
        <v>67</v>
      </c>
      <c r="U591" s="34">
        <v>56</v>
      </c>
      <c r="V591" s="34">
        <v>67</v>
      </c>
      <c r="W591" s="34">
        <v>42</v>
      </c>
      <c r="X591" s="34">
        <v>47</v>
      </c>
    </row>
    <row r="592" spans="1:24" ht="24.75" thickBot="1" x14ac:dyDescent="0.3">
      <c r="A592" s="19" t="s">
        <v>184</v>
      </c>
      <c r="B592" s="38">
        <v>2</v>
      </c>
      <c r="C592" s="38">
        <v>3</v>
      </c>
      <c r="D592" s="38">
        <v>3</v>
      </c>
      <c r="E592" s="38">
        <v>3</v>
      </c>
      <c r="F592" s="38">
        <v>2</v>
      </c>
      <c r="G592" s="38">
        <v>3</v>
      </c>
      <c r="H592" s="38">
        <v>3</v>
      </c>
      <c r="J592" s="38">
        <v>4</v>
      </c>
      <c r="K592" s="38">
        <v>3</v>
      </c>
      <c r="L592" s="38">
        <v>2</v>
      </c>
      <c r="M592" s="38">
        <v>4</v>
      </c>
      <c r="N592" s="38">
        <v>3</v>
      </c>
      <c r="O592" s="38">
        <v>2</v>
      </c>
      <c r="P592" s="38">
        <v>2</v>
      </c>
      <c r="Q592" s="38">
        <v>3</v>
      </c>
      <c r="R592" s="38">
        <v>3</v>
      </c>
      <c r="S592" s="38">
        <v>3</v>
      </c>
      <c r="T592" s="34">
        <v>4</v>
      </c>
      <c r="U592" s="34">
        <v>2</v>
      </c>
      <c r="V592" s="34"/>
      <c r="W592" s="34">
        <v>1</v>
      </c>
      <c r="X592" s="34">
        <v>2</v>
      </c>
    </row>
    <row r="593" spans="1:24" ht="25.5" customHeight="1" thickBot="1" x14ac:dyDescent="0.3">
      <c r="A593" s="55" t="s">
        <v>5203</v>
      </c>
      <c r="B593" s="56">
        <f>B591+B592</f>
        <v>36</v>
      </c>
      <c r="C593" s="56">
        <f t="shared" ref="C593:S593" si="19">C591+C592</f>
        <v>48</v>
      </c>
      <c r="D593" s="56">
        <f t="shared" si="19"/>
        <v>55</v>
      </c>
      <c r="E593" s="56">
        <f t="shared" si="19"/>
        <v>60</v>
      </c>
      <c r="F593" s="56">
        <f t="shared" si="19"/>
        <v>65</v>
      </c>
      <c r="G593" s="59">
        <f t="shared" si="19"/>
        <v>71</v>
      </c>
      <c r="H593" s="56">
        <f t="shared" si="19"/>
        <v>66</v>
      </c>
      <c r="I593" s="63" t="s">
        <v>250</v>
      </c>
      <c r="J593" s="56">
        <f t="shared" si="19"/>
        <v>54</v>
      </c>
      <c r="K593" s="56">
        <f t="shared" si="19"/>
        <v>40</v>
      </c>
      <c r="L593" s="56">
        <f t="shared" si="19"/>
        <v>43</v>
      </c>
      <c r="M593" s="56">
        <f t="shared" si="19"/>
        <v>38</v>
      </c>
      <c r="N593" s="56">
        <f t="shared" si="19"/>
        <v>44</v>
      </c>
      <c r="O593" s="56">
        <f t="shared" si="19"/>
        <v>43</v>
      </c>
      <c r="P593" s="56">
        <f t="shared" si="19"/>
        <v>51</v>
      </c>
      <c r="Q593" s="56">
        <f t="shared" si="19"/>
        <v>45</v>
      </c>
      <c r="R593" s="56">
        <f t="shared" si="19"/>
        <v>55</v>
      </c>
      <c r="S593" s="59">
        <f t="shared" si="19"/>
        <v>69</v>
      </c>
      <c r="T593" s="34"/>
      <c r="U593" s="34"/>
      <c r="V593" s="34"/>
      <c r="W593" s="34"/>
      <c r="X593" s="34"/>
    </row>
    <row r="594" spans="1:24" ht="23.25" customHeight="1" thickBot="1" x14ac:dyDescent="0.3">
      <c r="A594" s="19" t="s">
        <v>185</v>
      </c>
      <c r="B594" s="54">
        <v>20</v>
      </c>
      <c r="C594" s="54">
        <v>17</v>
      </c>
      <c r="D594" s="54">
        <v>16</v>
      </c>
      <c r="E594" s="38">
        <v>13</v>
      </c>
      <c r="F594" s="38">
        <v>10</v>
      </c>
      <c r="G594" s="38">
        <v>7</v>
      </c>
      <c r="H594" s="38">
        <v>5</v>
      </c>
      <c r="J594" s="38">
        <v>13</v>
      </c>
      <c r="K594" s="38">
        <v>15</v>
      </c>
      <c r="L594" s="38">
        <v>17</v>
      </c>
      <c r="M594" s="54">
        <v>19</v>
      </c>
      <c r="N594" s="38">
        <v>16</v>
      </c>
      <c r="O594" s="54">
        <v>20</v>
      </c>
      <c r="P594" s="38">
        <v>17</v>
      </c>
      <c r="Q594" s="38">
        <v>18</v>
      </c>
      <c r="R594" s="38">
        <v>15</v>
      </c>
      <c r="S594" s="38">
        <v>7</v>
      </c>
      <c r="T594" s="34">
        <v>9</v>
      </c>
      <c r="U594" s="34">
        <v>10</v>
      </c>
      <c r="V594" s="34">
        <v>6</v>
      </c>
      <c r="W594" s="34">
        <v>19</v>
      </c>
      <c r="X594" s="34">
        <v>12</v>
      </c>
    </row>
    <row r="595" spans="1:24" ht="23.25" customHeight="1" thickBot="1" x14ac:dyDescent="0.3">
      <c r="A595" s="19" t="s">
        <v>186</v>
      </c>
      <c r="B595" s="38">
        <v>39</v>
      </c>
      <c r="C595" s="38">
        <v>31</v>
      </c>
      <c r="D595" s="38">
        <v>26</v>
      </c>
      <c r="E595" s="38">
        <v>24</v>
      </c>
      <c r="F595" s="38">
        <v>23</v>
      </c>
      <c r="G595" s="38">
        <v>21</v>
      </c>
      <c r="H595" s="38">
        <v>26</v>
      </c>
      <c r="J595" s="38">
        <v>30</v>
      </c>
      <c r="K595" s="38">
        <v>38</v>
      </c>
      <c r="L595" s="38">
        <v>35</v>
      </c>
      <c r="M595" s="38">
        <v>39</v>
      </c>
      <c r="N595" s="38">
        <v>36</v>
      </c>
      <c r="O595" s="38">
        <v>33</v>
      </c>
      <c r="P595" s="38">
        <v>28</v>
      </c>
      <c r="Q595" s="38">
        <v>33</v>
      </c>
      <c r="R595" s="38">
        <v>26</v>
      </c>
      <c r="S595" s="38">
        <v>22</v>
      </c>
      <c r="T595" s="35">
        <v>17</v>
      </c>
      <c r="U595" s="35">
        <v>27</v>
      </c>
      <c r="V595" s="35">
        <v>20</v>
      </c>
      <c r="W595" s="35">
        <v>32</v>
      </c>
      <c r="X595" s="35">
        <v>36</v>
      </c>
    </row>
    <row r="596" spans="1:24" ht="19.5" customHeight="1" thickBot="1" x14ac:dyDescent="0.3">
      <c r="A596" s="19" t="s">
        <v>37</v>
      </c>
      <c r="B596" s="38">
        <v>100</v>
      </c>
      <c r="C596" s="38">
        <v>100</v>
      </c>
      <c r="D596" s="38">
        <v>100</v>
      </c>
      <c r="E596" s="38">
        <v>100</v>
      </c>
      <c r="F596" s="38">
        <v>100</v>
      </c>
      <c r="G596" s="38">
        <v>100</v>
      </c>
      <c r="H596" s="38">
        <v>100</v>
      </c>
      <c r="J596" s="38">
        <v>100</v>
      </c>
      <c r="K596" s="38">
        <v>100</v>
      </c>
      <c r="L596" s="38">
        <v>100</v>
      </c>
      <c r="M596" s="38">
        <v>100</v>
      </c>
      <c r="N596" s="38">
        <v>100</v>
      </c>
      <c r="O596" s="38">
        <v>100</v>
      </c>
      <c r="P596" s="38">
        <v>100</v>
      </c>
      <c r="Q596" s="38">
        <v>100</v>
      </c>
      <c r="R596" s="38">
        <v>100</v>
      </c>
      <c r="S596" s="38">
        <v>100</v>
      </c>
      <c r="T596" s="35">
        <v>100</v>
      </c>
      <c r="U596" s="35">
        <v>100</v>
      </c>
      <c r="V596" s="35">
        <v>100</v>
      </c>
      <c r="W596" s="35">
        <v>100</v>
      </c>
      <c r="X596" s="35">
        <v>100</v>
      </c>
    </row>
    <row r="597" spans="1:24" x14ac:dyDescent="0.25">
      <c r="O597" s="25"/>
      <c r="P597" s="25"/>
    </row>
    <row r="598" spans="1:24" x14ac:dyDescent="0.25">
      <c r="A598" s="65" t="s">
        <v>267</v>
      </c>
      <c r="O598" s="25"/>
      <c r="P598" s="25"/>
    </row>
    <row r="599" spans="1:24" x14ac:dyDescent="0.25">
      <c r="C599" s="24"/>
      <c r="O599" s="25"/>
      <c r="P599" s="25"/>
      <c r="U599" s="31"/>
    </row>
    <row r="600" spans="1:24" x14ac:dyDescent="0.25">
      <c r="C600" s="24"/>
      <c r="O600" s="25"/>
      <c r="P600" s="25"/>
      <c r="U600" s="31"/>
    </row>
    <row r="601" spans="1:24" ht="63" x14ac:dyDescent="0.25">
      <c r="A601" s="60" t="s">
        <v>249</v>
      </c>
      <c r="O601" s="25"/>
      <c r="P601" s="25"/>
    </row>
    <row r="602" spans="1:24" x14ac:dyDescent="0.25">
      <c r="A602" s="81" t="s">
        <v>250</v>
      </c>
      <c r="B602" s="82" t="s">
        <v>250</v>
      </c>
      <c r="C602" s="24"/>
      <c r="O602" s="25"/>
      <c r="P602" s="25"/>
      <c r="U602" s="31"/>
    </row>
    <row r="603" spans="1:24" ht="48.75" thickBot="1" x14ac:dyDescent="0.3">
      <c r="A603" s="53"/>
      <c r="B603" s="2" t="s">
        <v>210</v>
      </c>
      <c r="C603" s="2" t="s">
        <v>211</v>
      </c>
      <c r="D603" s="2" t="s">
        <v>212</v>
      </c>
      <c r="E603" s="2" t="s">
        <v>213</v>
      </c>
      <c r="F603" s="2" t="s">
        <v>214</v>
      </c>
      <c r="G603" s="2" t="s">
        <v>215</v>
      </c>
      <c r="H603" s="2" t="s">
        <v>216</v>
      </c>
      <c r="J603" s="2" t="s">
        <v>7</v>
      </c>
      <c r="K603" s="2" t="s">
        <v>10</v>
      </c>
      <c r="L603" s="2" t="s">
        <v>11</v>
      </c>
      <c r="M603" s="2" t="s">
        <v>12</v>
      </c>
      <c r="N603" s="2" t="s">
        <v>13</v>
      </c>
      <c r="O603" s="2" t="s">
        <v>26</v>
      </c>
      <c r="P603" s="2" t="s">
        <v>15</v>
      </c>
      <c r="Q603" s="2" t="s">
        <v>16</v>
      </c>
      <c r="R603" s="2" t="s">
        <v>18</v>
      </c>
      <c r="S603" s="2" t="s">
        <v>19</v>
      </c>
      <c r="T603" s="7" t="s">
        <v>20</v>
      </c>
      <c r="U603" s="7" t="s">
        <v>8</v>
      </c>
      <c r="V603" s="7" t="s">
        <v>25</v>
      </c>
      <c r="W603" s="7" t="s">
        <v>27</v>
      </c>
      <c r="X603" s="7" t="s">
        <v>21</v>
      </c>
    </row>
    <row r="604" spans="1:24" ht="15.75" thickBot="1" x14ac:dyDescent="0.3">
      <c r="A604" s="19" t="s">
        <v>63</v>
      </c>
      <c r="B604" s="38">
        <v>12</v>
      </c>
      <c r="C604" s="38">
        <v>13</v>
      </c>
      <c r="D604" s="38">
        <v>9</v>
      </c>
      <c r="E604" s="38">
        <v>12</v>
      </c>
      <c r="F604" s="38">
        <v>10</v>
      </c>
      <c r="G604" s="38">
        <v>8</v>
      </c>
      <c r="H604" s="38">
        <v>11</v>
      </c>
      <c r="J604" s="38">
        <v>13</v>
      </c>
      <c r="K604" s="38">
        <v>17</v>
      </c>
      <c r="L604" s="38">
        <v>14</v>
      </c>
      <c r="M604" s="38">
        <v>19</v>
      </c>
      <c r="N604" s="38">
        <v>12</v>
      </c>
      <c r="O604" s="38">
        <v>12</v>
      </c>
      <c r="P604" s="38">
        <v>12</v>
      </c>
      <c r="Q604" s="38">
        <v>10</v>
      </c>
      <c r="R604" s="38">
        <v>10</v>
      </c>
      <c r="S604" s="38">
        <v>8</v>
      </c>
      <c r="T604" s="34">
        <v>2</v>
      </c>
      <c r="U604" s="34">
        <v>10</v>
      </c>
      <c r="V604" s="34">
        <v>15</v>
      </c>
      <c r="W604" s="34">
        <v>9</v>
      </c>
      <c r="X604" s="34">
        <v>14</v>
      </c>
    </row>
    <row r="605" spans="1:24" ht="24.75" thickBot="1" x14ac:dyDescent="0.3">
      <c r="A605" s="19" t="s">
        <v>188</v>
      </c>
      <c r="B605" s="38">
        <v>31</v>
      </c>
      <c r="C605" s="38">
        <v>43</v>
      </c>
      <c r="D605" s="38">
        <v>52</v>
      </c>
      <c r="E605" s="38">
        <v>52</v>
      </c>
      <c r="F605" s="54">
        <v>61</v>
      </c>
      <c r="G605" s="54">
        <v>68</v>
      </c>
      <c r="H605" s="54">
        <v>67</v>
      </c>
      <c r="J605" s="54">
        <v>50</v>
      </c>
      <c r="K605" s="38">
        <v>48</v>
      </c>
      <c r="L605" s="38">
        <v>32</v>
      </c>
      <c r="M605" s="38">
        <v>32</v>
      </c>
      <c r="N605" s="38">
        <v>35</v>
      </c>
      <c r="O605" s="38">
        <v>42</v>
      </c>
      <c r="P605" s="54">
        <v>51</v>
      </c>
      <c r="Q605" s="38">
        <v>35</v>
      </c>
      <c r="R605" s="38">
        <v>43</v>
      </c>
      <c r="S605" s="54">
        <v>61</v>
      </c>
      <c r="T605" s="34">
        <v>71</v>
      </c>
      <c r="U605" s="34">
        <v>51</v>
      </c>
      <c r="V605" s="34">
        <v>63</v>
      </c>
      <c r="W605" s="34">
        <v>47</v>
      </c>
      <c r="X605" s="34">
        <v>42</v>
      </c>
    </row>
    <row r="606" spans="1:24" ht="24.75" thickBot="1" x14ac:dyDescent="0.3">
      <c r="A606" s="19" t="s">
        <v>189</v>
      </c>
      <c r="B606" s="54">
        <v>18</v>
      </c>
      <c r="C606" s="54">
        <v>16</v>
      </c>
      <c r="D606" s="54">
        <v>14</v>
      </c>
      <c r="E606" s="38">
        <v>10</v>
      </c>
      <c r="F606" s="38">
        <v>8</v>
      </c>
      <c r="G606" s="38">
        <v>6</v>
      </c>
      <c r="H606" s="38">
        <v>7</v>
      </c>
      <c r="J606" s="38">
        <v>6</v>
      </c>
      <c r="K606" s="38">
        <v>7</v>
      </c>
      <c r="L606" s="38">
        <v>9</v>
      </c>
      <c r="M606" s="54">
        <v>14</v>
      </c>
      <c r="N606" s="38">
        <v>10</v>
      </c>
      <c r="O606" s="38">
        <v>7</v>
      </c>
      <c r="P606" s="54">
        <v>22</v>
      </c>
      <c r="Q606" s="38">
        <v>11</v>
      </c>
      <c r="R606" s="38">
        <v>10</v>
      </c>
      <c r="S606" s="38">
        <v>9</v>
      </c>
      <c r="T606" s="34">
        <v>14</v>
      </c>
      <c r="U606" s="34">
        <v>7</v>
      </c>
      <c r="V606" s="34">
        <v>7</v>
      </c>
      <c r="W606" s="34">
        <v>6</v>
      </c>
      <c r="X606" s="34">
        <v>8</v>
      </c>
    </row>
    <row r="607" spans="1:24" ht="24.75" thickBot="1" x14ac:dyDescent="0.3">
      <c r="A607" s="19" t="s">
        <v>190</v>
      </c>
      <c r="B607" s="38">
        <v>5</v>
      </c>
      <c r="C607" s="38">
        <v>6</v>
      </c>
      <c r="D607" s="38">
        <v>6</v>
      </c>
      <c r="E607" s="54">
        <v>8</v>
      </c>
      <c r="F607" s="54">
        <v>8</v>
      </c>
      <c r="G607" s="38">
        <v>6</v>
      </c>
      <c r="H607" s="38">
        <v>4</v>
      </c>
      <c r="J607" s="38">
        <v>6</v>
      </c>
      <c r="K607" s="38">
        <v>7</v>
      </c>
      <c r="L607" s="38">
        <v>7</v>
      </c>
      <c r="M607" s="54">
        <v>8</v>
      </c>
      <c r="N607" s="38">
        <v>5</v>
      </c>
      <c r="O607" s="38">
        <v>7</v>
      </c>
      <c r="P607" s="38">
        <v>5</v>
      </c>
      <c r="Q607" s="38">
        <v>7</v>
      </c>
      <c r="R607" s="54">
        <v>8</v>
      </c>
      <c r="S607" s="38">
        <v>6</v>
      </c>
      <c r="T607" s="34"/>
      <c r="U607" s="34">
        <v>7</v>
      </c>
      <c r="V607" s="34">
        <v>8</v>
      </c>
      <c r="W607" s="34">
        <v>10</v>
      </c>
      <c r="X607" s="34">
        <v>5</v>
      </c>
    </row>
    <row r="608" spans="1:24" ht="24.75" customHeight="1" thickBot="1" x14ac:dyDescent="0.3">
      <c r="A608" s="19" t="s">
        <v>191</v>
      </c>
      <c r="B608" s="38">
        <v>3</v>
      </c>
      <c r="C608" s="38">
        <v>2</v>
      </c>
      <c r="D608" s="38">
        <v>3</v>
      </c>
      <c r="E608" s="38">
        <v>3</v>
      </c>
      <c r="F608" s="38">
        <v>2</v>
      </c>
      <c r="G608" s="38">
        <v>2</v>
      </c>
      <c r="H608" s="38">
        <v>3</v>
      </c>
      <c r="J608" s="38">
        <v>5</v>
      </c>
      <c r="K608" s="38">
        <v>3</v>
      </c>
      <c r="L608" s="54">
        <v>7</v>
      </c>
      <c r="M608" s="38">
        <v>3</v>
      </c>
      <c r="N608" s="38">
        <v>2</v>
      </c>
      <c r="O608" s="38">
        <v>3</v>
      </c>
      <c r="P608" s="38">
        <v>1</v>
      </c>
      <c r="Q608" s="38">
        <v>4</v>
      </c>
      <c r="R608" s="38">
        <v>4</v>
      </c>
      <c r="S608" s="38">
        <v>2</v>
      </c>
      <c r="T608" s="34">
        <v>4</v>
      </c>
      <c r="U608" s="34">
        <v>2</v>
      </c>
      <c r="V608" s="34">
        <v>3</v>
      </c>
      <c r="W608" s="34">
        <v>4</v>
      </c>
      <c r="X608" s="34">
        <v>2</v>
      </c>
    </row>
    <row r="609" spans="1:24" ht="22.5" customHeight="1" thickBot="1" x14ac:dyDescent="0.3">
      <c r="A609" s="19" t="s">
        <v>192</v>
      </c>
      <c r="B609" s="54">
        <v>31</v>
      </c>
      <c r="C609" s="38">
        <v>19</v>
      </c>
      <c r="D609" s="38">
        <v>16</v>
      </c>
      <c r="E609" s="38">
        <v>14</v>
      </c>
      <c r="F609" s="38">
        <v>12</v>
      </c>
      <c r="G609" s="38">
        <v>10</v>
      </c>
      <c r="H609" s="38">
        <v>8</v>
      </c>
      <c r="J609" s="38">
        <v>19</v>
      </c>
      <c r="K609" s="38">
        <v>18</v>
      </c>
      <c r="L609" s="54">
        <v>30</v>
      </c>
      <c r="M609" s="38">
        <v>25</v>
      </c>
      <c r="N609" s="54">
        <v>36</v>
      </c>
      <c r="O609" s="54">
        <v>30</v>
      </c>
      <c r="P609" s="38">
        <v>8</v>
      </c>
      <c r="Q609" s="54">
        <v>34</v>
      </c>
      <c r="R609" s="38">
        <v>24</v>
      </c>
      <c r="S609" s="38">
        <v>14</v>
      </c>
      <c r="T609" s="35">
        <v>9</v>
      </c>
      <c r="U609" s="35">
        <v>22</v>
      </c>
      <c r="V609" s="35">
        <v>5</v>
      </c>
      <c r="W609" s="35">
        <v>24</v>
      </c>
      <c r="X609" s="35">
        <v>29</v>
      </c>
    </row>
    <row r="610" spans="1:24" ht="23.25" customHeight="1" thickBot="1" x14ac:dyDescent="0.3">
      <c r="A610" s="19" t="s">
        <v>37</v>
      </c>
      <c r="B610" s="38">
        <v>100</v>
      </c>
      <c r="C610" s="38">
        <v>100</v>
      </c>
      <c r="D610" s="38">
        <v>100</v>
      </c>
      <c r="E610" s="38">
        <v>100</v>
      </c>
      <c r="F610" s="38">
        <v>100</v>
      </c>
      <c r="G610" s="38">
        <v>100</v>
      </c>
      <c r="H610" s="38">
        <v>100</v>
      </c>
      <c r="J610" s="38">
        <v>100</v>
      </c>
      <c r="K610" s="38">
        <v>100</v>
      </c>
      <c r="L610" s="38">
        <v>100</v>
      </c>
      <c r="M610" s="38">
        <v>100</v>
      </c>
      <c r="N610" s="38">
        <v>100</v>
      </c>
      <c r="O610" s="38">
        <v>100</v>
      </c>
      <c r="P610" s="38">
        <v>100</v>
      </c>
      <c r="Q610" s="38">
        <v>100</v>
      </c>
      <c r="R610" s="38">
        <v>100</v>
      </c>
      <c r="S610" s="38">
        <v>100</v>
      </c>
      <c r="T610" s="35">
        <v>100</v>
      </c>
      <c r="U610" s="35">
        <v>100</v>
      </c>
      <c r="V610" s="35">
        <v>100</v>
      </c>
      <c r="W610" s="35">
        <v>100</v>
      </c>
      <c r="X610" s="35">
        <v>100</v>
      </c>
    </row>
    <row r="611" spans="1:24" x14ac:dyDescent="0.25">
      <c r="O611" s="25"/>
      <c r="P611" s="25"/>
    </row>
    <row r="612" spans="1:24" x14ac:dyDescent="0.25">
      <c r="A612" s="65" t="s">
        <v>269</v>
      </c>
      <c r="O612" s="25"/>
      <c r="P612" s="25"/>
    </row>
    <row r="613" spans="1:24" x14ac:dyDescent="0.25">
      <c r="C613" s="24"/>
      <c r="O613" s="25"/>
      <c r="P613" s="25"/>
      <c r="U613" s="31"/>
    </row>
    <row r="614" spans="1:24" x14ac:dyDescent="0.25">
      <c r="C614" s="24"/>
      <c r="O614" s="25"/>
      <c r="P614" s="25"/>
      <c r="U614" s="31"/>
    </row>
    <row r="615" spans="1:24" x14ac:dyDescent="0.25">
      <c r="C615" s="24"/>
      <c r="O615" s="25"/>
      <c r="P615" s="25"/>
      <c r="U615" s="31"/>
    </row>
    <row r="616" spans="1:24" customFormat="1" ht="17.25" x14ac:dyDescent="0.3">
      <c r="A616" s="104"/>
      <c r="B616" s="104"/>
      <c r="C616" s="104"/>
      <c r="D616" s="104"/>
      <c r="E616" s="104"/>
      <c r="F616" s="104" t="s">
        <v>290</v>
      </c>
      <c r="G616" s="104"/>
      <c r="H616" s="104"/>
      <c r="I616" s="104"/>
      <c r="J616" s="104"/>
      <c r="K616" s="104"/>
      <c r="L616" s="104"/>
      <c r="M616" s="104"/>
      <c r="N616" s="104"/>
      <c r="O616" s="104"/>
      <c r="P616" s="104"/>
      <c r="Q616" s="104"/>
      <c r="R616" s="104"/>
      <c r="S616" s="104"/>
      <c r="T616" s="104"/>
      <c r="U616" s="30"/>
      <c r="V616" s="30"/>
    </row>
    <row r="617" spans="1:24" x14ac:dyDescent="0.25">
      <c r="C617" s="24"/>
      <c r="O617" s="25"/>
      <c r="P617" s="25"/>
      <c r="U617" s="31"/>
    </row>
    <row r="618" spans="1:24" x14ac:dyDescent="0.25">
      <c r="C618" s="24"/>
      <c r="O618" s="25"/>
      <c r="P618" s="25"/>
      <c r="U618" s="31"/>
    </row>
    <row r="619" spans="1:24" x14ac:dyDescent="0.25">
      <c r="C619" s="24"/>
      <c r="O619" s="25"/>
      <c r="P619" s="25"/>
      <c r="U619" s="31"/>
    </row>
    <row r="620" spans="1:24" x14ac:dyDescent="0.25">
      <c r="C620" s="24"/>
      <c r="O620" s="25"/>
      <c r="P620" s="25"/>
      <c r="U620" s="31"/>
    </row>
    <row r="621" spans="1:24" x14ac:dyDescent="0.25">
      <c r="C621" s="24"/>
      <c r="O621" s="25"/>
      <c r="P621" s="25"/>
      <c r="U621" s="31"/>
    </row>
    <row r="622" spans="1:24" x14ac:dyDescent="0.25">
      <c r="C622" s="24"/>
      <c r="O622" s="25"/>
      <c r="P622" s="25"/>
      <c r="U622" s="31"/>
    </row>
    <row r="623" spans="1:24" x14ac:dyDescent="0.25">
      <c r="C623" s="24"/>
      <c r="O623" s="25"/>
      <c r="P623" s="25"/>
      <c r="U623" s="31"/>
    </row>
    <row r="624" spans="1:24" x14ac:dyDescent="0.25">
      <c r="C624" s="24"/>
      <c r="O624" s="25"/>
      <c r="P624" s="25"/>
      <c r="U624" s="31"/>
    </row>
    <row r="625" spans="3:21" x14ac:dyDescent="0.25">
      <c r="C625" s="24"/>
      <c r="O625" s="25"/>
      <c r="P625" s="25"/>
      <c r="U625" s="31"/>
    </row>
    <row r="626" spans="3:21" x14ac:dyDescent="0.25">
      <c r="C626" s="24"/>
      <c r="O626" s="25"/>
      <c r="P626" s="25"/>
      <c r="U626" s="31"/>
    </row>
    <row r="627" spans="3:21" x14ac:dyDescent="0.25">
      <c r="C627" s="24"/>
      <c r="O627" s="25"/>
      <c r="P627" s="25"/>
      <c r="U627" s="31"/>
    </row>
    <row r="628" spans="3:21" x14ac:dyDescent="0.25">
      <c r="C628" s="24"/>
      <c r="O628" s="25"/>
      <c r="P628" s="25"/>
      <c r="U628" s="31"/>
    </row>
    <row r="629" spans="3:21" x14ac:dyDescent="0.25">
      <c r="C629" s="24"/>
      <c r="O629" s="25"/>
      <c r="P629" s="25"/>
      <c r="U629" s="31"/>
    </row>
    <row r="630" spans="3:21" x14ac:dyDescent="0.25">
      <c r="C630" s="24"/>
      <c r="O630" s="25"/>
      <c r="P630" s="25"/>
      <c r="U630" s="31"/>
    </row>
    <row r="631" spans="3:21" x14ac:dyDescent="0.25">
      <c r="C631" s="24"/>
      <c r="O631" s="25"/>
      <c r="P631" s="25"/>
      <c r="U631" s="31"/>
    </row>
    <row r="632" spans="3:21" x14ac:dyDescent="0.25">
      <c r="C632" s="24"/>
      <c r="O632" s="25"/>
      <c r="P632" s="25"/>
      <c r="U632" s="31"/>
    </row>
    <row r="633" spans="3:21" x14ac:dyDescent="0.25">
      <c r="C633" s="24"/>
      <c r="O633" s="25"/>
      <c r="P633" s="25"/>
      <c r="U633" s="31"/>
    </row>
    <row r="634" spans="3:21" x14ac:dyDescent="0.25">
      <c r="C634" s="24"/>
      <c r="O634" s="25"/>
      <c r="P634" s="25"/>
      <c r="U634" s="31"/>
    </row>
    <row r="635" spans="3:21" x14ac:dyDescent="0.25">
      <c r="C635" s="24"/>
      <c r="O635" s="25"/>
      <c r="P635" s="25"/>
      <c r="U635" s="31"/>
    </row>
    <row r="636" spans="3:21" x14ac:dyDescent="0.25">
      <c r="C636" s="24"/>
      <c r="O636" s="25"/>
      <c r="P636" s="25"/>
      <c r="U636" s="31"/>
    </row>
    <row r="637" spans="3:21" x14ac:dyDescent="0.25">
      <c r="C637" s="24"/>
      <c r="O637" s="25"/>
      <c r="P637" s="25"/>
      <c r="U637" s="31"/>
    </row>
    <row r="638" spans="3:21" x14ac:dyDescent="0.25">
      <c r="C638" s="24"/>
      <c r="O638" s="25"/>
      <c r="P638" s="25"/>
      <c r="U638" s="31"/>
    </row>
    <row r="639" spans="3:21" x14ac:dyDescent="0.25">
      <c r="C639" s="24"/>
      <c r="O639" s="25"/>
      <c r="P639" s="25"/>
      <c r="U639" s="31"/>
    </row>
    <row r="640" spans="3:21" x14ac:dyDescent="0.25">
      <c r="C640" s="24"/>
      <c r="O640" s="25"/>
      <c r="P640" s="25"/>
      <c r="U640" s="31"/>
    </row>
    <row r="641" spans="2:21" x14ac:dyDescent="0.25">
      <c r="C641" s="24"/>
      <c r="O641" s="25"/>
      <c r="P641" s="25"/>
      <c r="U641" s="31"/>
    </row>
    <row r="642" spans="2:21" x14ac:dyDescent="0.25">
      <c r="C642" s="24"/>
      <c r="O642" s="25"/>
      <c r="P642" s="25"/>
      <c r="U642" s="31"/>
    </row>
    <row r="643" spans="2:21" x14ac:dyDescent="0.25">
      <c r="C643" s="24"/>
      <c r="O643" s="25"/>
      <c r="P643" s="25"/>
      <c r="U643" s="31"/>
    </row>
    <row r="644" spans="2:21" x14ac:dyDescent="0.25">
      <c r="C644" s="24"/>
      <c r="O644" s="25"/>
      <c r="P644" s="25"/>
      <c r="U644" s="31"/>
    </row>
    <row r="645" spans="2:21" x14ac:dyDescent="0.25">
      <c r="C645" s="24"/>
      <c r="O645" s="25"/>
      <c r="P645" s="25"/>
      <c r="U645" s="31"/>
    </row>
    <row r="646" spans="2:21" x14ac:dyDescent="0.25">
      <c r="B646" s="24"/>
      <c r="D646" s="24"/>
      <c r="O646" s="25"/>
      <c r="P646" s="25"/>
      <c r="U646" s="31"/>
    </row>
    <row r="647" spans="2:21" x14ac:dyDescent="0.25">
      <c r="B647" s="24"/>
      <c r="D647" s="24"/>
      <c r="O647" s="25"/>
      <c r="P647" s="25"/>
      <c r="U647" s="31"/>
    </row>
    <row r="648" spans="2:21" x14ac:dyDescent="0.25">
      <c r="B648" s="24"/>
      <c r="D648" s="24"/>
      <c r="O648" s="25"/>
      <c r="P648" s="25"/>
      <c r="U648" s="31"/>
    </row>
    <row r="649" spans="2:21" x14ac:dyDescent="0.25">
      <c r="B649" s="24"/>
      <c r="D649" s="24"/>
      <c r="O649" s="25"/>
      <c r="P649" s="25"/>
      <c r="U649" s="31"/>
    </row>
    <row r="650" spans="2:21" x14ac:dyDescent="0.25">
      <c r="B650" s="24"/>
      <c r="D650" s="24"/>
      <c r="O650" s="25"/>
      <c r="P650" s="25"/>
      <c r="U650" s="31"/>
    </row>
    <row r="651" spans="2:21" x14ac:dyDescent="0.25">
      <c r="B651" s="24"/>
      <c r="D651" s="24"/>
      <c r="O651" s="25"/>
      <c r="P651" s="25"/>
      <c r="U651" s="31"/>
    </row>
    <row r="652" spans="2:21" x14ac:dyDescent="0.25">
      <c r="B652" s="24"/>
      <c r="D652" s="24"/>
      <c r="O652" s="25"/>
      <c r="P652" s="25"/>
      <c r="U652" s="31"/>
    </row>
    <row r="653" spans="2:21" x14ac:dyDescent="0.25">
      <c r="B653" s="24"/>
      <c r="D653" s="24"/>
      <c r="O653" s="25"/>
      <c r="P653" s="25"/>
      <c r="U653" s="31"/>
    </row>
    <row r="654" spans="2:21" x14ac:dyDescent="0.25">
      <c r="B654" s="24"/>
      <c r="D654" s="24"/>
      <c r="O654" s="25"/>
      <c r="P654" s="25"/>
      <c r="U654" s="31"/>
    </row>
    <row r="655" spans="2:21" x14ac:dyDescent="0.25">
      <c r="B655" s="24"/>
      <c r="D655" s="24"/>
      <c r="O655" s="25"/>
      <c r="P655" s="25"/>
      <c r="U655" s="31"/>
    </row>
    <row r="656" spans="2:21" x14ac:dyDescent="0.25">
      <c r="B656" s="24"/>
      <c r="D656" s="24"/>
      <c r="O656" s="25"/>
      <c r="P656" s="25"/>
      <c r="U656" s="31"/>
    </row>
    <row r="657" spans="2:21" x14ac:dyDescent="0.25">
      <c r="B657" s="24"/>
      <c r="D657" s="24"/>
      <c r="O657" s="25"/>
      <c r="P657" s="25"/>
      <c r="U657" s="31"/>
    </row>
    <row r="658" spans="2:21" x14ac:dyDescent="0.25">
      <c r="B658" s="24"/>
      <c r="D658" s="24"/>
      <c r="O658" s="25"/>
      <c r="P658" s="25"/>
      <c r="U658" s="31"/>
    </row>
    <row r="659" spans="2:21" x14ac:dyDescent="0.25">
      <c r="B659" s="24"/>
      <c r="D659" s="24"/>
      <c r="O659" s="25"/>
      <c r="P659" s="25"/>
      <c r="U659" s="31"/>
    </row>
    <row r="660" spans="2:21" x14ac:dyDescent="0.25">
      <c r="B660" s="24"/>
      <c r="D660" s="24"/>
      <c r="O660" s="25"/>
      <c r="P660" s="25"/>
      <c r="U660" s="31"/>
    </row>
    <row r="661" spans="2:21" x14ac:dyDescent="0.25">
      <c r="B661" s="24"/>
      <c r="D661" s="24"/>
      <c r="O661" s="25"/>
      <c r="P661" s="25"/>
      <c r="U661" s="31"/>
    </row>
    <row r="662" spans="2:21" x14ac:dyDescent="0.25">
      <c r="B662" s="24"/>
      <c r="D662" s="24"/>
      <c r="O662" s="25"/>
      <c r="P662" s="25"/>
      <c r="U662" s="31"/>
    </row>
    <row r="663" spans="2:21" x14ac:dyDescent="0.25">
      <c r="B663" s="24"/>
      <c r="D663" s="24"/>
      <c r="O663" s="25"/>
      <c r="P663" s="25"/>
      <c r="U663" s="31"/>
    </row>
    <row r="664" spans="2:21" x14ac:dyDescent="0.25">
      <c r="B664" s="24"/>
      <c r="D664" s="24"/>
      <c r="O664" s="25"/>
      <c r="P664" s="25"/>
      <c r="U664" s="31"/>
    </row>
    <row r="665" spans="2:21" x14ac:dyDescent="0.25">
      <c r="B665" s="24"/>
      <c r="D665" s="24"/>
      <c r="O665" s="25"/>
      <c r="P665" s="25"/>
      <c r="U665" s="31"/>
    </row>
    <row r="666" spans="2:21" x14ac:dyDescent="0.25">
      <c r="B666" s="24"/>
      <c r="D666" s="24"/>
      <c r="O666" s="25"/>
      <c r="P666" s="25"/>
      <c r="U666" s="31"/>
    </row>
    <row r="667" spans="2:21" x14ac:dyDescent="0.25">
      <c r="B667" s="24"/>
      <c r="D667" s="24"/>
      <c r="O667" s="25"/>
      <c r="P667" s="25"/>
      <c r="U667" s="31"/>
    </row>
    <row r="668" spans="2:21" x14ac:dyDescent="0.25">
      <c r="B668" s="24"/>
      <c r="D668" s="24"/>
      <c r="O668" s="25"/>
      <c r="P668" s="25"/>
      <c r="U668" s="31"/>
    </row>
    <row r="669" spans="2:21" x14ac:dyDescent="0.25">
      <c r="B669" s="24"/>
      <c r="D669" s="24"/>
      <c r="O669" s="25"/>
      <c r="P669" s="25"/>
      <c r="U669" s="31"/>
    </row>
    <row r="670" spans="2:21" x14ac:dyDescent="0.25">
      <c r="B670" s="24"/>
      <c r="D670" s="24"/>
      <c r="O670" s="25"/>
      <c r="P670" s="25"/>
      <c r="U670" s="31"/>
    </row>
    <row r="671" spans="2:21" x14ac:dyDescent="0.25">
      <c r="B671" s="24"/>
      <c r="D671" s="24"/>
      <c r="O671" s="25"/>
      <c r="P671" s="25"/>
      <c r="U671" s="31"/>
    </row>
    <row r="672" spans="2:21" x14ac:dyDescent="0.25">
      <c r="B672" s="24"/>
      <c r="D672" s="24"/>
      <c r="O672" s="25"/>
      <c r="P672" s="25"/>
      <c r="U672" s="31"/>
    </row>
    <row r="673" spans="2:21" x14ac:dyDescent="0.25">
      <c r="B673" s="24"/>
      <c r="D673" s="24"/>
      <c r="O673" s="25"/>
      <c r="P673" s="25"/>
      <c r="U673" s="31"/>
    </row>
    <row r="674" spans="2:21" x14ac:dyDescent="0.25">
      <c r="B674" s="24"/>
      <c r="D674" s="24"/>
      <c r="O674" s="25"/>
      <c r="P674" s="25"/>
      <c r="U674" s="31"/>
    </row>
    <row r="675" spans="2:21" x14ac:dyDescent="0.25">
      <c r="B675" s="24"/>
      <c r="D675" s="24"/>
      <c r="O675" s="25"/>
      <c r="P675" s="25"/>
      <c r="U675" s="31"/>
    </row>
    <row r="676" spans="2:21" x14ac:dyDescent="0.25">
      <c r="B676" s="24"/>
      <c r="D676" s="24"/>
      <c r="O676" s="25"/>
      <c r="P676" s="25"/>
      <c r="U676" s="31"/>
    </row>
    <row r="677" spans="2:21" x14ac:dyDescent="0.25">
      <c r="B677" s="24"/>
      <c r="D677" s="24"/>
      <c r="O677" s="25"/>
      <c r="P677" s="25"/>
      <c r="U677" s="31"/>
    </row>
    <row r="678" spans="2:21" x14ac:dyDescent="0.25">
      <c r="B678" s="24"/>
      <c r="D678" s="24"/>
      <c r="O678" s="25"/>
      <c r="P678" s="25"/>
      <c r="U678" s="31"/>
    </row>
    <row r="679" spans="2:21" x14ac:dyDescent="0.25">
      <c r="B679" s="24"/>
      <c r="D679" s="24"/>
      <c r="O679" s="25"/>
      <c r="P679" s="25"/>
      <c r="U679" s="31"/>
    </row>
    <row r="680" spans="2:21" x14ac:dyDescent="0.25">
      <c r="B680" s="24"/>
      <c r="D680" s="24"/>
      <c r="O680" s="25"/>
      <c r="P680" s="25"/>
      <c r="U680" s="31"/>
    </row>
    <row r="681" spans="2:21" x14ac:dyDescent="0.25">
      <c r="B681" s="24"/>
      <c r="D681" s="24"/>
      <c r="O681" s="25"/>
      <c r="P681" s="25"/>
      <c r="U681" s="31"/>
    </row>
    <row r="682" spans="2:21" x14ac:dyDescent="0.25">
      <c r="B682" s="24"/>
      <c r="D682" s="24"/>
      <c r="O682" s="25"/>
      <c r="P682" s="25"/>
      <c r="U682" s="31"/>
    </row>
    <row r="683" spans="2:21" x14ac:dyDescent="0.25">
      <c r="B683" s="24"/>
      <c r="D683" s="24"/>
      <c r="O683" s="25"/>
      <c r="P683" s="25"/>
      <c r="U683" s="31"/>
    </row>
    <row r="684" spans="2:21" x14ac:dyDescent="0.25">
      <c r="B684" s="24"/>
      <c r="D684" s="24"/>
      <c r="O684" s="25"/>
      <c r="P684" s="25"/>
      <c r="U684" s="31"/>
    </row>
    <row r="685" spans="2:21" x14ac:dyDescent="0.25">
      <c r="B685" s="24"/>
      <c r="D685" s="24"/>
      <c r="O685" s="25"/>
      <c r="P685" s="25"/>
      <c r="U685" s="31"/>
    </row>
    <row r="686" spans="2:21" x14ac:dyDescent="0.25">
      <c r="B686" s="24"/>
      <c r="D686" s="24"/>
      <c r="O686" s="25"/>
      <c r="P686" s="25"/>
      <c r="U686" s="31"/>
    </row>
    <row r="687" spans="2:21" x14ac:dyDescent="0.25">
      <c r="B687" s="24"/>
      <c r="D687" s="24"/>
      <c r="O687" s="25"/>
      <c r="P687" s="25"/>
      <c r="U687" s="31"/>
    </row>
    <row r="688" spans="2:21" x14ac:dyDescent="0.25">
      <c r="B688" s="24"/>
      <c r="D688" s="24"/>
      <c r="O688" s="25"/>
      <c r="P688" s="25"/>
      <c r="U688" s="31"/>
    </row>
    <row r="689" spans="2:21" x14ac:dyDescent="0.25">
      <c r="B689" s="24"/>
      <c r="D689" s="24"/>
      <c r="O689" s="25"/>
      <c r="P689" s="25"/>
      <c r="U689" s="31"/>
    </row>
    <row r="690" spans="2:21" x14ac:dyDescent="0.25">
      <c r="B690" s="24"/>
      <c r="D690" s="24"/>
      <c r="O690" s="25"/>
      <c r="P690" s="25"/>
      <c r="U690" s="31"/>
    </row>
    <row r="691" spans="2:21" x14ac:dyDescent="0.25">
      <c r="B691" s="24"/>
      <c r="D691" s="24"/>
      <c r="O691" s="25"/>
      <c r="P691" s="25"/>
      <c r="U691" s="31"/>
    </row>
    <row r="692" spans="2:21" x14ac:dyDescent="0.25">
      <c r="B692" s="24"/>
      <c r="D692" s="24"/>
      <c r="O692" s="25"/>
      <c r="P692" s="25"/>
      <c r="U692" s="31"/>
    </row>
    <row r="693" spans="2:21" x14ac:dyDescent="0.25">
      <c r="B693" s="24"/>
      <c r="D693" s="24"/>
      <c r="O693" s="25"/>
      <c r="P693" s="25"/>
      <c r="U693" s="31"/>
    </row>
    <row r="694" spans="2:21" x14ac:dyDescent="0.25">
      <c r="B694" s="24"/>
      <c r="D694" s="24"/>
      <c r="O694" s="25"/>
      <c r="P694" s="25"/>
      <c r="U694" s="31"/>
    </row>
    <row r="695" spans="2:21" x14ac:dyDescent="0.25">
      <c r="B695" s="24"/>
      <c r="D695" s="24"/>
      <c r="O695" s="25"/>
      <c r="P695" s="25"/>
      <c r="U695" s="31"/>
    </row>
    <row r="696" spans="2:21" x14ac:dyDescent="0.25">
      <c r="B696" s="24"/>
      <c r="D696" s="24"/>
      <c r="O696" s="25"/>
      <c r="P696" s="25"/>
      <c r="U696" s="31"/>
    </row>
    <row r="697" spans="2:21" x14ac:dyDescent="0.25">
      <c r="B697" s="24"/>
      <c r="D697" s="24"/>
      <c r="O697" s="25"/>
      <c r="P697" s="25"/>
      <c r="U697" s="31"/>
    </row>
    <row r="698" spans="2:21" x14ac:dyDescent="0.25">
      <c r="B698" s="24"/>
      <c r="D698" s="24"/>
      <c r="O698" s="25"/>
      <c r="P698" s="25"/>
      <c r="U698" s="31"/>
    </row>
    <row r="699" spans="2:21" x14ac:dyDescent="0.25">
      <c r="B699" s="24"/>
      <c r="D699" s="24"/>
      <c r="O699" s="25"/>
      <c r="P699" s="25"/>
      <c r="U699" s="31"/>
    </row>
    <row r="700" spans="2:21" x14ac:dyDescent="0.25">
      <c r="B700" s="24"/>
      <c r="D700" s="24"/>
      <c r="O700" s="25"/>
      <c r="P700" s="25"/>
      <c r="U700" s="31"/>
    </row>
    <row r="701" spans="2:21" x14ac:dyDescent="0.25">
      <c r="B701" s="24"/>
      <c r="D701" s="24"/>
      <c r="O701" s="25"/>
      <c r="P701" s="25"/>
      <c r="U701" s="31"/>
    </row>
    <row r="702" spans="2:21" x14ac:dyDescent="0.25">
      <c r="B702" s="24"/>
      <c r="D702" s="24"/>
      <c r="O702" s="25"/>
      <c r="P702" s="25"/>
      <c r="U702" s="31"/>
    </row>
    <row r="703" spans="2:21" x14ac:dyDescent="0.25">
      <c r="B703" s="24"/>
      <c r="D703" s="24"/>
      <c r="O703" s="25"/>
      <c r="P703" s="25"/>
      <c r="U703" s="31"/>
    </row>
    <row r="704" spans="2:21" x14ac:dyDescent="0.25">
      <c r="B704" s="24"/>
      <c r="D704" s="24"/>
      <c r="O704" s="25"/>
      <c r="P704" s="25"/>
      <c r="U704" s="31"/>
    </row>
    <row r="705" spans="2:21" x14ac:dyDescent="0.25">
      <c r="B705" s="24"/>
      <c r="D705" s="24"/>
      <c r="O705" s="25"/>
      <c r="P705" s="25"/>
      <c r="U705" s="31"/>
    </row>
    <row r="706" spans="2:21" x14ac:dyDescent="0.25">
      <c r="B706" s="24"/>
      <c r="D706" s="24"/>
      <c r="O706" s="25"/>
      <c r="P706" s="25"/>
      <c r="U706" s="31"/>
    </row>
    <row r="707" spans="2:21" x14ac:dyDescent="0.25">
      <c r="B707" s="24"/>
      <c r="D707" s="24"/>
      <c r="O707" s="25"/>
      <c r="P707" s="25"/>
      <c r="U707" s="31"/>
    </row>
    <row r="708" spans="2:21" x14ac:dyDescent="0.25">
      <c r="B708" s="24"/>
      <c r="D708" s="24"/>
      <c r="O708" s="25"/>
      <c r="P708" s="25"/>
      <c r="U708" s="31"/>
    </row>
    <row r="709" spans="2:21" x14ac:dyDescent="0.25">
      <c r="B709" s="24"/>
      <c r="D709" s="24"/>
      <c r="O709" s="25"/>
      <c r="P709" s="25"/>
      <c r="U709" s="31"/>
    </row>
    <row r="710" spans="2:21" x14ac:dyDescent="0.25">
      <c r="B710" s="24"/>
      <c r="D710" s="24"/>
      <c r="O710" s="25"/>
      <c r="P710" s="25"/>
      <c r="U710" s="31"/>
    </row>
    <row r="711" spans="2:21" x14ac:dyDescent="0.25">
      <c r="B711" s="24"/>
      <c r="D711" s="24"/>
      <c r="O711" s="25"/>
      <c r="P711" s="25"/>
      <c r="U711" s="31"/>
    </row>
    <row r="712" spans="2:21" x14ac:dyDescent="0.25">
      <c r="B712" s="24"/>
      <c r="D712" s="24"/>
      <c r="O712" s="25"/>
      <c r="P712" s="25"/>
      <c r="U712" s="31"/>
    </row>
    <row r="713" spans="2:21" x14ac:dyDescent="0.25">
      <c r="B713" s="24"/>
      <c r="D713" s="24"/>
      <c r="O713" s="25"/>
      <c r="P713" s="25"/>
      <c r="U713" s="31"/>
    </row>
    <row r="714" spans="2:21" x14ac:dyDescent="0.25">
      <c r="B714" s="24"/>
      <c r="D714" s="24"/>
      <c r="O714" s="25"/>
      <c r="P714" s="25"/>
      <c r="U714" s="31"/>
    </row>
    <row r="715" spans="2:21" x14ac:dyDescent="0.25">
      <c r="B715" s="24"/>
      <c r="D715" s="24"/>
      <c r="O715" s="25"/>
      <c r="P715" s="25"/>
      <c r="U715" s="31"/>
    </row>
    <row r="716" spans="2:21" x14ac:dyDescent="0.25">
      <c r="B716" s="24"/>
      <c r="D716" s="24"/>
      <c r="O716" s="25"/>
      <c r="P716" s="25"/>
      <c r="U716" s="31"/>
    </row>
    <row r="717" spans="2:21" x14ac:dyDescent="0.25">
      <c r="B717" s="24"/>
      <c r="D717" s="24"/>
      <c r="O717" s="25"/>
      <c r="P717" s="25"/>
      <c r="U717" s="31"/>
    </row>
    <row r="718" spans="2:21" x14ac:dyDescent="0.25">
      <c r="B718" s="24"/>
      <c r="D718" s="24"/>
      <c r="O718" s="25"/>
      <c r="P718" s="25"/>
      <c r="U718" s="31"/>
    </row>
    <row r="719" spans="2:21" x14ac:dyDescent="0.25">
      <c r="B719" s="24"/>
      <c r="D719" s="24"/>
      <c r="O719" s="25"/>
      <c r="P719" s="25"/>
      <c r="U719" s="31"/>
    </row>
    <row r="720" spans="2:21" x14ac:dyDescent="0.25">
      <c r="B720" s="24"/>
      <c r="D720" s="24"/>
      <c r="O720" s="25"/>
      <c r="P720" s="25"/>
      <c r="U720" s="31"/>
    </row>
    <row r="721" spans="2:21" x14ac:dyDescent="0.25">
      <c r="B721" s="24"/>
      <c r="D721" s="24"/>
      <c r="O721" s="25"/>
      <c r="P721" s="25"/>
      <c r="U721" s="31"/>
    </row>
    <row r="722" spans="2:21" x14ac:dyDescent="0.25">
      <c r="B722" s="24"/>
      <c r="D722" s="24"/>
      <c r="O722" s="25"/>
      <c r="P722" s="25"/>
      <c r="U722" s="31"/>
    </row>
    <row r="723" spans="2:21" x14ac:dyDescent="0.25">
      <c r="B723" s="24"/>
      <c r="D723" s="24"/>
      <c r="O723" s="25"/>
      <c r="P723" s="25"/>
      <c r="U723" s="31"/>
    </row>
    <row r="724" spans="2:21" x14ac:dyDescent="0.25">
      <c r="B724" s="24"/>
      <c r="D724" s="24"/>
      <c r="O724" s="25"/>
      <c r="P724" s="25"/>
      <c r="U724" s="31"/>
    </row>
    <row r="725" spans="2:21" x14ac:dyDescent="0.25">
      <c r="B725" s="24"/>
      <c r="D725" s="24"/>
      <c r="O725" s="25"/>
      <c r="P725" s="25"/>
      <c r="U725" s="31"/>
    </row>
    <row r="726" spans="2:21" x14ac:dyDescent="0.25">
      <c r="B726" s="24"/>
      <c r="D726" s="24"/>
      <c r="O726" s="25"/>
      <c r="P726" s="25"/>
      <c r="U726" s="31"/>
    </row>
    <row r="727" spans="2:21" x14ac:dyDescent="0.25">
      <c r="B727" s="24"/>
      <c r="D727" s="24"/>
      <c r="O727" s="25"/>
      <c r="P727" s="25"/>
      <c r="U727" s="31"/>
    </row>
    <row r="728" spans="2:21" x14ac:dyDescent="0.25">
      <c r="B728" s="24"/>
      <c r="D728" s="24"/>
      <c r="O728" s="25"/>
      <c r="P728" s="25"/>
      <c r="U728" s="31"/>
    </row>
    <row r="729" spans="2:21" x14ac:dyDescent="0.25">
      <c r="B729" s="24"/>
      <c r="D729" s="24"/>
      <c r="O729" s="25"/>
      <c r="P729" s="25"/>
      <c r="U729" s="31"/>
    </row>
    <row r="730" spans="2:21" x14ac:dyDescent="0.25">
      <c r="B730" s="24"/>
      <c r="D730" s="24"/>
      <c r="O730" s="25"/>
      <c r="P730" s="25"/>
      <c r="U730" s="31"/>
    </row>
    <row r="731" spans="2:21" x14ac:dyDescent="0.25">
      <c r="B731" s="24"/>
      <c r="D731" s="24"/>
      <c r="O731" s="25"/>
      <c r="P731" s="25"/>
      <c r="U731" s="31"/>
    </row>
    <row r="732" spans="2:21" x14ac:dyDescent="0.25">
      <c r="B732" s="24"/>
      <c r="D732" s="24"/>
      <c r="O732" s="25"/>
      <c r="P732" s="25"/>
      <c r="U732" s="31"/>
    </row>
    <row r="733" spans="2:21" x14ac:dyDescent="0.25">
      <c r="B733" s="24"/>
      <c r="D733" s="24"/>
      <c r="O733" s="25"/>
      <c r="P733" s="25"/>
      <c r="U733" s="31"/>
    </row>
    <row r="734" spans="2:21" x14ac:dyDescent="0.25">
      <c r="B734" s="24"/>
      <c r="D734" s="24"/>
      <c r="O734" s="25"/>
      <c r="P734" s="25"/>
      <c r="U734" s="31"/>
    </row>
    <row r="735" spans="2:21" x14ac:dyDescent="0.25">
      <c r="B735" s="24"/>
      <c r="D735" s="24"/>
      <c r="O735" s="25"/>
      <c r="P735" s="25"/>
      <c r="U735" s="31"/>
    </row>
    <row r="736" spans="2:21" x14ac:dyDescent="0.25">
      <c r="B736" s="24"/>
      <c r="D736" s="24"/>
      <c r="O736" s="25"/>
      <c r="P736" s="25"/>
      <c r="U736" s="31"/>
    </row>
    <row r="737" spans="2:21" x14ac:dyDescent="0.25">
      <c r="B737" s="24"/>
      <c r="D737" s="24"/>
      <c r="O737" s="25"/>
      <c r="P737" s="25"/>
      <c r="U737" s="31"/>
    </row>
    <row r="738" spans="2:21" x14ac:dyDescent="0.25">
      <c r="B738" s="24"/>
      <c r="D738" s="24"/>
      <c r="O738" s="25"/>
      <c r="P738" s="25"/>
      <c r="U738" s="31"/>
    </row>
    <row r="739" spans="2:21" x14ac:dyDescent="0.25">
      <c r="B739" s="24"/>
      <c r="D739" s="24"/>
      <c r="O739" s="25"/>
      <c r="P739" s="25"/>
      <c r="U739" s="31"/>
    </row>
    <row r="740" spans="2:21" x14ac:dyDescent="0.25">
      <c r="B740" s="24"/>
      <c r="D740" s="24"/>
      <c r="O740" s="25"/>
      <c r="P740" s="25"/>
      <c r="U740" s="31"/>
    </row>
    <row r="741" spans="2:21" x14ac:dyDescent="0.25">
      <c r="B741" s="24"/>
      <c r="D741" s="24"/>
      <c r="O741" s="25"/>
      <c r="P741" s="25"/>
      <c r="U741" s="31"/>
    </row>
    <row r="742" spans="2:21" x14ac:dyDescent="0.25">
      <c r="B742" s="24"/>
      <c r="D742" s="24"/>
      <c r="O742" s="25"/>
      <c r="P742" s="25"/>
      <c r="U742" s="31"/>
    </row>
    <row r="743" spans="2:21" x14ac:dyDescent="0.25">
      <c r="B743" s="24"/>
      <c r="D743" s="24"/>
      <c r="O743" s="25"/>
      <c r="P743" s="25"/>
      <c r="U743" s="31"/>
    </row>
    <row r="744" spans="2:21" x14ac:dyDescent="0.25">
      <c r="B744" s="24"/>
      <c r="D744" s="24"/>
      <c r="O744" s="25"/>
      <c r="P744" s="25"/>
      <c r="U744" s="31"/>
    </row>
    <row r="745" spans="2:21" x14ac:dyDescent="0.25">
      <c r="B745" s="24"/>
      <c r="D745" s="24"/>
      <c r="O745" s="25"/>
      <c r="P745" s="25"/>
      <c r="U745" s="31"/>
    </row>
    <row r="746" spans="2:21" x14ac:dyDescent="0.25">
      <c r="B746" s="24"/>
      <c r="D746" s="24"/>
      <c r="O746" s="25"/>
      <c r="P746" s="25"/>
      <c r="U746" s="31"/>
    </row>
    <row r="747" spans="2:21" x14ac:dyDescent="0.25">
      <c r="B747" s="24"/>
      <c r="D747" s="24"/>
      <c r="O747" s="25"/>
      <c r="P747" s="25"/>
      <c r="U747" s="31"/>
    </row>
    <row r="748" spans="2:21" x14ac:dyDescent="0.25">
      <c r="B748" s="24"/>
      <c r="D748" s="24"/>
      <c r="O748" s="25"/>
      <c r="P748" s="25"/>
      <c r="U748" s="31"/>
    </row>
    <row r="749" spans="2:21" x14ac:dyDescent="0.25">
      <c r="B749" s="24"/>
      <c r="D749" s="24"/>
      <c r="O749" s="25"/>
      <c r="P749" s="25"/>
      <c r="U749" s="31"/>
    </row>
    <row r="750" spans="2:21" x14ac:dyDescent="0.25">
      <c r="B750" s="24"/>
      <c r="D750" s="24"/>
      <c r="O750" s="25"/>
      <c r="P750" s="25"/>
      <c r="U750" s="31"/>
    </row>
    <row r="751" spans="2:21" x14ac:dyDescent="0.25">
      <c r="B751" s="24"/>
      <c r="D751" s="24"/>
      <c r="O751" s="25"/>
      <c r="P751" s="25"/>
      <c r="U751" s="31"/>
    </row>
    <row r="752" spans="2:21" x14ac:dyDescent="0.25">
      <c r="B752" s="24"/>
      <c r="D752" s="24"/>
      <c r="O752" s="25"/>
      <c r="P752" s="25"/>
      <c r="U752" s="31"/>
    </row>
    <row r="753" spans="2:21" x14ac:dyDescent="0.25">
      <c r="B753" s="24"/>
      <c r="D753" s="24"/>
      <c r="O753" s="25"/>
      <c r="P753" s="25"/>
      <c r="U753" s="31"/>
    </row>
    <row r="754" spans="2:21" x14ac:dyDescent="0.25">
      <c r="B754" s="24"/>
      <c r="D754" s="24"/>
      <c r="O754" s="25"/>
      <c r="P754" s="25"/>
      <c r="U754" s="31"/>
    </row>
    <row r="755" spans="2:21" x14ac:dyDescent="0.25">
      <c r="B755" s="24"/>
      <c r="D755" s="24"/>
      <c r="O755" s="25"/>
      <c r="P755" s="25"/>
      <c r="U755" s="31"/>
    </row>
    <row r="756" spans="2:21" x14ac:dyDescent="0.25">
      <c r="B756" s="24"/>
      <c r="D756" s="24"/>
      <c r="O756" s="25"/>
      <c r="P756" s="25"/>
      <c r="U756" s="31"/>
    </row>
    <row r="757" spans="2:21" x14ac:dyDescent="0.25">
      <c r="B757" s="24"/>
      <c r="D757" s="24"/>
      <c r="O757" s="25"/>
      <c r="P757" s="25"/>
      <c r="U757" s="31"/>
    </row>
    <row r="758" spans="2:21" x14ac:dyDescent="0.25">
      <c r="B758" s="24"/>
      <c r="D758" s="24"/>
      <c r="O758" s="25"/>
      <c r="P758" s="25"/>
      <c r="U758" s="31"/>
    </row>
    <row r="759" spans="2:21" x14ac:dyDescent="0.25">
      <c r="B759" s="24"/>
      <c r="D759" s="24"/>
      <c r="O759" s="25"/>
      <c r="P759" s="25"/>
      <c r="U759" s="31"/>
    </row>
    <row r="760" spans="2:21" x14ac:dyDescent="0.25">
      <c r="B760" s="24"/>
      <c r="D760" s="24"/>
      <c r="O760" s="25"/>
      <c r="P760" s="25"/>
      <c r="U760" s="31"/>
    </row>
    <row r="761" spans="2:21" x14ac:dyDescent="0.25">
      <c r="B761" s="24"/>
      <c r="D761" s="24"/>
      <c r="O761" s="25"/>
      <c r="P761" s="25"/>
      <c r="U761" s="31"/>
    </row>
    <row r="762" spans="2:21" x14ac:dyDescent="0.25">
      <c r="B762" s="24"/>
      <c r="D762" s="24"/>
      <c r="O762" s="25"/>
      <c r="P762" s="25"/>
      <c r="U762" s="31"/>
    </row>
    <row r="763" spans="2:21" x14ac:dyDescent="0.25">
      <c r="B763" s="24"/>
      <c r="D763" s="24"/>
      <c r="O763" s="25"/>
      <c r="P763" s="25"/>
      <c r="U763" s="31"/>
    </row>
    <row r="764" spans="2:21" x14ac:dyDescent="0.25">
      <c r="B764" s="24"/>
      <c r="D764" s="24"/>
      <c r="O764" s="25"/>
      <c r="P764" s="25"/>
      <c r="U764" s="31"/>
    </row>
    <row r="765" spans="2:21" x14ac:dyDescent="0.25">
      <c r="B765" s="24"/>
      <c r="D765" s="24"/>
      <c r="O765" s="25"/>
      <c r="P765" s="25"/>
      <c r="U765" s="31"/>
    </row>
    <row r="766" spans="2:21" x14ac:dyDescent="0.25">
      <c r="B766" s="24"/>
      <c r="D766" s="24"/>
      <c r="O766" s="25"/>
      <c r="P766" s="25"/>
      <c r="U766" s="31"/>
    </row>
    <row r="767" spans="2:21" x14ac:dyDescent="0.25">
      <c r="B767" s="24"/>
      <c r="D767" s="24"/>
      <c r="O767" s="25"/>
      <c r="P767" s="25"/>
      <c r="U767" s="31"/>
    </row>
    <row r="768" spans="2:21" x14ac:dyDescent="0.25">
      <c r="B768" s="24"/>
      <c r="D768" s="24"/>
      <c r="O768" s="25"/>
      <c r="P768" s="25"/>
      <c r="U768" s="31"/>
    </row>
    <row r="769" spans="2:21" x14ac:dyDescent="0.25">
      <c r="B769" s="24"/>
      <c r="D769" s="24"/>
      <c r="O769" s="25"/>
      <c r="P769" s="25"/>
      <c r="U769" s="31"/>
    </row>
    <row r="770" spans="2:21" x14ac:dyDescent="0.25">
      <c r="B770" s="24"/>
      <c r="D770" s="24"/>
      <c r="O770" s="25"/>
      <c r="P770" s="25"/>
      <c r="U770" s="31"/>
    </row>
    <row r="771" spans="2:21" x14ac:dyDescent="0.25">
      <c r="B771" s="24"/>
      <c r="D771" s="24"/>
      <c r="O771" s="25"/>
      <c r="P771" s="25"/>
      <c r="U771" s="31"/>
    </row>
    <row r="772" spans="2:21" x14ac:dyDescent="0.25">
      <c r="B772" s="24"/>
      <c r="D772" s="24"/>
      <c r="O772" s="25"/>
      <c r="P772" s="25"/>
      <c r="U772" s="31"/>
    </row>
    <row r="773" spans="2:21" x14ac:dyDescent="0.25">
      <c r="B773" s="24"/>
      <c r="D773" s="24"/>
      <c r="O773" s="25"/>
      <c r="P773" s="25"/>
      <c r="U773" s="31"/>
    </row>
    <row r="774" spans="2:21" x14ac:dyDescent="0.25">
      <c r="B774" s="24"/>
      <c r="D774" s="24"/>
      <c r="O774" s="25"/>
      <c r="P774" s="25"/>
      <c r="U774" s="31"/>
    </row>
    <row r="775" spans="2:21" x14ac:dyDescent="0.25">
      <c r="B775" s="24"/>
      <c r="D775" s="24"/>
      <c r="O775" s="25"/>
      <c r="P775" s="25"/>
      <c r="U775" s="31"/>
    </row>
    <row r="776" spans="2:21" x14ac:dyDescent="0.25">
      <c r="B776" s="24"/>
      <c r="D776" s="24"/>
      <c r="O776" s="25"/>
      <c r="P776" s="25"/>
      <c r="U776" s="31"/>
    </row>
    <row r="777" spans="2:21" x14ac:dyDescent="0.25">
      <c r="B777" s="24"/>
      <c r="D777" s="24"/>
      <c r="O777" s="25"/>
      <c r="P777" s="25"/>
      <c r="U777" s="31"/>
    </row>
    <row r="778" spans="2:21" x14ac:dyDescent="0.25">
      <c r="B778" s="24"/>
      <c r="D778" s="24"/>
      <c r="O778" s="25"/>
      <c r="P778" s="25"/>
      <c r="U778" s="31"/>
    </row>
    <row r="779" spans="2:21" x14ac:dyDescent="0.25">
      <c r="B779" s="24"/>
      <c r="D779" s="24"/>
      <c r="O779" s="25"/>
      <c r="P779" s="25"/>
      <c r="U779" s="31"/>
    </row>
    <row r="780" spans="2:21" x14ac:dyDescent="0.25">
      <c r="B780" s="24"/>
      <c r="D780" s="24"/>
      <c r="O780" s="25"/>
      <c r="P780" s="25"/>
      <c r="U780" s="31"/>
    </row>
    <row r="781" spans="2:21" x14ac:dyDescent="0.25">
      <c r="B781" s="24"/>
      <c r="D781" s="24"/>
      <c r="O781" s="25"/>
      <c r="P781" s="25"/>
      <c r="U781" s="31"/>
    </row>
    <row r="782" spans="2:21" x14ac:dyDescent="0.25">
      <c r="B782" s="24"/>
      <c r="D782" s="24"/>
      <c r="O782" s="25"/>
      <c r="P782" s="25"/>
      <c r="U782" s="31"/>
    </row>
    <row r="783" spans="2:21" x14ac:dyDescent="0.25">
      <c r="B783" s="24"/>
      <c r="D783" s="24"/>
      <c r="O783" s="25"/>
      <c r="P783" s="25"/>
      <c r="U783" s="31"/>
    </row>
    <row r="784" spans="2:21" x14ac:dyDescent="0.25">
      <c r="B784" s="24"/>
      <c r="D784" s="24"/>
      <c r="O784" s="25"/>
      <c r="P784" s="25"/>
      <c r="U784" s="31"/>
    </row>
    <row r="785" spans="2:21" x14ac:dyDescent="0.25">
      <c r="B785" s="24"/>
      <c r="D785" s="24"/>
      <c r="O785" s="25"/>
      <c r="P785" s="25"/>
      <c r="U785" s="31"/>
    </row>
    <row r="786" spans="2:21" x14ac:dyDescent="0.25">
      <c r="B786" s="24"/>
      <c r="D786" s="24"/>
      <c r="O786" s="25"/>
      <c r="P786" s="25"/>
      <c r="U786" s="31"/>
    </row>
    <row r="787" spans="2:21" x14ac:dyDescent="0.25">
      <c r="B787" s="24"/>
      <c r="D787" s="24"/>
      <c r="O787" s="25"/>
      <c r="P787" s="25"/>
      <c r="U787" s="31"/>
    </row>
    <row r="788" spans="2:21" x14ac:dyDescent="0.25">
      <c r="B788" s="24"/>
      <c r="D788" s="24"/>
      <c r="O788" s="25"/>
      <c r="P788" s="25"/>
      <c r="U788" s="31"/>
    </row>
    <row r="789" spans="2:21" x14ac:dyDescent="0.25">
      <c r="B789" s="24"/>
      <c r="D789" s="24"/>
      <c r="O789" s="25"/>
      <c r="P789" s="25"/>
      <c r="U789" s="31"/>
    </row>
    <row r="790" spans="2:21" x14ac:dyDescent="0.25">
      <c r="B790" s="24"/>
      <c r="D790" s="24"/>
      <c r="O790" s="25"/>
      <c r="P790" s="25"/>
      <c r="U790" s="31"/>
    </row>
    <row r="791" spans="2:21" x14ac:dyDescent="0.25">
      <c r="B791" s="24"/>
      <c r="D791" s="24"/>
      <c r="O791" s="25"/>
      <c r="P791" s="25"/>
      <c r="U791" s="31"/>
    </row>
    <row r="792" spans="2:21" x14ac:dyDescent="0.25">
      <c r="B792" s="24"/>
      <c r="D792" s="24"/>
      <c r="O792" s="25"/>
      <c r="P792" s="25"/>
      <c r="U792" s="31"/>
    </row>
    <row r="793" spans="2:21" x14ac:dyDescent="0.25">
      <c r="B793" s="24"/>
      <c r="D793" s="24"/>
      <c r="O793" s="25"/>
      <c r="P793" s="25"/>
      <c r="U793" s="31"/>
    </row>
    <row r="794" spans="2:21" x14ac:dyDescent="0.25">
      <c r="B794" s="24"/>
      <c r="D794" s="24"/>
      <c r="O794" s="25"/>
      <c r="P794" s="25"/>
      <c r="U794" s="31"/>
    </row>
    <row r="795" spans="2:21" x14ac:dyDescent="0.25">
      <c r="B795" s="24"/>
      <c r="D795" s="24"/>
      <c r="O795" s="25"/>
      <c r="P795" s="25"/>
      <c r="U795" s="31"/>
    </row>
    <row r="796" spans="2:21" x14ac:dyDescent="0.25">
      <c r="B796" s="24"/>
      <c r="D796" s="24"/>
      <c r="O796" s="25"/>
      <c r="P796" s="25"/>
      <c r="U796" s="31"/>
    </row>
    <row r="797" spans="2:21" x14ac:dyDescent="0.25">
      <c r="B797" s="24"/>
      <c r="D797" s="24"/>
      <c r="O797" s="25"/>
      <c r="P797" s="25"/>
      <c r="U797" s="31"/>
    </row>
    <row r="798" spans="2:21" x14ac:dyDescent="0.25">
      <c r="B798" s="24"/>
      <c r="D798" s="24"/>
      <c r="O798" s="25"/>
      <c r="P798" s="25"/>
      <c r="U798" s="31"/>
    </row>
    <row r="799" spans="2:21" x14ac:dyDescent="0.25">
      <c r="B799" s="24"/>
      <c r="D799" s="24"/>
      <c r="O799" s="25"/>
      <c r="P799" s="25"/>
      <c r="U799" s="31"/>
    </row>
    <row r="800" spans="2:21" x14ac:dyDescent="0.25">
      <c r="B800" s="24"/>
      <c r="D800" s="24"/>
      <c r="O800" s="25"/>
      <c r="P800" s="25"/>
      <c r="U800" s="31"/>
    </row>
    <row r="801" spans="2:21" x14ac:dyDescent="0.25">
      <c r="B801" s="24"/>
      <c r="D801" s="24"/>
      <c r="O801" s="25"/>
      <c r="P801" s="25"/>
      <c r="U801" s="31"/>
    </row>
    <row r="802" spans="2:21" x14ac:dyDescent="0.25">
      <c r="B802" s="24"/>
      <c r="D802" s="24"/>
      <c r="O802" s="25"/>
      <c r="P802" s="25"/>
      <c r="U802" s="31"/>
    </row>
    <row r="803" spans="2:21" x14ac:dyDescent="0.25">
      <c r="B803" s="24"/>
      <c r="D803" s="24"/>
      <c r="O803" s="25"/>
      <c r="P803" s="25"/>
      <c r="U803" s="31"/>
    </row>
    <row r="804" spans="2:21" x14ac:dyDescent="0.25">
      <c r="B804" s="24"/>
      <c r="D804" s="24"/>
      <c r="O804" s="25"/>
      <c r="P804" s="25"/>
      <c r="U804" s="31"/>
    </row>
    <row r="805" spans="2:21" x14ac:dyDescent="0.25">
      <c r="B805" s="24"/>
      <c r="D805" s="24"/>
      <c r="O805" s="25"/>
      <c r="P805" s="25"/>
      <c r="U805" s="31"/>
    </row>
    <row r="806" spans="2:21" x14ac:dyDescent="0.25">
      <c r="B806" s="24"/>
      <c r="D806" s="24"/>
      <c r="O806" s="25"/>
      <c r="P806" s="25"/>
      <c r="U806" s="31"/>
    </row>
  </sheetData>
  <mergeCells count="1">
    <mergeCell ref="T3:W3"/>
  </mergeCells>
  <pageMargins left="0.7" right="0.7" top="0.75" bottom="0.75" header="0.3" footer="0.3"/>
  <pageSetup paperSize="9" orientation="portrait"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417"/>
  <sheetViews>
    <sheetView tabSelected="1" topLeftCell="A252" workbookViewId="0">
      <selection activeCell="A256" sqref="A256"/>
    </sheetView>
  </sheetViews>
  <sheetFormatPr baseColWidth="10" defaultRowHeight="15" x14ac:dyDescent="0.25"/>
  <cols>
    <col min="1" max="1" width="56.5703125" customWidth="1"/>
    <col min="4" max="15" width="11.42578125" style="401"/>
  </cols>
  <sheetData>
    <row r="1" spans="1:15" ht="45" x14ac:dyDescent="0.25">
      <c r="A1" s="121" t="s">
        <v>5251</v>
      </c>
      <c r="B1" s="122" t="s">
        <v>304</v>
      </c>
      <c r="C1" s="107"/>
      <c r="D1" s="385" t="s">
        <v>5234</v>
      </c>
      <c r="E1" s="385" t="s">
        <v>5235</v>
      </c>
      <c r="F1" s="385" t="s">
        <v>5236</v>
      </c>
      <c r="G1" s="385" t="s">
        <v>5237</v>
      </c>
      <c r="H1" s="385" t="s">
        <v>5238</v>
      </c>
      <c r="I1" s="385" t="s">
        <v>5239</v>
      </c>
      <c r="J1" s="385" t="s">
        <v>5240</v>
      </c>
      <c r="K1" s="385" t="s">
        <v>5241</v>
      </c>
      <c r="L1" s="385" t="s">
        <v>5242</v>
      </c>
      <c r="M1" s="385" t="s">
        <v>5243</v>
      </c>
      <c r="N1" s="385" t="s">
        <v>5244</v>
      </c>
      <c r="O1" s="385" t="s">
        <v>5245</v>
      </c>
    </row>
    <row r="2" spans="1:15" x14ac:dyDescent="0.25">
      <c r="D2" s="386">
        <v>1116</v>
      </c>
      <c r="E2" s="387">
        <v>583</v>
      </c>
      <c r="F2" s="386">
        <v>1130</v>
      </c>
      <c r="G2" s="387">
        <v>404</v>
      </c>
      <c r="H2" s="387">
        <v>917</v>
      </c>
      <c r="I2" s="387">
        <v>584</v>
      </c>
      <c r="J2" s="386">
        <v>1958</v>
      </c>
      <c r="K2" s="387">
        <v>584</v>
      </c>
      <c r="L2" s="387">
        <v>888</v>
      </c>
      <c r="M2" s="387">
        <v>832</v>
      </c>
      <c r="N2" s="387">
        <v>778</v>
      </c>
      <c r="O2" s="387">
        <v>574</v>
      </c>
    </row>
    <row r="4" spans="1:15" ht="17.25" x14ac:dyDescent="0.25">
      <c r="A4" s="381" t="s">
        <v>22</v>
      </c>
      <c r="B4" s="381"/>
      <c r="C4" s="381"/>
      <c r="D4" s="381"/>
      <c r="E4" s="381"/>
      <c r="F4" s="381"/>
      <c r="G4" s="381"/>
      <c r="H4" s="381"/>
      <c r="I4" s="381"/>
      <c r="J4" s="381"/>
      <c r="K4" s="381"/>
      <c r="L4" s="381"/>
      <c r="M4" s="381"/>
      <c r="N4" s="381"/>
      <c r="O4" s="381"/>
    </row>
    <row r="5" spans="1:15" x14ac:dyDescent="0.25">
      <c r="A5" s="107"/>
      <c r="B5" s="109"/>
      <c r="C5" s="107"/>
      <c r="D5" s="384"/>
      <c r="E5" s="384"/>
      <c r="F5" s="384"/>
      <c r="G5" s="384"/>
      <c r="H5" s="384"/>
      <c r="I5" s="384"/>
      <c r="J5" s="384"/>
      <c r="K5" s="384"/>
      <c r="L5" s="384"/>
      <c r="M5" s="384"/>
      <c r="N5" s="388"/>
      <c r="O5" s="384"/>
    </row>
    <row r="6" spans="1:15" x14ac:dyDescent="0.25">
      <c r="A6" s="107"/>
      <c r="B6" s="109"/>
      <c r="C6" s="107"/>
      <c r="D6" s="384"/>
      <c r="E6" s="384"/>
      <c r="F6" s="384"/>
      <c r="G6" s="384"/>
      <c r="H6" s="384"/>
      <c r="I6" s="384"/>
      <c r="J6" s="384"/>
      <c r="K6" s="384"/>
      <c r="L6" s="384"/>
      <c r="M6" s="384"/>
      <c r="N6" s="388"/>
      <c r="O6" s="384"/>
    </row>
    <row r="7" spans="1:15" ht="45" x14ac:dyDescent="0.25">
      <c r="A7" s="120" t="s">
        <v>301</v>
      </c>
      <c r="B7" s="109"/>
      <c r="C7" s="107"/>
      <c r="D7" s="384"/>
      <c r="E7" s="384"/>
      <c r="F7" s="384"/>
      <c r="G7" s="384"/>
      <c r="H7" s="384"/>
      <c r="I7" s="384"/>
      <c r="J7" s="384"/>
      <c r="K7" s="384"/>
      <c r="L7" s="384"/>
      <c r="M7" s="384"/>
      <c r="N7" s="388"/>
      <c r="O7" s="384"/>
    </row>
    <row r="8" spans="1:15" x14ac:dyDescent="0.25">
      <c r="A8" s="107"/>
      <c r="B8" s="109"/>
      <c r="C8" s="107"/>
      <c r="D8" s="384"/>
      <c r="E8" s="384"/>
      <c r="F8" s="384"/>
      <c r="G8" s="384"/>
      <c r="H8" s="384"/>
      <c r="I8" s="384"/>
      <c r="J8" s="384"/>
      <c r="K8" s="384"/>
      <c r="L8" s="384"/>
      <c r="M8" s="384"/>
      <c r="N8" s="388"/>
      <c r="O8" s="384"/>
    </row>
    <row r="9" spans="1:15" ht="45" x14ac:dyDescent="0.25">
      <c r="A9" s="121" t="s">
        <v>303</v>
      </c>
      <c r="B9" s="122" t="s">
        <v>304</v>
      </c>
      <c r="C9" s="107"/>
      <c r="D9" s="385" t="s">
        <v>5234</v>
      </c>
      <c r="E9" s="385" t="s">
        <v>5235</v>
      </c>
      <c r="F9" s="385" t="s">
        <v>5236</v>
      </c>
      <c r="G9" s="385" t="s">
        <v>5237</v>
      </c>
      <c r="H9" s="385" t="s">
        <v>5238</v>
      </c>
      <c r="I9" s="385" t="s">
        <v>5239</v>
      </c>
      <c r="J9" s="385" t="s">
        <v>5240</v>
      </c>
      <c r="K9" s="385" t="s">
        <v>5241</v>
      </c>
      <c r="L9" s="385" t="s">
        <v>5242</v>
      </c>
      <c r="M9" s="385" t="s">
        <v>5243</v>
      </c>
      <c r="N9" s="385" t="s">
        <v>5244</v>
      </c>
      <c r="O9" s="385" t="s">
        <v>5245</v>
      </c>
    </row>
    <row r="10" spans="1:15" ht="30" x14ac:dyDescent="0.25">
      <c r="A10" s="125" t="s">
        <v>28</v>
      </c>
      <c r="B10" s="370">
        <v>0.22</v>
      </c>
      <c r="C10" s="107"/>
      <c r="D10" s="389">
        <v>0.23</v>
      </c>
      <c r="E10" s="389">
        <v>0.18</v>
      </c>
      <c r="F10" s="389">
        <v>0.19</v>
      </c>
      <c r="G10" s="389">
        <v>0.19</v>
      </c>
      <c r="H10" s="389">
        <v>0.25</v>
      </c>
      <c r="I10" s="389">
        <v>0.19</v>
      </c>
      <c r="J10" s="389">
        <v>0.27</v>
      </c>
      <c r="K10" s="389">
        <v>0.2</v>
      </c>
      <c r="L10" s="389">
        <v>0.22</v>
      </c>
      <c r="M10" s="389">
        <v>0.22</v>
      </c>
      <c r="N10" s="389">
        <v>0.21</v>
      </c>
      <c r="O10" s="389">
        <v>0.26</v>
      </c>
    </row>
    <row r="11" spans="1:15" ht="30" x14ac:dyDescent="0.25">
      <c r="A11" s="125" t="s">
        <v>29</v>
      </c>
      <c r="B11" s="126">
        <v>0.34</v>
      </c>
      <c r="C11" s="107"/>
      <c r="D11" s="389">
        <v>0.33</v>
      </c>
      <c r="E11" s="389">
        <v>0.3</v>
      </c>
      <c r="F11" s="389">
        <v>0.34</v>
      </c>
      <c r="G11" s="389">
        <v>0.41</v>
      </c>
      <c r="H11" s="389">
        <v>0.35</v>
      </c>
      <c r="I11" s="389">
        <v>0.31</v>
      </c>
      <c r="J11" s="389">
        <v>0.31</v>
      </c>
      <c r="K11" s="389">
        <v>0.31</v>
      </c>
      <c r="L11" s="389">
        <v>0.36</v>
      </c>
      <c r="M11" s="389">
        <v>0.32</v>
      </c>
      <c r="N11" s="389">
        <v>0.31</v>
      </c>
      <c r="O11" s="389">
        <v>0.32</v>
      </c>
    </row>
    <row r="12" spans="1:15" x14ac:dyDescent="0.25">
      <c r="A12" s="125" t="s">
        <v>30</v>
      </c>
      <c r="B12" s="128">
        <v>0.43</v>
      </c>
      <c r="C12" s="107"/>
      <c r="D12" s="389">
        <v>0.39</v>
      </c>
      <c r="E12" s="389">
        <v>0.39</v>
      </c>
      <c r="F12" s="389">
        <v>0.4</v>
      </c>
      <c r="G12" s="389">
        <v>0.45</v>
      </c>
      <c r="H12" s="389">
        <v>0.48</v>
      </c>
      <c r="I12" s="389">
        <v>0.41</v>
      </c>
      <c r="J12" s="389">
        <v>0.41</v>
      </c>
      <c r="K12" s="389">
        <v>0.44</v>
      </c>
      <c r="L12" s="389">
        <v>0.44</v>
      </c>
      <c r="M12" s="389">
        <v>0.43</v>
      </c>
      <c r="N12" s="389">
        <v>0.42</v>
      </c>
      <c r="O12" s="389">
        <v>0.49</v>
      </c>
    </row>
    <row r="13" spans="1:15" ht="30" x14ac:dyDescent="0.25">
      <c r="A13" s="125" t="s">
        <v>31</v>
      </c>
      <c r="B13" s="126">
        <v>0.15</v>
      </c>
      <c r="C13" s="107"/>
      <c r="D13" s="389">
        <v>0.16</v>
      </c>
      <c r="E13" s="389">
        <v>0.1</v>
      </c>
      <c r="F13" s="389">
        <v>0.14000000000000001</v>
      </c>
      <c r="G13" s="389">
        <v>0.13</v>
      </c>
      <c r="H13" s="389">
        <v>0.14000000000000001</v>
      </c>
      <c r="I13" s="389">
        <v>0.12</v>
      </c>
      <c r="J13" s="389">
        <v>0.18</v>
      </c>
      <c r="K13" s="389">
        <v>0.14000000000000001</v>
      </c>
      <c r="L13" s="389">
        <v>0.14000000000000001</v>
      </c>
      <c r="M13" s="389">
        <v>0.12</v>
      </c>
      <c r="N13" s="389">
        <v>0.16</v>
      </c>
      <c r="O13" s="389">
        <v>0.14000000000000001</v>
      </c>
    </row>
    <row r="14" spans="1:15" ht="30" x14ac:dyDescent="0.25">
      <c r="A14" s="125" t="s">
        <v>32</v>
      </c>
      <c r="B14" s="131">
        <v>0.61</v>
      </c>
      <c r="C14" s="107"/>
      <c r="D14" s="389">
        <v>0.6</v>
      </c>
      <c r="E14" s="389">
        <v>0.6</v>
      </c>
      <c r="F14" s="389">
        <v>0.63</v>
      </c>
      <c r="G14" s="389">
        <v>0.64</v>
      </c>
      <c r="H14" s="389">
        <v>0.67</v>
      </c>
      <c r="I14" s="389">
        <v>0.62</v>
      </c>
      <c r="J14" s="389">
        <v>0.52</v>
      </c>
      <c r="K14" s="389">
        <v>0.59</v>
      </c>
      <c r="L14" s="389">
        <v>0.62</v>
      </c>
      <c r="M14" s="389">
        <v>0.57999999999999996</v>
      </c>
      <c r="N14" s="389">
        <v>0.62</v>
      </c>
      <c r="O14" s="389">
        <v>0.62</v>
      </c>
    </row>
    <row r="15" spans="1:15" ht="30" x14ac:dyDescent="0.25">
      <c r="A15" s="125" t="s">
        <v>33</v>
      </c>
      <c r="B15" s="126">
        <v>0.14000000000000001</v>
      </c>
      <c r="C15" s="107"/>
      <c r="D15" s="389">
        <v>0.15</v>
      </c>
      <c r="E15" s="389">
        <v>0.11</v>
      </c>
      <c r="F15" s="389">
        <v>0.16</v>
      </c>
      <c r="G15" s="389">
        <v>0.12</v>
      </c>
      <c r="H15" s="389">
        <v>0.14000000000000001</v>
      </c>
      <c r="I15" s="389">
        <v>0.12</v>
      </c>
      <c r="J15" s="389">
        <v>0.1</v>
      </c>
      <c r="K15" s="389">
        <v>0.09</v>
      </c>
      <c r="L15" s="389">
        <v>0.16</v>
      </c>
      <c r="M15" s="389">
        <v>0.18</v>
      </c>
      <c r="N15" s="389">
        <v>0.14000000000000001</v>
      </c>
      <c r="O15" s="389">
        <v>0.15</v>
      </c>
    </row>
    <row r="16" spans="1:15" x14ac:dyDescent="0.25">
      <c r="A16" s="125" t="s">
        <v>34</v>
      </c>
      <c r="B16" s="126">
        <v>0.25</v>
      </c>
      <c r="C16" s="107"/>
      <c r="D16" s="389">
        <v>0.27</v>
      </c>
      <c r="E16" s="389">
        <v>0.25</v>
      </c>
      <c r="F16" s="389">
        <v>0.26</v>
      </c>
      <c r="G16" s="389">
        <v>0.27</v>
      </c>
      <c r="H16" s="389">
        <v>0.28000000000000003</v>
      </c>
      <c r="I16" s="389">
        <v>0.2</v>
      </c>
      <c r="J16" s="389">
        <v>0.23</v>
      </c>
      <c r="K16" s="389">
        <v>0.21</v>
      </c>
      <c r="L16" s="389">
        <v>0.28000000000000003</v>
      </c>
      <c r="M16" s="389">
        <v>0.34</v>
      </c>
      <c r="N16" s="389">
        <v>0.21</v>
      </c>
      <c r="O16" s="389">
        <v>0.28000000000000003</v>
      </c>
    </row>
    <row r="17" spans="1:15" ht="30" x14ac:dyDescent="0.25">
      <c r="A17" s="125" t="s">
        <v>35</v>
      </c>
      <c r="B17" s="128">
        <v>0.64</v>
      </c>
      <c r="C17" s="107"/>
      <c r="D17" s="389">
        <v>0.61</v>
      </c>
      <c r="E17" s="389">
        <v>0.64</v>
      </c>
      <c r="F17" s="389">
        <v>0.67</v>
      </c>
      <c r="G17" s="389">
        <v>0.68</v>
      </c>
      <c r="H17" s="389">
        <v>0.7</v>
      </c>
      <c r="I17" s="389">
        <v>0.64</v>
      </c>
      <c r="J17" s="389">
        <v>0.61</v>
      </c>
      <c r="K17" s="389">
        <v>0.67</v>
      </c>
      <c r="L17" s="389">
        <v>0.62</v>
      </c>
      <c r="M17" s="389">
        <v>0.61</v>
      </c>
      <c r="N17" s="389">
        <v>0.64</v>
      </c>
      <c r="O17" s="389">
        <v>0.57999999999999996</v>
      </c>
    </row>
    <row r="18" spans="1:15" x14ac:dyDescent="0.25">
      <c r="A18" s="125" t="s">
        <v>36</v>
      </c>
      <c r="B18" s="126">
        <v>0.06</v>
      </c>
      <c r="C18" s="107"/>
      <c r="D18" s="389">
        <v>0.06</v>
      </c>
      <c r="E18" s="389">
        <v>7.0000000000000007E-2</v>
      </c>
      <c r="F18" s="389">
        <v>0.05</v>
      </c>
      <c r="G18" s="389">
        <v>0.05</v>
      </c>
      <c r="H18" s="389">
        <v>0.04</v>
      </c>
      <c r="I18" s="389">
        <v>0.06</v>
      </c>
      <c r="J18" s="389">
        <v>0.08</v>
      </c>
      <c r="K18" s="389">
        <v>7.0000000000000007E-2</v>
      </c>
      <c r="L18" s="389">
        <v>0.06</v>
      </c>
      <c r="M18" s="389">
        <v>0.06</v>
      </c>
      <c r="N18" s="389">
        <v>0.06</v>
      </c>
      <c r="O18" s="389">
        <v>0.06</v>
      </c>
    </row>
    <row r="19" spans="1:15" x14ac:dyDescent="0.25">
      <c r="A19" s="136"/>
      <c r="B19" s="137">
        <f>SUM(B10:B18)</f>
        <v>2.8400000000000003</v>
      </c>
      <c r="C19" s="107"/>
      <c r="D19" s="390">
        <f>SUM(D10:D18)</f>
        <v>2.8</v>
      </c>
      <c r="E19" s="390">
        <f t="shared" ref="E19:O19" si="0">SUM(E10:E18)</f>
        <v>2.6399999999999997</v>
      </c>
      <c r="F19" s="390">
        <f t="shared" si="0"/>
        <v>2.84</v>
      </c>
      <c r="G19" s="390">
        <f t="shared" si="0"/>
        <v>2.9400000000000004</v>
      </c>
      <c r="H19" s="390">
        <f t="shared" si="0"/>
        <v>3.0500000000000007</v>
      </c>
      <c r="I19" s="390">
        <f t="shared" si="0"/>
        <v>2.67</v>
      </c>
      <c r="J19" s="390">
        <f t="shared" si="0"/>
        <v>2.71</v>
      </c>
      <c r="K19" s="390">
        <f t="shared" si="0"/>
        <v>2.7199999999999998</v>
      </c>
      <c r="L19" s="390">
        <f t="shared" si="0"/>
        <v>2.9000000000000004</v>
      </c>
      <c r="M19" s="390">
        <f t="shared" si="0"/>
        <v>2.86</v>
      </c>
      <c r="N19" s="390">
        <f t="shared" si="0"/>
        <v>2.77</v>
      </c>
      <c r="O19" s="390">
        <f t="shared" si="0"/>
        <v>2.9</v>
      </c>
    </row>
    <row r="20" spans="1:15" x14ac:dyDescent="0.25">
      <c r="A20" s="107"/>
      <c r="B20" s="109"/>
      <c r="C20" s="107"/>
      <c r="D20" s="384"/>
      <c r="E20" s="384"/>
      <c r="F20" s="384"/>
      <c r="G20" s="384"/>
      <c r="H20" s="384"/>
      <c r="I20" s="384"/>
      <c r="J20" s="384"/>
      <c r="K20" s="388"/>
      <c r="L20" s="384"/>
      <c r="M20" s="388"/>
      <c r="N20" s="384"/>
      <c r="O20" s="384"/>
    </row>
    <row r="21" spans="1:15" x14ac:dyDescent="0.25">
      <c r="A21" s="107"/>
      <c r="B21" s="109"/>
      <c r="C21" s="107"/>
      <c r="D21" s="384"/>
      <c r="E21" s="384"/>
      <c r="F21" s="384"/>
      <c r="G21" s="384"/>
      <c r="H21" s="384"/>
      <c r="I21" s="384"/>
      <c r="J21" s="384"/>
      <c r="K21" s="388"/>
      <c r="L21" s="384"/>
      <c r="M21" s="388"/>
      <c r="N21" s="384"/>
      <c r="O21" s="384"/>
    </row>
    <row r="22" spans="1:15" ht="60" x14ac:dyDescent="0.25">
      <c r="A22" s="120" t="s">
        <v>316</v>
      </c>
      <c r="B22" s="109"/>
      <c r="C22" s="107"/>
      <c r="D22" s="384"/>
      <c r="E22" s="384"/>
      <c r="F22" s="384"/>
      <c r="G22" s="384"/>
      <c r="H22" s="384"/>
      <c r="I22" s="384"/>
      <c r="J22" s="384"/>
      <c r="K22" s="388"/>
      <c r="L22" s="384"/>
      <c r="M22" s="388"/>
      <c r="N22" s="384"/>
      <c r="O22" s="384"/>
    </row>
    <row r="23" spans="1:15" x14ac:dyDescent="0.25">
      <c r="A23" s="107"/>
      <c r="B23" s="109"/>
      <c r="C23" s="107"/>
      <c r="D23" s="384"/>
      <c r="E23" s="384"/>
      <c r="F23" s="384"/>
      <c r="G23" s="384"/>
      <c r="H23" s="384"/>
      <c r="I23" s="384"/>
      <c r="J23" s="384"/>
      <c r="K23" s="388"/>
      <c r="L23" s="384"/>
      <c r="M23" s="388"/>
      <c r="N23" s="384"/>
      <c r="O23" s="384"/>
    </row>
    <row r="24" spans="1:15" ht="45" x14ac:dyDescent="0.25">
      <c r="A24" s="121" t="s">
        <v>303</v>
      </c>
      <c r="B24" s="122" t="s">
        <v>304</v>
      </c>
      <c r="C24" s="107"/>
      <c r="D24" s="385" t="s">
        <v>5234</v>
      </c>
      <c r="E24" s="385" t="s">
        <v>5235</v>
      </c>
      <c r="F24" s="385" t="s">
        <v>5236</v>
      </c>
      <c r="G24" s="385" t="s">
        <v>5237</v>
      </c>
      <c r="H24" s="385" t="s">
        <v>5238</v>
      </c>
      <c r="I24" s="385" t="s">
        <v>5239</v>
      </c>
      <c r="J24" s="385" t="s">
        <v>5240</v>
      </c>
      <c r="K24" s="385" t="s">
        <v>5241</v>
      </c>
      <c r="L24" s="385" t="s">
        <v>5242</v>
      </c>
      <c r="M24" s="385" t="s">
        <v>5243</v>
      </c>
      <c r="N24" s="385" t="s">
        <v>5244</v>
      </c>
      <c r="O24" s="385" t="s">
        <v>5245</v>
      </c>
    </row>
    <row r="25" spans="1:15" x14ac:dyDescent="0.25">
      <c r="A25" s="125" t="s">
        <v>39</v>
      </c>
      <c r="B25" s="126">
        <v>0.14000000000000001</v>
      </c>
      <c r="C25" s="107"/>
      <c r="D25" s="389">
        <v>0.18</v>
      </c>
      <c r="E25" s="389">
        <v>0.17</v>
      </c>
      <c r="F25" s="389">
        <v>0.15</v>
      </c>
      <c r="G25" s="389">
        <v>0.16</v>
      </c>
      <c r="H25" s="389">
        <v>0.14000000000000001</v>
      </c>
      <c r="I25" s="389">
        <v>0.13</v>
      </c>
      <c r="J25" s="389">
        <v>0.13</v>
      </c>
      <c r="K25" s="389">
        <v>0.12</v>
      </c>
      <c r="L25" s="389">
        <v>0.12</v>
      </c>
      <c r="M25" s="389">
        <v>0.13</v>
      </c>
      <c r="N25" s="389">
        <v>0.16</v>
      </c>
      <c r="O25" s="389">
        <v>0.11</v>
      </c>
    </row>
    <row r="26" spans="1:15" x14ac:dyDescent="0.25">
      <c r="A26" s="125" t="s">
        <v>40</v>
      </c>
      <c r="B26" s="126">
        <v>0.1</v>
      </c>
      <c r="C26" s="107"/>
      <c r="D26" s="389">
        <v>0.09</v>
      </c>
      <c r="E26" s="389">
        <v>0.1</v>
      </c>
      <c r="F26" s="389">
        <v>0.11</v>
      </c>
      <c r="G26" s="389">
        <v>0.09</v>
      </c>
      <c r="H26" s="389">
        <v>0.13</v>
      </c>
      <c r="I26" s="389">
        <v>0.1</v>
      </c>
      <c r="J26" s="389">
        <v>0.09</v>
      </c>
      <c r="K26" s="389">
        <v>0.09</v>
      </c>
      <c r="L26" s="389">
        <v>0.09</v>
      </c>
      <c r="M26" s="389">
        <v>0.13</v>
      </c>
      <c r="N26" s="389">
        <v>0.11</v>
      </c>
      <c r="O26" s="389">
        <v>0.09</v>
      </c>
    </row>
    <row r="27" spans="1:15" ht="30" x14ac:dyDescent="0.25">
      <c r="A27" s="125" t="s">
        <v>41</v>
      </c>
      <c r="B27" s="126">
        <v>0.03</v>
      </c>
      <c r="C27" s="107"/>
      <c r="D27" s="389">
        <v>0.03</v>
      </c>
      <c r="E27" s="389">
        <v>0.05</v>
      </c>
      <c r="F27" s="389">
        <v>0.03</v>
      </c>
      <c r="G27" s="389">
        <v>0.03</v>
      </c>
      <c r="H27" s="389">
        <v>0.03</v>
      </c>
      <c r="I27" s="389">
        <v>0.02</v>
      </c>
      <c r="J27" s="389">
        <v>0.03</v>
      </c>
      <c r="K27" s="389">
        <v>0.03</v>
      </c>
      <c r="L27" s="389">
        <v>0.02</v>
      </c>
      <c r="M27" s="389">
        <v>0.03</v>
      </c>
      <c r="N27" s="389">
        <v>0.02</v>
      </c>
      <c r="O27" s="389">
        <v>0.02</v>
      </c>
    </row>
    <row r="28" spans="1:15" x14ac:dyDescent="0.25">
      <c r="A28" s="147" t="s">
        <v>320</v>
      </c>
      <c r="B28" s="131">
        <f>SUM(B25:B27)</f>
        <v>0.27</v>
      </c>
      <c r="C28" s="107"/>
      <c r="D28" s="397">
        <f>SUM(D25:D27)</f>
        <v>0.30000000000000004</v>
      </c>
      <c r="E28" s="397">
        <f t="shared" ref="E28:O28" si="1">SUM(E25:E27)</f>
        <v>0.32</v>
      </c>
      <c r="F28" s="397">
        <f t="shared" si="1"/>
        <v>0.29000000000000004</v>
      </c>
      <c r="G28" s="397">
        <f t="shared" si="1"/>
        <v>0.28000000000000003</v>
      </c>
      <c r="H28" s="397">
        <f t="shared" si="1"/>
        <v>0.30000000000000004</v>
      </c>
      <c r="I28" s="397">
        <f t="shared" si="1"/>
        <v>0.25</v>
      </c>
      <c r="J28" s="397">
        <f t="shared" si="1"/>
        <v>0.25</v>
      </c>
      <c r="K28" s="397">
        <f t="shared" si="1"/>
        <v>0.24</v>
      </c>
      <c r="L28" s="397">
        <f t="shared" si="1"/>
        <v>0.22999999999999998</v>
      </c>
      <c r="M28" s="397">
        <f t="shared" si="1"/>
        <v>0.29000000000000004</v>
      </c>
      <c r="N28" s="397">
        <f t="shared" si="1"/>
        <v>0.29000000000000004</v>
      </c>
      <c r="O28" s="397">
        <f t="shared" si="1"/>
        <v>0.22</v>
      </c>
    </row>
    <row r="29" spans="1:15" ht="45" x14ac:dyDescent="0.25">
      <c r="A29" s="125" t="s">
        <v>42</v>
      </c>
      <c r="B29" s="126">
        <v>0.13</v>
      </c>
      <c r="C29" s="107"/>
      <c r="D29" s="389">
        <v>0.16</v>
      </c>
      <c r="E29" s="389">
        <v>0.09</v>
      </c>
      <c r="F29" s="389">
        <v>0.11</v>
      </c>
      <c r="G29" s="389">
        <v>0.11</v>
      </c>
      <c r="H29" s="389">
        <v>0.13</v>
      </c>
      <c r="I29" s="389">
        <v>0.14000000000000001</v>
      </c>
      <c r="J29" s="389">
        <v>0.13</v>
      </c>
      <c r="K29" s="389">
        <v>0.12</v>
      </c>
      <c r="L29" s="389">
        <v>0.15</v>
      </c>
      <c r="M29" s="389">
        <v>0.15</v>
      </c>
      <c r="N29" s="389">
        <v>0.09</v>
      </c>
      <c r="O29" s="389">
        <v>0.13</v>
      </c>
    </row>
    <row r="30" spans="1:15" x14ac:dyDescent="0.25">
      <c r="A30" s="125" t="s">
        <v>43</v>
      </c>
      <c r="B30" s="128">
        <v>0.33</v>
      </c>
      <c r="C30" s="107"/>
      <c r="D30" s="389">
        <v>0.32</v>
      </c>
      <c r="E30" s="389">
        <v>0.28999999999999998</v>
      </c>
      <c r="F30" s="389">
        <v>0.28999999999999998</v>
      </c>
      <c r="G30" s="389">
        <v>0.32</v>
      </c>
      <c r="H30" s="389">
        <v>0.32</v>
      </c>
      <c r="I30" s="389">
        <v>0.32</v>
      </c>
      <c r="J30" s="389">
        <v>0.34</v>
      </c>
      <c r="K30" s="389">
        <v>0.32</v>
      </c>
      <c r="L30" s="389">
        <v>0.36</v>
      </c>
      <c r="M30" s="389">
        <v>0.31</v>
      </c>
      <c r="N30" s="389">
        <v>0.34</v>
      </c>
      <c r="O30" s="389">
        <v>0.31</v>
      </c>
    </row>
    <row r="31" spans="1:15" ht="30" x14ac:dyDescent="0.25">
      <c r="A31" s="125" t="s">
        <v>44</v>
      </c>
      <c r="B31" s="128">
        <v>0.4</v>
      </c>
      <c r="C31" s="107"/>
      <c r="D31" s="389">
        <v>0.41</v>
      </c>
      <c r="E31" s="389">
        <v>0.37</v>
      </c>
      <c r="F31" s="389">
        <v>0.36</v>
      </c>
      <c r="G31" s="389">
        <v>0.36</v>
      </c>
      <c r="H31" s="389">
        <v>0.41</v>
      </c>
      <c r="I31" s="389">
        <v>0.39</v>
      </c>
      <c r="J31" s="389">
        <v>0.45</v>
      </c>
      <c r="K31" s="389">
        <v>0.38</v>
      </c>
      <c r="L31" s="389">
        <v>0.47</v>
      </c>
      <c r="M31" s="389">
        <v>0.43</v>
      </c>
      <c r="N31" s="389">
        <v>0.39</v>
      </c>
      <c r="O31" s="389">
        <v>0.44</v>
      </c>
    </row>
    <row r="32" spans="1:15" ht="30" x14ac:dyDescent="0.25">
      <c r="A32" s="125" t="s">
        <v>45</v>
      </c>
      <c r="B32" s="128">
        <v>0.44</v>
      </c>
      <c r="C32" s="107"/>
      <c r="D32" s="389">
        <v>0.47</v>
      </c>
      <c r="E32" s="389">
        <v>0.42</v>
      </c>
      <c r="F32" s="389">
        <v>0.41</v>
      </c>
      <c r="G32" s="389">
        <v>0.48</v>
      </c>
      <c r="H32" s="389">
        <v>0.43</v>
      </c>
      <c r="I32" s="389">
        <v>0.4</v>
      </c>
      <c r="J32" s="389">
        <v>0.53</v>
      </c>
      <c r="K32" s="389">
        <v>0.47</v>
      </c>
      <c r="L32" s="389">
        <v>0.46</v>
      </c>
      <c r="M32" s="389">
        <v>0.42</v>
      </c>
      <c r="N32" s="389">
        <v>0.4</v>
      </c>
      <c r="O32" s="389">
        <v>0.44</v>
      </c>
    </row>
    <row r="33" spans="1:15" ht="30" x14ac:dyDescent="0.25">
      <c r="A33" s="125" t="s">
        <v>46</v>
      </c>
      <c r="B33" s="128">
        <v>0.35</v>
      </c>
      <c r="C33" s="107"/>
      <c r="D33" s="389">
        <v>0.33</v>
      </c>
      <c r="E33" s="389">
        <v>0.28000000000000003</v>
      </c>
      <c r="F33" s="389">
        <v>0.27</v>
      </c>
      <c r="G33" s="389">
        <v>0.37</v>
      </c>
      <c r="H33" s="389">
        <v>0.34</v>
      </c>
      <c r="I33" s="389">
        <v>0.34</v>
      </c>
      <c r="J33" s="389">
        <v>0.27</v>
      </c>
      <c r="K33" s="389">
        <v>0.31</v>
      </c>
      <c r="L33" s="389">
        <v>0.32</v>
      </c>
      <c r="M33" s="389">
        <v>0.32</v>
      </c>
      <c r="N33" s="389">
        <v>0.31</v>
      </c>
      <c r="O33" s="389">
        <v>0.43</v>
      </c>
    </row>
    <row r="34" spans="1:15" x14ac:dyDescent="0.25">
      <c r="A34" s="125" t="s">
        <v>47</v>
      </c>
      <c r="B34" s="126">
        <v>0.11</v>
      </c>
      <c r="C34" s="107"/>
      <c r="D34" s="389">
        <v>0.12</v>
      </c>
      <c r="E34" s="389">
        <v>0.08</v>
      </c>
      <c r="F34" s="389">
        <v>0.12</v>
      </c>
      <c r="G34" s="389">
        <v>0.1</v>
      </c>
      <c r="H34" s="389">
        <v>0.11</v>
      </c>
      <c r="I34" s="389">
        <v>0.11</v>
      </c>
      <c r="J34" s="389">
        <v>0.12</v>
      </c>
      <c r="K34" s="389">
        <v>0.11</v>
      </c>
      <c r="L34" s="389">
        <v>0.14000000000000001</v>
      </c>
      <c r="M34" s="389">
        <v>0.11</v>
      </c>
      <c r="N34" s="389">
        <v>0.1</v>
      </c>
      <c r="O34" s="389">
        <v>0.1</v>
      </c>
    </row>
    <row r="35" spans="1:15" x14ac:dyDescent="0.25">
      <c r="A35" s="136"/>
      <c r="B35" s="137">
        <f>SUM(B25:B34)</f>
        <v>2.2999999999999998</v>
      </c>
      <c r="C35" s="107"/>
      <c r="D35" s="392">
        <v>2.11</v>
      </c>
      <c r="E35" s="392">
        <v>1.85</v>
      </c>
      <c r="F35" s="392">
        <v>1.84</v>
      </c>
      <c r="G35" s="392">
        <v>2.0299999999999998</v>
      </c>
      <c r="H35" s="392">
        <v>2.04</v>
      </c>
      <c r="I35" s="392">
        <v>1.95</v>
      </c>
      <c r="J35" s="392">
        <v>2.08</v>
      </c>
      <c r="K35" s="392">
        <v>1.95</v>
      </c>
      <c r="L35" s="392">
        <v>2.12</v>
      </c>
      <c r="M35" s="392">
        <v>2.02</v>
      </c>
      <c r="N35" s="392">
        <v>1.91</v>
      </c>
      <c r="O35" s="392">
        <v>2.09</v>
      </c>
    </row>
    <row r="36" spans="1:15" x14ac:dyDescent="0.25">
      <c r="A36" s="107"/>
      <c r="B36" s="109"/>
      <c r="C36" s="107"/>
      <c r="D36" s="384"/>
      <c r="E36" s="384"/>
      <c r="F36" s="384"/>
      <c r="G36" s="384"/>
      <c r="H36" s="384"/>
      <c r="I36" s="384"/>
      <c r="J36" s="384"/>
      <c r="K36" s="388"/>
      <c r="L36" s="384"/>
      <c r="M36" s="388"/>
      <c r="N36" s="384"/>
      <c r="O36" s="384"/>
    </row>
    <row r="37" spans="1:15" x14ac:dyDescent="0.25">
      <c r="A37" s="107"/>
      <c r="B37" s="109"/>
      <c r="C37" s="107"/>
      <c r="D37" s="384"/>
      <c r="E37" s="384"/>
      <c r="F37" s="384"/>
      <c r="G37" s="384"/>
      <c r="H37" s="384"/>
      <c r="I37" s="384"/>
      <c r="J37" s="384"/>
      <c r="K37" s="388"/>
      <c r="L37" s="384"/>
      <c r="M37" s="388"/>
      <c r="N37" s="384"/>
      <c r="O37" s="384"/>
    </row>
    <row r="38" spans="1:15" ht="45" x14ac:dyDescent="0.25">
      <c r="A38" s="154" t="s">
        <v>334</v>
      </c>
      <c r="B38" s="109"/>
      <c r="C38" s="107"/>
      <c r="D38" s="384"/>
      <c r="E38" s="384"/>
      <c r="F38" s="384"/>
      <c r="G38" s="384"/>
      <c r="H38" s="384"/>
      <c r="I38" s="384"/>
      <c r="J38" s="384"/>
      <c r="K38" s="388"/>
      <c r="L38" s="384"/>
      <c r="M38" s="388"/>
      <c r="N38" s="384"/>
      <c r="O38" s="384"/>
    </row>
    <row r="39" spans="1:15" x14ac:dyDescent="0.25">
      <c r="A39" s="155" t="s">
        <v>239</v>
      </c>
      <c r="B39" s="109"/>
      <c r="C39" s="107"/>
      <c r="D39" s="384"/>
      <c r="E39" s="384"/>
      <c r="F39" s="384"/>
      <c r="G39" s="384"/>
      <c r="H39" s="384"/>
      <c r="I39" s="384"/>
      <c r="J39" s="384"/>
      <c r="K39" s="388"/>
      <c r="L39" s="384"/>
      <c r="M39" s="388"/>
      <c r="N39" s="384"/>
      <c r="O39" s="384"/>
    </row>
    <row r="40" spans="1:15" x14ac:dyDescent="0.25">
      <c r="A40" s="156"/>
      <c r="B40" s="109"/>
      <c r="C40" s="107"/>
      <c r="D40" s="384"/>
      <c r="E40" s="384"/>
      <c r="F40" s="384"/>
      <c r="G40" s="384"/>
      <c r="H40" s="384"/>
      <c r="I40" s="384"/>
      <c r="J40" s="384"/>
      <c r="K40" s="388"/>
      <c r="L40" s="384"/>
      <c r="M40" s="388"/>
      <c r="N40" s="384"/>
      <c r="O40" s="384"/>
    </row>
    <row r="41" spans="1:15" ht="45" x14ac:dyDescent="0.25">
      <c r="A41" s="120" t="s">
        <v>335</v>
      </c>
      <c r="B41" s="109"/>
      <c r="C41" s="107"/>
      <c r="D41" s="384"/>
      <c r="E41" s="384"/>
      <c r="F41" s="384"/>
      <c r="G41" s="384"/>
      <c r="H41" s="384"/>
      <c r="I41" s="384"/>
      <c r="J41" s="384"/>
      <c r="K41" s="388"/>
      <c r="L41" s="384"/>
      <c r="M41" s="388"/>
      <c r="N41" s="384"/>
      <c r="O41" s="384"/>
    </row>
    <row r="42" spans="1:15" x14ac:dyDescent="0.25">
      <c r="A42" s="107"/>
      <c r="B42" s="109"/>
      <c r="C42" s="107"/>
      <c r="D42" s="384"/>
      <c r="E42" s="384"/>
      <c r="F42" s="384"/>
      <c r="G42" s="384"/>
      <c r="H42" s="384"/>
      <c r="I42" s="384"/>
      <c r="J42" s="384"/>
      <c r="K42" s="388"/>
      <c r="L42" s="384"/>
      <c r="M42" s="388"/>
      <c r="N42" s="384"/>
      <c r="O42" s="384"/>
    </row>
    <row r="43" spans="1:15" ht="45" x14ac:dyDescent="0.25">
      <c r="A43" s="121" t="s">
        <v>303</v>
      </c>
      <c r="B43" s="122" t="s">
        <v>304</v>
      </c>
      <c r="C43" s="107"/>
      <c r="D43" s="385" t="s">
        <v>5234</v>
      </c>
      <c r="E43" s="385" t="s">
        <v>5235</v>
      </c>
      <c r="F43" s="385" t="s">
        <v>5236</v>
      </c>
      <c r="G43" s="385" t="s">
        <v>5237</v>
      </c>
      <c r="H43" s="385" t="s">
        <v>5238</v>
      </c>
      <c r="I43" s="385" t="s">
        <v>5239</v>
      </c>
      <c r="J43" s="385" t="s">
        <v>5240</v>
      </c>
      <c r="K43" s="385" t="s">
        <v>5241</v>
      </c>
      <c r="L43" s="385" t="s">
        <v>5242</v>
      </c>
      <c r="M43" s="385" t="s">
        <v>5243</v>
      </c>
      <c r="N43" s="385" t="s">
        <v>5244</v>
      </c>
      <c r="O43" s="385" t="s">
        <v>5245</v>
      </c>
    </row>
    <row r="44" spans="1:15" x14ac:dyDescent="0.25">
      <c r="A44" s="125" t="s">
        <v>51</v>
      </c>
      <c r="B44" s="126">
        <v>0.4</v>
      </c>
      <c r="C44" s="107"/>
      <c r="D44" s="389">
        <v>0.41</v>
      </c>
      <c r="E44" s="389">
        <v>0.37</v>
      </c>
      <c r="F44" s="389">
        <v>0.37</v>
      </c>
      <c r="G44" s="389">
        <v>0.42</v>
      </c>
      <c r="H44" s="389">
        <v>0.45</v>
      </c>
      <c r="I44" s="389">
        <v>0.41</v>
      </c>
      <c r="J44" s="389">
        <v>0.38</v>
      </c>
      <c r="K44" s="389">
        <v>0.41</v>
      </c>
      <c r="L44" s="389">
        <v>0.4</v>
      </c>
      <c r="M44" s="389">
        <v>0.46</v>
      </c>
      <c r="N44" s="389">
        <v>0.36</v>
      </c>
      <c r="O44" s="389">
        <v>0.42</v>
      </c>
    </row>
    <row r="45" spans="1:15" ht="45" x14ac:dyDescent="0.25">
      <c r="A45" s="125" t="s">
        <v>52</v>
      </c>
      <c r="B45" s="126">
        <v>0.22</v>
      </c>
      <c r="C45" s="107"/>
      <c r="D45" s="389">
        <v>0.26</v>
      </c>
      <c r="E45" s="389">
        <v>0.23</v>
      </c>
      <c r="F45" s="389">
        <v>0.22</v>
      </c>
      <c r="G45" s="389">
        <v>0.22</v>
      </c>
      <c r="H45" s="389">
        <v>0.27</v>
      </c>
      <c r="I45" s="389">
        <v>0.21</v>
      </c>
      <c r="J45" s="389">
        <v>0.21</v>
      </c>
      <c r="K45" s="389">
        <v>0.22</v>
      </c>
      <c r="L45" s="389">
        <v>0.21</v>
      </c>
      <c r="M45" s="389">
        <v>0.2</v>
      </c>
      <c r="N45" s="389">
        <v>0.21</v>
      </c>
      <c r="O45" s="389">
        <v>0.2</v>
      </c>
    </row>
    <row r="46" spans="1:15" x14ac:dyDescent="0.25">
      <c r="A46" s="147" t="s">
        <v>338</v>
      </c>
      <c r="B46" s="131">
        <f>SUM(B43:B45)</f>
        <v>0.62</v>
      </c>
      <c r="C46" s="107"/>
      <c r="D46" s="391">
        <f>SUM(D43:D45)</f>
        <v>0.66999999999999993</v>
      </c>
      <c r="E46" s="391">
        <f t="shared" ref="E46:O46" si="2">SUM(E43:E45)</f>
        <v>0.6</v>
      </c>
      <c r="F46" s="391">
        <f t="shared" si="2"/>
        <v>0.59</v>
      </c>
      <c r="G46" s="391">
        <f t="shared" si="2"/>
        <v>0.64</v>
      </c>
      <c r="H46" s="391">
        <f t="shared" si="2"/>
        <v>0.72</v>
      </c>
      <c r="I46" s="391">
        <f t="shared" si="2"/>
        <v>0.62</v>
      </c>
      <c r="J46" s="391">
        <f t="shared" si="2"/>
        <v>0.59</v>
      </c>
      <c r="K46" s="391">
        <f t="shared" si="2"/>
        <v>0.63</v>
      </c>
      <c r="L46" s="391">
        <f t="shared" si="2"/>
        <v>0.61</v>
      </c>
      <c r="M46" s="391">
        <f t="shared" si="2"/>
        <v>0.66</v>
      </c>
      <c r="N46" s="391">
        <f t="shared" si="2"/>
        <v>0.56999999999999995</v>
      </c>
      <c r="O46" s="391">
        <f t="shared" si="2"/>
        <v>0.62</v>
      </c>
    </row>
    <row r="47" spans="1:15" x14ac:dyDescent="0.25">
      <c r="A47" s="125" t="s">
        <v>53</v>
      </c>
      <c r="B47" s="126">
        <v>0.14000000000000001</v>
      </c>
      <c r="C47" s="107"/>
      <c r="D47" s="389">
        <v>0.14000000000000001</v>
      </c>
      <c r="E47" s="389">
        <v>0.15</v>
      </c>
      <c r="F47" s="389">
        <v>0.1</v>
      </c>
      <c r="G47" s="389">
        <v>0.17</v>
      </c>
      <c r="H47" s="389">
        <v>0.15</v>
      </c>
      <c r="I47" s="389">
        <v>0.19</v>
      </c>
      <c r="J47" s="389">
        <v>0.14000000000000001</v>
      </c>
      <c r="K47" s="389">
        <v>0.11</v>
      </c>
      <c r="L47" s="389">
        <v>0.13</v>
      </c>
      <c r="M47" s="389">
        <v>0.18</v>
      </c>
      <c r="N47" s="389">
        <v>0.1</v>
      </c>
      <c r="O47" s="389">
        <v>0.17</v>
      </c>
    </row>
    <row r="48" spans="1:15" ht="30" x14ac:dyDescent="0.25">
      <c r="A48" s="125" t="s">
        <v>54</v>
      </c>
      <c r="B48" s="126">
        <v>0.05</v>
      </c>
      <c r="C48" s="107"/>
      <c r="D48" s="389">
        <v>0.04</v>
      </c>
      <c r="E48" s="389">
        <v>0.05</v>
      </c>
      <c r="F48" s="389">
        <v>0.04</v>
      </c>
      <c r="G48" s="389">
        <v>0.05</v>
      </c>
      <c r="H48" s="389">
        <v>0.04</v>
      </c>
      <c r="I48" s="389">
        <v>0.08</v>
      </c>
      <c r="J48" s="389">
        <v>0.05</v>
      </c>
      <c r="K48" s="389">
        <v>0.05</v>
      </c>
      <c r="L48" s="389">
        <v>0.05</v>
      </c>
      <c r="M48" s="389">
        <v>0.06</v>
      </c>
      <c r="N48" s="389">
        <v>0.04</v>
      </c>
      <c r="O48" s="389">
        <v>0.06</v>
      </c>
    </row>
    <row r="49" spans="1:15" ht="30" x14ac:dyDescent="0.25">
      <c r="A49" s="125" t="s">
        <v>55</v>
      </c>
      <c r="B49" s="126">
        <v>0.05</v>
      </c>
      <c r="C49" s="107"/>
      <c r="D49" s="389">
        <v>0.05</v>
      </c>
      <c r="E49" s="389">
        <v>0.04</v>
      </c>
      <c r="F49" s="389">
        <v>0.03</v>
      </c>
      <c r="G49" s="389">
        <v>0.04</v>
      </c>
      <c r="H49" s="389">
        <v>0.06</v>
      </c>
      <c r="I49" s="389">
        <v>0.08</v>
      </c>
      <c r="J49" s="389">
        <v>7.0000000000000007E-2</v>
      </c>
      <c r="K49" s="389">
        <v>0.03</v>
      </c>
      <c r="L49" s="389">
        <v>0.04</v>
      </c>
      <c r="M49" s="389">
        <v>0.03</v>
      </c>
      <c r="N49" s="389">
        <v>0.06</v>
      </c>
      <c r="O49" s="389">
        <v>0.05</v>
      </c>
    </row>
    <row r="50" spans="1:15" ht="30" x14ac:dyDescent="0.25">
      <c r="A50" s="125" t="s">
        <v>56</v>
      </c>
      <c r="B50" s="126">
        <v>0.14000000000000001</v>
      </c>
      <c r="C50" s="107"/>
      <c r="D50" s="389">
        <v>0.14000000000000001</v>
      </c>
      <c r="E50" s="389">
        <v>0.15</v>
      </c>
      <c r="F50" s="389">
        <v>0.13</v>
      </c>
      <c r="G50" s="389">
        <v>0.13</v>
      </c>
      <c r="H50" s="389">
        <v>0.17</v>
      </c>
      <c r="I50" s="389">
        <v>0.13</v>
      </c>
      <c r="J50" s="389">
        <v>0.1</v>
      </c>
      <c r="K50" s="389">
        <v>0.12</v>
      </c>
      <c r="L50" s="389">
        <v>0.15</v>
      </c>
      <c r="M50" s="389">
        <v>0.18</v>
      </c>
      <c r="N50" s="389">
        <v>0.15</v>
      </c>
      <c r="O50" s="389">
        <v>0.13</v>
      </c>
    </row>
    <row r="51" spans="1:15" x14ac:dyDescent="0.25">
      <c r="A51" s="125" t="s">
        <v>57</v>
      </c>
      <c r="B51" s="128">
        <v>0.54</v>
      </c>
      <c r="C51" s="107"/>
      <c r="D51" s="389">
        <v>0.51</v>
      </c>
      <c r="E51" s="389">
        <v>0.52</v>
      </c>
      <c r="F51" s="389">
        <v>0.52</v>
      </c>
      <c r="G51" s="389">
        <v>0.54</v>
      </c>
      <c r="H51" s="389">
        <v>0.56999999999999995</v>
      </c>
      <c r="I51" s="389">
        <v>0.54</v>
      </c>
      <c r="J51" s="389">
        <v>0.55000000000000004</v>
      </c>
      <c r="K51" s="389">
        <v>0.55000000000000004</v>
      </c>
      <c r="L51" s="389">
        <v>0.56999999999999995</v>
      </c>
      <c r="M51" s="389">
        <v>0.59</v>
      </c>
      <c r="N51" s="389">
        <v>0.5</v>
      </c>
      <c r="O51" s="389">
        <v>0.61</v>
      </c>
    </row>
    <row r="52" spans="1:15" ht="30" x14ac:dyDescent="0.25">
      <c r="A52" s="125" t="s">
        <v>58</v>
      </c>
      <c r="B52" s="126">
        <v>0.25</v>
      </c>
      <c r="C52" s="107"/>
      <c r="D52" s="389">
        <v>0.26</v>
      </c>
      <c r="E52" s="389">
        <v>0.23</v>
      </c>
      <c r="F52" s="389">
        <v>0.22</v>
      </c>
      <c r="G52" s="389">
        <v>0.22</v>
      </c>
      <c r="H52" s="389">
        <v>0.31</v>
      </c>
      <c r="I52" s="389">
        <v>0.27</v>
      </c>
      <c r="J52" s="389">
        <v>0.24</v>
      </c>
      <c r="K52" s="389">
        <v>0.2</v>
      </c>
      <c r="L52" s="389">
        <v>0.21</v>
      </c>
      <c r="M52" s="389">
        <v>0.32</v>
      </c>
      <c r="N52" s="389">
        <v>0.2</v>
      </c>
      <c r="O52" s="389">
        <v>0.28000000000000003</v>
      </c>
    </row>
    <row r="53" spans="1:15" ht="30" x14ac:dyDescent="0.25">
      <c r="A53" s="125" t="s">
        <v>59</v>
      </c>
      <c r="B53" s="126">
        <v>0.18</v>
      </c>
      <c r="C53" s="107"/>
      <c r="D53" s="389">
        <v>0.19</v>
      </c>
      <c r="E53" s="389">
        <v>0.11</v>
      </c>
      <c r="F53" s="389">
        <v>0.14000000000000001</v>
      </c>
      <c r="G53" s="389">
        <v>0.18</v>
      </c>
      <c r="H53" s="389">
        <v>0.17</v>
      </c>
      <c r="I53" s="389">
        <v>0.21</v>
      </c>
      <c r="J53" s="389">
        <v>0.18</v>
      </c>
      <c r="K53" s="389">
        <v>0.18</v>
      </c>
      <c r="L53" s="389">
        <v>0.16</v>
      </c>
      <c r="M53" s="389">
        <v>0.2</v>
      </c>
      <c r="N53" s="389">
        <v>0.16</v>
      </c>
      <c r="O53" s="389">
        <v>0.22</v>
      </c>
    </row>
    <row r="54" spans="1:15" ht="30" x14ac:dyDescent="0.25">
      <c r="A54" s="125" t="s">
        <v>60</v>
      </c>
      <c r="B54" s="126">
        <v>0.08</v>
      </c>
      <c r="C54" s="107"/>
      <c r="D54" s="389">
        <v>0.06</v>
      </c>
      <c r="E54" s="389">
        <v>0.12</v>
      </c>
      <c r="F54" s="389">
        <v>0.09</v>
      </c>
      <c r="G54" s="389">
        <v>7.0000000000000007E-2</v>
      </c>
      <c r="H54" s="389">
        <v>0.06</v>
      </c>
      <c r="I54" s="389">
        <v>0.06</v>
      </c>
      <c r="J54" s="389">
        <v>7.0000000000000007E-2</v>
      </c>
      <c r="K54" s="389">
        <v>0.1</v>
      </c>
      <c r="L54" s="389">
        <v>0.1</v>
      </c>
      <c r="M54" s="389">
        <v>0.06</v>
      </c>
      <c r="N54" s="389">
        <v>0.11</v>
      </c>
      <c r="O54" s="389">
        <v>0.09</v>
      </c>
    </row>
    <row r="55" spans="1:15" ht="30" x14ac:dyDescent="0.25">
      <c r="A55" s="125" t="s">
        <v>61</v>
      </c>
      <c r="B55" s="126">
        <v>0.16</v>
      </c>
      <c r="C55" s="107"/>
      <c r="D55" s="389">
        <v>0.15</v>
      </c>
      <c r="E55" s="389">
        <v>0.14000000000000001</v>
      </c>
      <c r="F55" s="389">
        <v>0.17</v>
      </c>
      <c r="G55" s="389">
        <v>0.19</v>
      </c>
      <c r="H55" s="389">
        <v>0.12</v>
      </c>
      <c r="I55" s="389">
        <v>0.17</v>
      </c>
      <c r="J55" s="389">
        <v>0.14000000000000001</v>
      </c>
      <c r="K55" s="389">
        <v>0.15</v>
      </c>
      <c r="L55" s="389">
        <v>0.18</v>
      </c>
      <c r="M55" s="389">
        <v>0.14000000000000001</v>
      </c>
      <c r="N55" s="389">
        <v>0.18</v>
      </c>
      <c r="O55" s="389">
        <v>0.15</v>
      </c>
    </row>
    <row r="56" spans="1:15" x14ac:dyDescent="0.25">
      <c r="A56" s="107"/>
      <c r="B56" s="372">
        <f>SUM(B47:B55)+B44+B45</f>
        <v>2.21</v>
      </c>
      <c r="C56" s="107"/>
      <c r="D56" s="392">
        <v>2.19</v>
      </c>
      <c r="E56" s="392">
        <v>2.1</v>
      </c>
      <c r="F56" s="392">
        <v>2.04</v>
      </c>
      <c r="G56" s="392">
        <v>2.23</v>
      </c>
      <c r="H56" s="392">
        <v>2.36</v>
      </c>
      <c r="I56" s="392">
        <v>2.35</v>
      </c>
      <c r="J56" s="392">
        <v>2.15</v>
      </c>
      <c r="K56" s="392">
        <v>2.11</v>
      </c>
      <c r="L56" s="392">
        <v>2.2000000000000002</v>
      </c>
      <c r="M56" s="392">
        <v>2.4</v>
      </c>
      <c r="N56" s="392">
        <v>2.0699999999999998</v>
      </c>
      <c r="O56" s="392">
        <v>2.37</v>
      </c>
    </row>
    <row r="57" spans="1:15" x14ac:dyDescent="0.25">
      <c r="A57" s="107"/>
      <c r="B57" s="109"/>
      <c r="C57" s="107"/>
      <c r="D57" s="384"/>
      <c r="E57" s="384"/>
      <c r="F57" s="384"/>
      <c r="G57" s="384"/>
      <c r="H57" s="384"/>
      <c r="I57" s="384"/>
      <c r="J57" s="384"/>
      <c r="K57" s="388"/>
      <c r="L57" s="384"/>
      <c r="M57" s="388"/>
      <c r="N57" s="384"/>
      <c r="O57" s="384"/>
    </row>
    <row r="58" spans="1:15" x14ac:dyDescent="0.25">
      <c r="A58" s="107"/>
      <c r="B58" s="109"/>
      <c r="C58" s="107"/>
      <c r="D58" s="384"/>
      <c r="E58" s="384"/>
      <c r="F58" s="384"/>
      <c r="G58" s="384"/>
      <c r="H58" s="384"/>
      <c r="I58" s="384"/>
      <c r="J58" s="384"/>
      <c r="K58" s="388"/>
      <c r="L58" s="384"/>
      <c r="M58" s="388"/>
      <c r="N58" s="384"/>
      <c r="O58" s="384"/>
    </row>
    <row r="59" spans="1:15" ht="45" x14ac:dyDescent="0.25">
      <c r="A59" s="154" t="s">
        <v>358</v>
      </c>
      <c r="B59" s="109"/>
      <c r="C59" s="107"/>
      <c r="D59" s="384"/>
      <c r="E59" s="384"/>
      <c r="F59" s="384"/>
      <c r="G59" s="384"/>
      <c r="H59" s="384"/>
      <c r="I59" s="384"/>
      <c r="J59" s="384"/>
      <c r="K59" s="388"/>
      <c r="L59" s="384"/>
      <c r="M59" s="388"/>
      <c r="N59" s="384"/>
      <c r="O59" s="384"/>
    </row>
    <row r="60" spans="1:15" x14ac:dyDescent="0.25">
      <c r="A60" s="107"/>
      <c r="B60" s="109"/>
      <c r="C60" s="107"/>
      <c r="D60" s="384"/>
      <c r="E60" s="384"/>
      <c r="F60" s="384"/>
      <c r="G60" s="384"/>
      <c r="H60" s="384"/>
      <c r="I60" s="384"/>
      <c r="J60" s="384"/>
      <c r="K60" s="388"/>
      <c r="L60" s="384"/>
      <c r="M60" s="388"/>
      <c r="N60" s="384"/>
      <c r="O60" s="384"/>
    </row>
    <row r="61" spans="1:15" ht="45" x14ac:dyDescent="0.25">
      <c r="A61" s="121" t="s">
        <v>303</v>
      </c>
      <c r="B61" s="122" t="s">
        <v>304</v>
      </c>
      <c r="C61" s="107"/>
      <c r="D61" s="385" t="s">
        <v>5234</v>
      </c>
      <c r="E61" s="385" t="s">
        <v>5235</v>
      </c>
      <c r="F61" s="385" t="s">
        <v>5236</v>
      </c>
      <c r="G61" s="385" t="s">
        <v>5237</v>
      </c>
      <c r="H61" s="385" t="s">
        <v>5238</v>
      </c>
      <c r="I61" s="385" t="s">
        <v>5239</v>
      </c>
      <c r="J61" s="385" t="s">
        <v>5240</v>
      </c>
      <c r="K61" s="385" t="s">
        <v>5241</v>
      </c>
      <c r="L61" s="385" t="s">
        <v>5242</v>
      </c>
      <c r="M61" s="385" t="s">
        <v>5243</v>
      </c>
      <c r="N61" s="385" t="s">
        <v>5244</v>
      </c>
      <c r="O61" s="385" t="s">
        <v>5245</v>
      </c>
    </row>
    <row r="62" spans="1:15" x14ac:dyDescent="0.25">
      <c r="A62" s="125" t="s">
        <v>63</v>
      </c>
      <c r="B62" s="126">
        <v>0.02</v>
      </c>
      <c r="C62" s="107"/>
      <c r="D62" s="389">
        <v>0.02</v>
      </c>
      <c r="E62" s="389">
        <v>0.04</v>
      </c>
      <c r="F62" s="389">
        <v>0.02</v>
      </c>
      <c r="G62" s="389">
        <v>0.01</v>
      </c>
      <c r="H62" s="389">
        <v>0.01</v>
      </c>
      <c r="I62" s="389">
        <v>0.01</v>
      </c>
      <c r="J62" s="389">
        <v>0.02</v>
      </c>
      <c r="K62" s="389">
        <v>0.02</v>
      </c>
      <c r="L62" s="389">
        <v>0.01</v>
      </c>
      <c r="M62" s="389">
        <v>0.02</v>
      </c>
      <c r="N62" s="389">
        <v>0.01</v>
      </c>
      <c r="O62" s="389">
        <v>0.03</v>
      </c>
    </row>
    <row r="63" spans="1:15" x14ac:dyDescent="0.25">
      <c r="A63" s="125" t="s">
        <v>64</v>
      </c>
      <c r="B63" s="126">
        <v>0.28000000000000003</v>
      </c>
      <c r="C63" s="107"/>
      <c r="D63" s="389">
        <v>0.25</v>
      </c>
      <c r="E63" s="389">
        <v>0.28999999999999998</v>
      </c>
      <c r="F63" s="389">
        <v>0.32</v>
      </c>
      <c r="G63" s="389">
        <v>0.26</v>
      </c>
      <c r="H63" s="389">
        <v>0.27</v>
      </c>
      <c r="I63" s="389">
        <v>0.28000000000000003</v>
      </c>
      <c r="J63" s="389">
        <v>0.25</v>
      </c>
      <c r="K63" s="389">
        <v>0.26</v>
      </c>
      <c r="L63" s="389">
        <v>0.33</v>
      </c>
      <c r="M63" s="389">
        <v>0.28000000000000003</v>
      </c>
      <c r="N63" s="389">
        <v>0.3</v>
      </c>
      <c r="O63" s="389">
        <v>0.27</v>
      </c>
    </row>
    <row r="64" spans="1:15" x14ac:dyDescent="0.25">
      <c r="A64" s="125" t="s">
        <v>65</v>
      </c>
      <c r="B64" s="126">
        <v>0.16</v>
      </c>
      <c r="C64" s="107"/>
      <c r="D64" s="389">
        <v>0.16</v>
      </c>
      <c r="E64" s="389">
        <v>0.15</v>
      </c>
      <c r="F64" s="389">
        <v>0.14000000000000001</v>
      </c>
      <c r="G64" s="389">
        <v>0.21</v>
      </c>
      <c r="H64" s="389">
        <v>0.16</v>
      </c>
      <c r="I64" s="389">
        <v>0.2</v>
      </c>
      <c r="J64" s="389">
        <v>0.14000000000000001</v>
      </c>
      <c r="K64" s="389">
        <v>0.15</v>
      </c>
      <c r="L64" s="389">
        <v>0.19</v>
      </c>
      <c r="M64" s="389">
        <v>0.15</v>
      </c>
      <c r="N64" s="389">
        <v>0.16</v>
      </c>
      <c r="O64" s="389">
        <v>0.16</v>
      </c>
    </row>
    <row r="65" spans="1:15" x14ac:dyDescent="0.25">
      <c r="A65" s="125" t="s">
        <v>66</v>
      </c>
      <c r="B65" s="126">
        <v>0.22</v>
      </c>
      <c r="C65" s="107"/>
      <c r="D65" s="389">
        <v>0.26</v>
      </c>
      <c r="E65" s="389">
        <v>0.25</v>
      </c>
      <c r="F65" s="389">
        <v>0.21</v>
      </c>
      <c r="G65" s="389">
        <v>0.21</v>
      </c>
      <c r="H65" s="389">
        <v>0.22</v>
      </c>
      <c r="I65" s="389">
        <v>0.17</v>
      </c>
      <c r="J65" s="389">
        <v>0.23</v>
      </c>
      <c r="K65" s="389">
        <v>0.23</v>
      </c>
      <c r="L65" s="389">
        <v>0.19</v>
      </c>
      <c r="M65" s="389">
        <v>0.2</v>
      </c>
      <c r="N65" s="389">
        <v>0.25</v>
      </c>
      <c r="O65" s="389">
        <v>0.22</v>
      </c>
    </row>
    <row r="66" spans="1:15" x14ac:dyDescent="0.25">
      <c r="A66" s="402" t="s">
        <v>359</v>
      </c>
      <c r="B66" s="131">
        <f>SUM(B63:B65)</f>
        <v>0.66</v>
      </c>
      <c r="C66" s="107"/>
      <c r="D66" s="391">
        <f t="shared" ref="D66:O66" si="3">SUM(D63:D65)</f>
        <v>0.67</v>
      </c>
      <c r="E66" s="391">
        <f t="shared" si="3"/>
        <v>0.69</v>
      </c>
      <c r="F66" s="391">
        <f t="shared" si="3"/>
        <v>0.67</v>
      </c>
      <c r="G66" s="391">
        <f t="shared" si="3"/>
        <v>0.67999999999999994</v>
      </c>
      <c r="H66" s="391">
        <f t="shared" si="3"/>
        <v>0.65</v>
      </c>
      <c r="I66" s="391">
        <f t="shared" si="3"/>
        <v>0.65</v>
      </c>
      <c r="J66" s="391">
        <f t="shared" si="3"/>
        <v>0.62</v>
      </c>
      <c r="K66" s="391">
        <f t="shared" si="3"/>
        <v>0.64</v>
      </c>
      <c r="L66" s="391">
        <f t="shared" si="3"/>
        <v>0.71</v>
      </c>
      <c r="M66" s="391">
        <f t="shared" si="3"/>
        <v>0.63000000000000012</v>
      </c>
      <c r="N66" s="391">
        <f t="shared" si="3"/>
        <v>0.71</v>
      </c>
      <c r="O66" s="391">
        <f t="shared" si="3"/>
        <v>0.65</v>
      </c>
    </row>
    <row r="67" spans="1:15" x14ac:dyDescent="0.25">
      <c r="A67" s="125" t="s">
        <v>67</v>
      </c>
      <c r="B67" s="126">
        <v>0.14000000000000001</v>
      </c>
      <c r="C67" s="107"/>
      <c r="D67" s="389">
        <v>0.16</v>
      </c>
      <c r="E67" s="389">
        <v>0.13</v>
      </c>
      <c r="F67" s="389">
        <v>0.12</v>
      </c>
      <c r="G67" s="389">
        <v>0.11</v>
      </c>
      <c r="H67" s="389">
        <v>0.16</v>
      </c>
      <c r="I67" s="389">
        <v>0.14000000000000001</v>
      </c>
      <c r="J67" s="389">
        <v>0.15</v>
      </c>
      <c r="K67" s="389">
        <v>0.15</v>
      </c>
      <c r="L67" s="389">
        <v>0.11</v>
      </c>
      <c r="M67" s="389">
        <v>0.16</v>
      </c>
      <c r="N67" s="389">
        <v>0.12</v>
      </c>
      <c r="O67" s="389">
        <v>0.14000000000000001</v>
      </c>
    </row>
    <row r="68" spans="1:15" x14ac:dyDescent="0.25">
      <c r="A68" s="125" t="s">
        <v>68</v>
      </c>
      <c r="B68" s="161">
        <v>0.04</v>
      </c>
      <c r="C68" s="107"/>
      <c r="D68" s="389">
        <v>0.03</v>
      </c>
      <c r="E68" s="389">
        <v>0.02</v>
      </c>
      <c r="F68" s="389">
        <v>0.04</v>
      </c>
      <c r="G68" s="389">
        <v>0.06</v>
      </c>
      <c r="H68" s="389">
        <v>0.05</v>
      </c>
      <c r="I68" s="389">
        <v>0.04</v>
      </c>
      <c r="J68" s="389">
        <v>0.05</v>
      </c>
      <c r="K68" s="389">
        <v>0.04</v>
      </c>
      <c r="L68" s="389">
        <v>0.04</v>
      </c>
      <c r="M68" s="389">
        <v>0.04</v>
      </c>
      <c r="N68" s="389">
        <v>0.04</v>
      </c>
      <c r="O68" s="389">
        <v>0.06</v>
      </c>
    </row>
    <row r="69" spans="1:15" ht="30" x14ac:dyDescent="0.25">
      <c r="A69" s="125" t="s">
        <v>69</v>
      </c>
      <c r="B69" s="126">
        <v>0.14000000000000001</v>
      </c>
      <c r="C69" s="107"/>
      <c r="D69" s="389">
        <v>0.12</v>
      </c>
      <c r="E69" s="389">
        <v>0.12</v>
      </c>
      <c r="F69" s="389">
        <v>0.15</v>
      </c>
      <c r="G69" s="389">
        <v>0.14000000000000001</v>
      </c>
      <c r="H69" s="389">
        <v>0.13</v>
      </c>
      <c r="I69" s="389">
        <v>0.16</v>
      </c>
      <c r="J69" s="389">
        <v>0.16</v>
      </c>
      <c r="K69" s="389">
        <v>0.15</v>
      </c>
      <c r="L69" s="389">
        <v>0.13</v>
      </c>
      <c r="M69" s="389">
        <v>0.15</v>
      </c>
      <c r="N69" s="389">
        <v>0.12</v>
      </c>
      <c r="O69" s="389">
        <v>0.12</v>
      </c>
    </row>
    <row r="70" spans="1:15" x14ac:dyDescent="0.25">
      <c r="A70" s="125" t="s">
        <v>37</v>
      </c>
      <c r="B70" s="126">
        <v>1</v>
      </c>
      <c r="C70" s="107"/>
      <c r="D70" s="389">
        <f>SUM(D62:D69)-D66</f>
        <v>0.99999999999999989</v>
      </c>
      <c r="E70" s="389">
        <f t="shared" ref="E70:O70" si="4">SUM(E62:E69)-E66</f>
        <v>1</v>
      </c>
      <c r="F70" s="389">
        <f t="shared" si="4"/>
        <v>0.99999999999999989</v>
      </c>
      <c r="G70" s="389">
        <f t="shared" si="4"/>
        <v>1.0000000000000002</v>
      </c>
      <c r="H70" s="389">
        <f>SUM(H62:H69)-H66</f>
        <v>0.99999999999999989</v>
      </c>
      <c r="I70" s="389">
        <f t="shared" si="4"/>
        <v>1</v>
      </c>
      <c r="J70" s="389">
        <f t="shared" si="4"/>
        <v>0.99999999999999989</v>
      </c>
      <c r="K70" s="389">
        <f t="shared" si="4"/>
        <v>0.99999999999999989</v>
      </c>
      <c r="L70" s="389">
        <f t="shared" si="4"/>
        <v>1</v>
      </c>
      <c r="M70" s="389">
        <f t="shared" si="4"/>
        <v>1</v>
      </c>
      <c r="N70" s="389">
        <f t="shared" si="4"/>
        <v>1</v>
      </c>
      <c r="O70" s="389">
        <f t="shared" si="4"/>
        <v>1.0000000000000004</v>
      </c>
    </row>
    <row r="71" spans="1:15" x14ac:dyDescent="0.25">
      <c r="A71" s="107"/>
      <c r="B71" s="109"/>
      <c r="C71" s="107"/>
      <c r="D71" s="393"/>
      <c r="E71" s="384"/>
      <c r="F71" s="384"/>
      <c r="G71" s="384"/>
      <c r="H71" s="384"/>
      <c r="I71" s="384"/>
      <c r="J71" s="384"/>
      <c r="K71" s="388"/>
      <c r="L71" s="384"/>
      <c r="M71" s="388"/>
      <c r="N71" s="384"/>
      <c r="O71" s="384"/>
    </row>
    <row r="72" spans="1:15" x14ac:dyDescent="0.25">
      <c r="A72" s="107"/>
      <c r="B72" s="109"/>
      <c r="C72" s="107"/>
      <c r="D72" s="384"/>
      <c r="E72" s="384"/>
      <c r="F72" s="384"/>
      <c r="G72" s="384"/>
      <c r="H72" s="384"/>
      <c r="I72" s="384"/>
      <c r="J72" s="384"/>
      <c r="K72" s="388"/>
      <c r="L72" s="384"/>
      <c r="M72" s="388"/>
      <c r="N72" s="384"/>
      <c r="O72" s="384"/>
    </row>
    <row r="73" spans="1:15" x14ac:dyDescent="0.25">
      <c r="A73" s="107"/>
      <c r="B73" s="109"/>
      <c r="C73" s="107"/>
      <c r="D73" s="384"/>
      <c r="E73" s="384"/>
      <c r="F73" s="384"/>
      <c r="G73" s="384"/>
      <c r="H73" s="384"/>
      <c r="I73" s="384"/>
      <c r="J73" s="384"/>
      <c r="K73" s="388"/>
      <c r="L73" s="384"/>
      <c r="M73" s="388"/>
      <c r="N73" s="384"/>
      <c r="O73" s="384"/>
    </row>
    <row r="74" spans="1:15" ht="45" x14ac:dyDescent="0.25">
      <c r="A74" s="120" t="s">
        <v>362</v>
      </c>
      <c r="B74" s="109"/>
      <c r="C74" s="107"/>
      <c r="D74" s="384"/>
      <c r="E74" s="384"/>
      <c r="F74" s="384"/>
      <c r="G74" s="384"/>
      <c r="H74" s="384"/>
      <c r="I74" s="384"/>
      <c r="J74" s="384"/>
      <c r="K74" s="388"/>
      <c r="L74" s="384"/>
      <c r="M74" s="388"/>
      <c r="N74" s="384"/>
      <c r="O74" s="384"/>
    </row>
    <row r="75" spans="1:15" x14ac:dyDescent="0.25">
      <c r="A75" s="107"/>
      <c r="B75" s="109"/>
      <c r="C75" s="107"/>
      <c r="D75" s="384"/>
      <c r="E75" s="384"/>
      <c r="F75" s="384"/>
      <c r="G75" s="384"/>
      <c r="H75" s="384"/>
      <c r="I75" s="384"/>
      <c r="J75" s="384"/>
      <c r="K75" s="388"/>
      <c r="L75" s="384"/>
      <c r="M75" s="388"/>
      <c r="N75" s="384"/>
      <c r="O75" s="384"/>
    </row>
    <row r="76" spans="1:15" ht="45" x14ac:dyDescent="0.25">
      <c r="A76" s="121" t="s">
        <v>303</v>
      </c>
      <c r="B76" s="122" t="s">
        <v>304</v>
      </c>
      <c r="C76" s="107"/>
      <c r="D76" s="385" t="s">
        <v>5234</v>
      </c>
      <c r="E76" s="385" t="s">
        <v>5235</v>
      </c>
      <c r="F76" s="385" t="s">
        <v>5236</v>
      </c>
      <c r="G76" s="385" t="s">
        <v>5237</v>
      </c>
      <c r="H76" s="385" t="s">
        <v>5238</v>
      </c>
      <c r="I76" s="385" t="s">
        <v>5239</v>
      </c>
      <c r="J76" s="385" t="s">
        <v>5240</v>
      </c>
      <c r="K76" s="385" t="s">
        <v>5241</v>
      </c>
      <c r="L76" s="385" t="s">
        <v>5242</v>
      </c>
      <c r="M76" s="385" t="s">
        <v>5243</v>
      </c>
      <c r="N76" s="385" t="s">
        <v>5244</v>
      </c>
      <c r="O76" s="385" t="s">
        <v>5245</v>
      </c>
    </row>
    <row r="77" spans="1:15" x14ac:dyDescent="0.25">
      <c r="A77" s="125" t="s">
        <v>63</v>
      </c>
      <c r="B77" s="126">
        <v>0.02</v>
      </c>
      <c r="C77" s="107"/>
      <c r="D77" s="389">
        <v>0.02</v>
      </c>
      <c r="E77" s="389">
        <v>0.03</v>
      </c>
      <c r="F77" s="389">
        <v>0.04</v>
      </c>
      <c r="G77" s="389">
        <v>0.02</v>
      </c>
      <c r="H77" s="389">
        <v>0.01</v>
      </c>
      <c r="I77" s="389">
        <v>0.01</v>
      </c>
      <c r="J77" s="389">
        <v>0.03</v>
      </c>
      <c r="K77" s="389">
        <v>0.02</v>
      </c>
      <c r="L77" s="389">
        <v>0.01</v>
      </c>
      <c r="M77" s="389">
        <v>0.02</v>
      </c>
      <c r="N77" s="389">
        <v>0.03</v>
      </c>
      <c r="O77" s="389">
        <v>0.04</v>
      </c>
    </row>
    <row r="78" spans="1:15" x14ac:dyDescent="0.25">
      <c r="A78" s="125" t="s">
        <v>71</v>
      </c>
      <c r="B78" s="128">
        <v>0.41</v>
      </c>
      <c r="C78" s="107"/>
      <c r="D78" s="389">
        <v>0.39</v>
      </c>
      <c r="E78" s="389">
        <v>0.42</v>
      </c>
      <c r="F78" s="389">
        <v>0.44</v>
      </c>
      <c r="G78" s="389">
        <v>0.43</v>
      </c>
      <c r="H78" s="389">
        <v>0.39</v>
      </c>
      <c r="I78" s="389">
        <v>0.42</v>
      </c>
      <c r="J78" s="389">
        <v>0.35</v>
      </c>
      <c r="K78" s="389">
        <v>0.42</v>
      </c>
      <c r="L78" s="389">
        <v>0.44</v>
      </c>
      <c r="M78" s="389">
        <v>0.42</v>
      </c>
      <c r="N78" s="389">
        <v>0.48</v>
      </c>
      <c r="O78" s="389">
        <v>0.33</v>
      </c>
    </row>
    <row r="79" spans="1:15" ht="30" x14ac:dyDescent="0.25">
      <c r="A79" s="125" t="s">
        <v>72</v>
      </c>
      <c r="B79" s="126">
        <v>0.1</v>
      </c>
      <c r="C79" s="107"/>
      <c r="D79" s="389">
        <v>0.12</v>
      </c>
      <c r="E79" s="389">
        <v>0.09</v>
      </c>
      <c r="F79" s="389">
        <v>0.08</v>
      </c>
      <c r="G79" s="389">
        <v>0.09</v>
      </c>
      <c r="H79" s="389">
        <v>0.09</v>
      </c>
      <c r="I79" s="389">
        <v>0.08</v>
      </c>
      <c r="J79" s="389">
        <v>0.1</v>
      </c>
      <c r="K79" s="389">
        <v>0.11</v>
      </c>
      <c r="L79" s="389">
        <v>0.14000000000000001</v>
      </c>
      <c r="M79" s="389">
        <v>0.11</v>
      </c>
      <c r="N79" s="389">
        <v>0.12</v>
      </c>
      <c r="O79" s="389">
        <v>0.12</v>
      </c>
    </row>
    <row r="80" spans="1:15" x14ac:dyDescent="0.25">
      <c r="A80" s="125" t="s">
        <v>73</v>
      </c>
      <c r="B80" s="162">
        <v>0.2</v>
      </c>
      <c r="C80" s="107"/>
      <c r="D80" s="389">
        <v>0.2</v>
      </c>
      <c r="E80" s="389">
        <v>0.19</v>
      </c>
      <c r="F80" s="389">
        <v>0.19</v>
      </c>
      <c r="G80" s="389">
        <v>0.21</v>
      </c>
      <c r="H80" s="389">
        <v>0.22</v>
      </c>
      <c r="I80" s="389">
        <v>0.24</v>
      </c>
      <c r="J80" s="389">
        <v>0.22</v>
      </c>
      <c r="K80" s="389">
        <v>0.19</v>
      </c>
      <c r="L80" s="389">
        <v>0.19</v>
      </c>
      <c r="M80" s="389">
        <v>0.21</v>
      </c>
      <c r="N80" s="389">
        <v>0.16</v>
      </c>
      <c r="O80" s="389">
        <v>0.24</v>
      </c>
    </row>
    <row r="81" spans="1:15" x14ac:dyDescent="0.25">
      <c r="A81" s="125" t="s">
        <v>74</v>
      </c>
      <c r="B81" s="161">
        <v>0.03</v>
      </c>
      <c r="C81" s="107"/>
      <c r="D81" s="389">
        <v>0.02</v>
      </c>
      <c r="E81" s="389">
        <v>0.01</v>
      </c>
      <c r="F81" s="389">
        <v>0.02</v>
      </c>
      <c r="G81" s="389">
        <v>0.04</v>
      </c>
      <c r="H81" s="389">
        <v>0.03</v>
      </c>
      <c r="I81" s="389">
        <v>0.06</v>
      </c>
      <c r="J81" s="389">
        <v>0.02</v>
      </c>
      <c r="K81" s="389">
        <v>0.02</v>
      </c>
      <c r="L81" s="389">
        <v>0.04</v>
      </c>
      <c r="M81" s="389">
        <v>0.04</v>
      </c>
      <c r="N81" s="389">
        <v>0.01</v>
      </c>
      <c r="O81" s="389">
        <v>0.02</v>
      </c>
    </row>
    <row r="82" spans="1:15" ht="30" x14ac:dyDescent="0.25">
      <c r="A82" s="125" t="s">
        <v>75</v>
      </c>
      <c r="B82" s="126">
        <v>0.04</v>
      </c>
      <c r="C82" s="107"/>
      <c r="D82" s="389">
        <v>0.05</v>
      </c>
      <c r="E82" s="389">
        <v>0.02</v>
      </c>
      <c r="F82" s="389">
        <v>0.03</v>
      </c>
      <c r="G82" s="389">
        <v>0.02</v>
      </c>
      <c r="H82" s="389">
        <v>0.05</v>
      </c>
      <c r="I82" s="389">
        <v>0.03</v>
      </c>
      <c r="J82" s="389">
        <v>0.06</v>
      </c>
      <c r="K82" s="389">
        <v>0.04</v>
      </c>
      <c r="L82" s="389">
        <v>0.03</v>
      </c>
      <c r="M82" s="389">
        <v>0.03</v>
      </c>
      <c r="N82" s="389">
        <v>0.04</v>
      </c>
      <c r="O82" s="389">
        <v>0.06</v>
      </c>
    </row>
    <row r="83" spans="1:15" x14ac:dyDescent="0.25">
      <c r="A83" s="125" t="s">
        <v>76</v>
      </c>
      <c r="B83" s="126">
        <v>0.19</v>
      </c>
      <c r="C83" s="107"/>
      <c r="D83" s="389">
        <v>0.2</v>
      </c>
      <c r="E83" s="389">
        <v>0.24</v>
      </c>
      <c r="F83" s="389">
        <v>0.2</v>
      </c>
      <c r="G83" s="389">
        <v>0.19</v>
      </c>
      <c r="H83" s="389">
        <v>0.21</v>
      </c>
      <c r="I83" s="389">
        <v>0.16</v>
      </c>
      <c r="J83" s="389">
        <v>0.22</v>
      </c>
      <c r="K83" s="389">
        <v>0.2</v>
      </c>
      <c r="L83" s="389">
        <v>0.15</v>
      </c>
      <c r="M83" s="389">
        <v>0.17</v>
      </c>
      <c r="N83" s="389">
        <v>0.16</v>
      </c>
      <c r="O83" s="389">
        <v>0.19</v>
      </c>
    </row>
    <row r="84" spans="1:15" x14ac:dyDescent="0.25">
      <c r="A84" s="125" t="s">
        <v>37</v>
      </c>
      <c r="B84" s="126">
        <v>1</v>
      </c>
      <c r="C84" s="107"/>
      <c r="D84" s="389">
        <f>SUM(D77:D83)</f>
        <v>1</v>
      </c>
      <c r="E84" s="389">
        <f t="shared" ref="E84:F84" si="5">SUM(E77:E83)</f>
        <v>1</v>
      </c>
      <c r="F84" s="389">
        <f t="shared" si="5"/>
        <v>1</v>
      </c>
      <c r="G84" s="389">
        <f>SUM(G77:G83)</f>
        <v>1</v>
      </c>
      <c r="H84" s="389">
        <f t="shared" ref="H84:O84" si="6">SUM(H77:H83)</f>
        <v>1</v>
      </c>
      <c r="I84" s="389">
        <f t="shared" si="6"/>
        <v>1</v>
      </c>
      <c r="J84" s="389">
        <f t="shared" si="6"/>
        <v>1</v>
      </c>
      <c r="K84" s="389">
        <f t="shared" si="6"/>
        <v>1</v>
      </c>
      <c r="L84" s="389">
        <f t="shared" si="6"/>
        <v>1</v>
      </c>
      <c r="M84" s="389">
        <f t="shared" si="6"/>
        <v>1</v>
      </c>
      <c r="N84" s="389">
        <f t="shared" si="6"/>
        <v>1</v>
      </c>
      <c r="O84" s="389">
        <f t="shared" si="6"/>
        <v>1</v>
      </c>
    </row>
    <row r="85" spans="1:15" x14ac:dyDescent="0.25">
      <c r="A85" s="107"/>
      <c r="B85" s="109"/>
      <c r="C85" s="107"/>
      <c r="D85" s="393"/>
      <c r="E85" s="384"/>
      <c r="F85" s="384"/>
      <c r="G85" s="384"/>
      <c r="H85" s="384"/>
      <c r="I85" s="384"/>
      <c r="J85" s="384"/>
      <c r="K85" s="388"/>
      <c r="L85" s="384"/>
      <c r="M85" s="388"/>
      <c r="N85" s="384"/>
      <c r="O85" s="384"/>
    </row>
    <row r="86" spans="1:15" x14ac:dyDescent="0.25">
      <c r="A86" s="107"/>
      <c r="B86" s="109"/>
      <c r="C86" s="107"/>
      <c r="D86" s="384"/>
      <c r="E86" s="384"/>
      <c r="F86" s="384"/>
      <c r="G86" s="384"/>
      <c r="H86" s="384"/>
      <c r="I86" s="384"/>
      <c r="J86" s="384"/>
      <c r="K86" s="388"/>
      <c r="L86" s="384"/>
      <c r="M86" s="388"/>
      <c r="N86" s="384"/>
      <c r="O86" s="384"/>
    </row>
    <row r="87" spans="1:15" x14ac:dyDescent="0.25">
      <c r="A87" s="107"/>
      <c r="B87" s="109"/>
      <c r="C87" s="107"/>
      <c r="D87" s="384"/>
      <c r="E87" s="384"/>
      <c r="F87" s="384"/>
      <c r="G87" s="384"/>
      <c r="H87" s="384"/>
      <c r="I87" s="384"/>
      <c r="J87" s="384"/>
      <c r="K87" s="388"/>
      <c r="L87" s="384"/>
      <c r="M87" s="388"/>
      <c r="N87" s="384"/>
      <c r="O87" s="384"/>
    </row>
    <row r="88" spans="1:15" ht="30" x14ac:dyDescent="0.25">
      <c r="A88" s="120" t="s">
        <v>365</v>
      </c>
      <c r="B88" s="109"/>
      <c r="C88" s="107"/>
      <c r="D88" s="384"/>
      <c r="E88" s="384"/>
      <c r="F88" s="384"/>
      <c r="G88" s="384"/>
      <c r="H88" s="388"/>
      <c r="I88" s="384"/>
      <c r="J88" s="388"/>
      <c r="K88" s="384"/>
      <c r="L88" s="384"/>
      <c r="M88" s="384"/>
      <c r="N88" s="384"/>
      <c r="O88" s="384"/>
    </row>
    <row r="89" spans="1:15" x14ac:dyDescent="0.25">
      <c r="A89" s="107"/>
      <c r="B89" s="109"/>
      <c r="C89" s="107"/>
      <c r="D89" s="384"/>
      <c r="E89" s="384"/>
      <c r="F89" s="384"/>
      <c r="G89" s="384"/>
      <c r="H89" s="388"/>
      <c r="I89" s="384"/>
      <c r="J89" s="388"/>
      <c r="K89" s="384"/>
      <c r="L89" s="384"/>
      <c r="M89" s="384"/>
      <c r="N89" s="384"/>
      <c r="O89" s="384"/>
    </row>
    <row r="90" spans="1:15" ht="45" x14ac:dyDescent="0.25">
      <c r="A90" s="121" t="s">
        <v>303</v>
      </c>
      <c r="B90" s="122" t="s">
        <v>304</v>
      </c>
      <c r="C90" s="107"/>
      <c r="D90" s="385" t="s">
        <v>5234</v>
      </c>
      <c r="E90" s="385" t="s">
        <v>5235</v>
      </c>
      <c r="F90" s="385" t="s">
        <v>5236</v>
      </c>
      <c r="G90" s="385" t="s">
        <v>5237</v>
      </c>
      <c r="H90" s="385" t="s">
        <v>5238</v>
      </c>
      <c r="I90" s="385" t="s">
        <v>5239</v>
      </c>
      <c r="J90" s="385" t="s">
        <v>5240</v>
      </c>
      <c r="K90" s="385" t="s">
        <v>5241</v>
      </c>
      <c r="L90" s="385" t="s">
        <v>5242</v>
      </c>
      <c r="M90" s="385" t="s">
        <v>5243</v>
      </c>
      <c r="N90" s="385" t="s">
        <v>5244</v>
      </c>
      <c r="O90" s="385" t="s">
        <v>5245</v>
      </c>
    </row>
    <row r="91" spans="1:15" x14ac:dyDescent="0.25">
      <c r="A91" s="125" t="s">
        <v>63</v>
      </c>
      <c r="B91" s="126">
        <v>0.05</v>
      </c>
      <c r="C91" s="107"/>
      <c r="D91" s="389">
        <v>0.06</v>
      </c>
      <c r="E91" s="389">
        <v>0.05</v>
      </c>
      <c r="F91" s="389">
        <v>7.0000000000000007E-2</v>
      </c>
      <c r="G91" s="389">
        <v>0.05</v>
      </c>
      <c r="H91" s="389">
        <v>0.04</v>
      </c>
      <c r="I91" s="389">
        <v>0.05</v>
      </c>
      <c r="J91" s="389">
        <v>0.06</v>
      </c>
      <c r="K91" s="389">
        <v>0.06</v>
      </c>
      <c r="L91" s="389">
        <v>0.03</v>
      </c>
      <c r="M91" s="389">
        <v>0.04</v>
      </c>
      <c r="N91" s="389">
        <v>0.05</v>
      </c>
      <c r="O91" s="389">
        <v>0.06</v>
      </c>
    </row>
    <row r="92" spans="1:15" x14ac:dyDescent="0.25">
      <c r="A92" s="125" t="s">
        <v>71</v>
      </c>
      <c r="B92" s="128">
        <v>0.21</v>
      </c>
      <c r="C92" s="107"/>
      <c r="D92" s="389">
        <v>0.23</v>
      </c>
      <c r="E92" s="389">
        <v>0.21</v>
      </c>
      <c r="F92" s="389">
        <v>0.22</v>
      </c>
      <c r="G92" s="389">
        <v>0.18</v>
      </c>
      <c r="H92" s="389">
        <v>0.19</v>
      </c>
      <c r="I92" s="389">
        <v>0.2</v>
      </c>
      <c r="J92" s="389">
        <v>0.2</v>
      </c>
      <c r="K92" s="389">
        <v>0.23</v>
      </c>
      <c r="L92" s="389">
        <v>0.23</v>
      </c>
      <c r="M92" s="389">
        <v>0.21</v>
      </c>
      <c r="N92" s="389">
        <v>0.23</v>
      </c>
      <c r="O92" s="389">
        <v>0.19</v>
      </c>
    </row>
    <row r="93" spans="1:15" ht="30" x14ac:dyDescent="0.25">
      <c r="A93" s="125" t="s">
        <v>72</v>
      </c>
      <c r="B93" s="126">
        <v>0.04</v>
      </c>
      <c r="C93" s="107"/>
      <c r="D93" s="389">
        <v>0.03</v>
      </c>
      <c r="E93" s="389">
        <v>0.02</v>
      </c>
      <c r="F93" s="389">
        <v>0.03</v>
      </c>
      <c r="G93" s="389">
        <v>0.05</v>
      </c>
      <c r="H93" s="389">
        <v>0.03</v>
      </c>
      <c r="I93" s="389">
        <v>0.04</v>
      </c>
      <c r="J93" s="389">
        <v>0.06</v>
      </c>
      <c r="K93" s="389">
        <v>0.04</v>
      </c>
      <c r="L93" s="389">
        <v>0.04</v>
      </c>
      <c r="M93" s="389">
        <v>0.04</v>
      </c>
      <c r="N93" s="389">
        <v>0.04</v>
      </c>
      <c r="O93" s="389">
        <v>0.05</v>
      </c>
    </row>
    <row r="94" spans="1:15" x14ac:dyDescent="0.25">
      <c r="A94" s="125" t="s">
        <v>73</v>
      </c>
      <c r="B94" s="162">
        <v>0.31</v>
      </c>
      <c r="C94" s="107"/>
      <c r="D94" s="389">
        <v>0.31</v>
      </c>
      <c r="E94" s="389">
        <v>0.36</v>
      </c>
      <c r="F94" s="389">
        <v>0.28000000000000003</v>
      </c>
      <c r="G94" s="389">
        <v>0.31</v>
      </c>
      <c r="H94" s="389">
        <v>0.37</v>
      </c>
      <c r="I94" s="389">
        <v>0.31</v>
      </c>
      <c r="J94" s="389">
        <v>0.28999999999999998</v>
      </c>
      <c r="K94" s="389">
        <v>0.26</v>
      </c>
      <c r="L94" s="389">
        <v>0.28000000000000003</v>
      </c>
      <c r="M94" s="389">
        <v>0.33</v>
      </c>
      <c r="N94" s="389">
        <v>0.31</v>
      </c>
      <c r="O94" s="389">
        <v>0.3</v>
      </c>
    </row>
    <row r="95" spans="1:15" x14ac:dyDescent="0.25">
      <c r="A95" s="125" t="s">
        <v>74</v>
      </c>
      <c r="B95" s="161">
        <v>0.02</v>
      </c>
      <c r="C95" s="107"/>
      <c r="D95" s="389">
        <v>0.02</v>
      </c>
      <c r="E95" s="389">
        <v>0.02</v>
      </c>
      <c r="F95" s="389">
        <v>0.01</v>
      </c>
      <c r="G95" s="389">
        <v>0.01</v>
      </c>
      <c r="H95" s="389">
        <v>0.03</v>
      </c>
      <c r="I95" s="394"/>
      <c r="J95" s="389">
        <v>0.02</v>
      </c>
      <c r="K95" s="389">
        <v>0.02</v>
      </c>
      <c r="L95" s="389">
        <v>0.01</v>
      </c>
      <c r="M95" s="389">
        <v>0.02</v>
      </c>
      <c r="N95" s="389">
        <v>0.01</v>
      </c>
      <c r="O95" s="389">
        <v>0.02</v>
      </c>
    </row>
    <row r="96" spans="1:15" ht="30" x14ac:dyDescent="0.25">
      <c r="A96" s="125" t="s">
        <v>75</v>
      </c>
      <c r="B96" s="126">
        <v>0.04</v>
      </c>
      <c r="C96" s="107"/>
      <c r="D96" s="389">
        <v>0.03</v>
      </c>
      <c r="E96" s="389">
        <v>0.02</v>
      </c>
      <c r="F96" s="389">
        <v>0.03</v>
      </c>
      <c r="G96" s="389">
        <v>0.03</v>
      </c>
      <c r="H96" s="389">
        <v>0.03</v>
      </c>
      <c r="I96" s="389">
        <v>0.04</v>
      </c>
      <c r="J96" s="389">
        <v>0.05</v>
      </c>
      <c r="K96" s="389">
        <v>0.03</v>
      </c>
      <c r="L96" s="389">
        <v>0.03</v>
      </c>
      <c r="M96" s="389">
        <v>0.04</v>
      </c>
      <c r="N96" s="389">
        <v>0.03</v>
      </c>
      <c r="O96" s="389">
        <v>0.03</v>
      </c>
    </row>
    <row r="97" spans="1:15" x14ac:dyDescent="0.25">
      <c r="A97" s="125" t="s">
        <v>76</v>
      </c>
      <c r="B97" s="126">
        <v>0.33</v>
      </c>
      <c r="C97" s="107"/>
      <c r="D97" s="389">
        <v>0.32</v>
      </c>
      <c r="E97" s="389">
        <v>0.32</v>
      </c>
      <c r="F97" s="389">
        <v>0.36</v>
      </c>
      <c r="G97" s="389">
        <v>0.37</v>
      </c>
      <c r="H97" s="389">
        <v>0.31</v>
      </c>
      <c r="I97" s="389">
        <v>0.36</v>
      </c>
      <c r="J97" s="389">
        <v>0.32</v>
      </c>
      <c r="K97" s="389">
        <v>0.36</v>
      </c>
      <c r="L97" s="389">
        <v>0.38</v>
      </c>
      <c r="M97" s="389">
        <v>0.32</v>
      </c>
      <c r="N97" s="389">
        <v>0.33</v>
      </c>
      <c r="O97" s="389">
        <v>0.35</v>
      </c>
    </row>
    <row r="98" spans="1:15" x14ac:dyDescent="0.25">
      <c r="A98" s="125" t="s">
        <v>37</v>
      </c>
      <c r="B98" s="126">
        <v>1</v>
      </c>
      <c r="C98" s="107"/>
      <c r="D98" s="389">
        <f>SUM(D91:D97)</f>
        <v>1.0000000000000002</v>
      </c>
      <c r="E98" s="389">
        <f t="shared" ref="E98:O98" si="7">SUM(E91:E97)</f>
        <v>1</v>
      </c>
      <c r="F98" s="389">
        <f t="shared" si="7"/>
        <v>1</v>
      </c>
      <c r="G98" s="389">
        <f t="shared" si="7"/>
        <v>1</v>
      </c>
      <c r="H98" s="389">
        <f t="shared" si="7"/>
        <v>1</v>
      </c>
      <c r="I98" s="389">
        <f t="shared" si="7"/>
        <v>1</v>
      </c>
      <c r="J98" s="389">
        <f t="shared" si="7"/>
        <v>1</v>
      </c>
      <c r="K98" s="389">
        <f t="shared" si="7"/>
        <v>1</v>
      </c>
      <c r="L98" s="389">
        <f>SUM(L91:L97)</f>
        <v>1</v>
      </c>
      <c r="M98" s="389">
        <f t="shared" si="7"/>
        <v>1</v>
      </c>
      <c r="N98" s="389">
        <f t="shared" si="7"/>
        <v>1</v>
      </c>
      <c r="O98" s="389">
        <f t="shared" si="7"/>
        <v>1</v>
      </c>
    </row>
    <row r="99" spans="1:15" x14ac:dyDescent="0.25">
      <c r="A99" s="107"/>
      <c r="B99" s="109"/>
      <c r="C99" s="107"/>
      <c r="D99" s="393"/>
      <c r="E99" s="384"/>
      <c r="F99" s="384"/>
      <c r="G99" s="384"/>
      <c r="H99" s="388"/>
      <c r="I99" s="384"/>
      <c r="J99" s="388"/>
      <c r="K99" s="384"/>
      <c r="L99" s="384"/>
      <c r="M99" s="384"/>
      <c r="N99" s="384"/>
      <c r="O99" s="384"/>
    </row>
    <row r="100" spans="1:15" x14ac:dyDescent="0.25">
      <c r="A100" s="164"/>
      <c r="B100" s="109"/>
      <c r="C100" s="107"/>
      <c r="D100" s="384"/>
      <c r="E100" s="384"/>
      <c r="F100" s="384"/>
      <c r="G100" s="384"/>
      <c r="H100" s="388"/>
      <c r="I100" s="384"/>
      <c r="J100" s="388"/>
      <c r="K100" s="384"/>
      <c r="L100" s="384"/>
      <c r="M100" s="384"/>
      <c r="N100" s="384"/>
      <c r="O100" s="384"/>
    </row>
    <row r="101" spans="1:15" x14ac:dyDescent="0.25">
      <c r="A101" s="107"/>
      <c r="B101" s="109"/>
      <c r="C101" s="107"/>
      <c r="D101" s="384"/>
      <c r="E101" s="384"/>
      <c r="F101" s="384"/>
      <c r="G101" s="384"/>
      <c r="H101" s="384"/>
      <c r="I101" s="384"/>
      <c r="J101" s="384"/>
      <c r="K101" s="388"/>
      <c r="L101" s="384"/>
      <c r="M101" s="388"/>
      <c r="N101" s="384"/>
      <c r="O101" s="384"/>
    </row>
    <row r="102" spans="1:15" x14ac:dyDescent="0.25">
      <c r="A102" s="107"/>
      <c r="B102" s="109"/>
      <c r="C102" s="107"/>
      <c r="D102" s="384"/>
      <c r="E102" s="384"/>
      <c r="F102" s="384"/>
      <c r="G102" s="384"/>
      <c r="H102" s="384"/>
      <c r="I102" s="384"/>
      <c r="J102" s="384"/>
      <c r="K102" s="388"/>
      <c r="L102" s="384"/>
      <c r="M102" s="388"/>
      <c r="N102" s="384"/>
      <c r="O102" s="384"/>
    </row>
    <row r="103" spans="1:15" ht="45" x14ac:dyDescent="0.25">
      <c r="A103" s="120" t="s">
        <v>370</v>
      </c>
      <c r="B103" s="109"/>
      <c r="C103" s="107"/>
      <c r="D103" s="384"/>
      <c r="E103" s="384"/>
      <c r="F103" s="384"/>
      <c r="G103" s="384"/>
      <c r="H103" s="384"/>
      <c r="I103" s="384"/>
      <c r="J103" s="384"/>
      <c r="K103" s="388"/>
      <c r="L103" s="384"/>
      <c r="M103" s="388"/>
      <c r="N103" s="384"/>
      <c r="O103" s="384"/>
    </row>
    <row r="104" spans="1:15" x14ac:dyDescent="0.25">
      <c r="A104" s="107"/>
      <c r="B104" s="109"/>
      <c r="C104" s="107"/>
      <c r="D104" s="384"/>
      <c r="E104" s="384"/>
      <c r="F104" s="384"/>
      <c r="G104" s="384"/>
      <c r="H104" s="384"/>
      <c r="I104" s="384"/>
      <c r="J104" s="384"/>
      <c r="K104" s="388"/>
      <c r="L104" s="384"/>
      <c r="M104" s="388"/>
      <c r="N104" s="384"/>
      <c r="O104" s="384"/>
    </row>
    <row r="105" spans="1:15" ht="45" x14ac:dyDescent="0.25">
      <c r="A105" s="121" t="s">
        <v>303</v>
      </c>
      <c r="B105" s="122" t="s">
        <v>304</v>
      </c>
      <c r="C105" s="107"/>
      <c r="D105" s="385" t="s">
        <v>5234</v>
      </c>
      <c r="E105" s="385" t="s">
        <v>5235</v>
      </c>
      <c r="F105" s="385" t="s">
        <v>5236</v>
      </c>
      <c r="G105" s="385" t="s">
        <v>5237</v>
      </c>
      <c r="H105" s="385" t="s">
        <v>5238</v>
      </c>
      <c r="I105" s="385" t="s">
        <v>5239</v>
      </c>
      <c r="J105" s="385" t="s">
        <v>5240</v>
      </c>
      <c r="K105" s="385" t="s">
        <v>5241</v>
      </c>
      <c r="L105" s="385" t="s">
        <v>5242</v>
      </c>
      <c r="M105" s="385" t="s">
        <v>5243</v>
      </c>
      <c r="N105" s="385" t="s">
        <v>5244</v>
      </c>
      <c r="O105" s="385" t="s">
        <v>5245</v>
      </c>
    </row>
    <row r="106" spans="1:15" x14ac:dyDescent="0.25">
      <c r="A106" s="125" t="s">
        <v>63</v>
      </c>
      <c r="B106" s="126">
        <v>0.04</v>
      </c>
      <c r="C106" s="107"/>
      <c r="D106" s="389">
        <v>0.04</v>
      </c>
      <c r="E106" s="389">
        <v>0.04</v>
      </c>
      <c r="F106" s="389">
        <v>0.06</v>
      </c>
      <c r="G106" s="389">
        <v>0.04</v>
      </c>
      <c r="H106" s="389">
        <v>0.03</v>
      </c>
      <c r="I106" s="389">
        <v>0.05</v>
      </c>
      <c r="J106" s="389">
        <v>0.04</v>
      </c>
      <c r="K106" s="389">
        <v>0.03</v>
      </c>
      <c r="L106" s="389">
        <v>0.03</v>
      </c>
      <c r="M106" s="389">
        <v>0.05</v>
      </c>
      <c r="N106" s="389">
        <v>0.04</v>
      </c>
      <c r="O106" s="389">
        <v>7.0000000000000007E-2</v>
      </c>
    </row>
    <row r="107" spans="1:15" x14ac:dyDescent="0.25">
      <c r="A107" s="125" t="s">
        <v>80</v>
      </c>
      <c r="B107" s="128">
        <v>0.21</v>
      </c>
      <c r="C107" s="107"/>
      <c r="D107" s="389">
        <v>0.24</v>
      </c>
      <c r="E107" s="389">
        <v>0.18</v>
      </c>
      <c r="F107" s="389">
        <v>0.16</v>
      </c>
      <c r="G107" s="389">
        <v>0.18</v>
      </c>
      <c r="H107" s="389">
        <v>0.26</v>
      </c>
      <c r="I107" s="389">
        <v>0.19</v>
      </c>
      <c r="J107" s="389">
        <v>0.18</v>
      </c>
      <c r="K107" s="389">
        <v>0.23</v>
      </c>
      <c r="L107" s="389">
        <v>0.24</v>
      </c>
      <c r="M107" s="389">
        <v>0.24</v>
      </c>
      <c r="N107" s="389">
        <v>0.18</v>
      </c>
      <c r="O107" s="389">
        <v>0.2</v>
      </c>
    </row>
    <row r="108" spans="1:15" x14ac:dyDescent="0.25">
      <c r="A108" s="125"/>
      <c r="B108" s="126"/>
      <c r="C108" s="107"/>
      <c r="D108" s="395"/>
      <c r="E108" s="395"/>
      <c r="F108" s="395"/>
      <c r="G108" s="395"/>
      <c r="H108" s="395"/>
      <c r="I108" s="395"/>
      <c r="J108" s="395"/>
      <c r="K108" s="396"/>
      <c r="L108" s="395"/>
      <c r="M108" s="396"/>
      <c r="N108" s="395"/>
      <c r="O108" s="395"/>
    </row>
    <row r="109" spans="1:15" x14ac:dyDescent="0.25">
      <c r="A109" s="125" t="s">
        <v>81</v>
      </c>
      <c r="B109" s="161">
        <v>7.0000000000000007E-2</v>
      </c>
      <c r="C109" s="107"/>
      <c r="D109" s="389">
        <v>7.0000000000000007E-2</v>
      </c>
      <c r="E109" s="389">
        <v>7.0000000000000007E-2</v>
      </c>
      <c r="F109" s="389">
        <v>0.04</v>
      </c>
      <c r="G109" s="389">
        <v>0.08</v>
      </c>
      <c r="H109" s="389">
        <v>0.1</v>
      </c>
      <c r="I109" s="389">
        <v>0.08</v>
      </c>
      <c r="J109" s="389">
        <v>0.08</v>
      </c>
      <c r="K109" s="389">
        <v>0.04</v>
      </c>
      <c r="L109" s="389">
        <v>0.08</v>
      </c>
      <c r="M109" s="389">
        <v>0.09</v>
      </c>
      <c r="N109" s="389">
        <v>0.06</v>
      </c>
      <c r="O109" s="389">
        <v>0.13</v>
      </c>
    </row>
    <row r="110" spans="1:15" ht="30" x14ac:dyDescent="0.25">
      <c r="A110" s="125" t="s">
        <v>82</v>
      </c>
      <c r="B110" s="126">
        <v>0.13</v>
      </c>
      <c r="C110" s="107"/>
      <c r="D110" s="389">
        <v>0.12</v>
      </c>
      <c r="E110" s="389">
        <v>0.12</v>
      </c>
      <c r="F110" s="389">
        <v>0.13</v>
      </c>
      <c r="G110" s="389">
        <v>0.09</v>
      </c>
      <c r="H110" s="389">
        <v>0.15</v>
      </c>
      <c r="I110" s="389">
        <v>0.13</v>
      </c>
      <c r="J110" s="389">
        <v>0.16</v>
      </c>
      <c r="K110" s="389">
        <v>0.13</v>
      </c>
      <c r="L110" s="389">
        <v>0.1</v>
      </c>
      <c r="M110" s="389">
        <v>0.16</v>
      </c>
      <c r="N110" s="389">
        <v>0.13</v>
      </c>
      <c r="O110" s="389">
        <v>0.11</v>
      </c>
    </row>
    <row r="111" spans="1:15" ht="30" x14ac:dyDescent="0.25">
      <c r="A111" s="125" t="s">
        <v>83</v>
      </c>
      <c r="B111" s="166">
        <v>0.21</v>
      </c>
      <c r="C111" s="107"/>
      <c r="D111" s="389">
        <v>0.21</v>
      </c>
      <c r="E111" s="389">
        <v>0.23</v>
      </c>
      <c r="F111" s="389">
        <v>0.19</v>
      </c>
      <c r="G111" s="389">
        <v>0.26</v>
      </c>
      <c r="H111" s="389">
        <v>0.22</v>
      </c>
      <c r="I111" s="389">
        <v>0.26</v>
      </c>
      <c r="J111" s="389">
        <v>0.24</v>
      </c>
      <c r="K111" s="389">
        <v>0.16</v>
      </c>
      <c r="L111" s="389">
        <v>0.19</v>
      </c>
      <c r="M111" s="389">
        <v>0.19</v>
      </c>
      <c r="N111" s="389">
        <v>0.19</v>
      </c>
      <c r="O111" s="389">
        <v>0.19</v>
      </c>
    </row>
    <row r="112" spans="1:15" x14ac:dyDescent="0.25">
      <c r="A112" s="147" t="s">
        <v>5246</v>
      </c>
      <c r="B112" s="131">
        <f>B109+B110+B111</f>
        <v>0.41000000000000003</v>
      </c>
      <c r="C112" s="107"/>
      <c r="D112" s="391">
        <f>D109+D110+D111</f>
        <v>0.4</v>
      </c>
      <c r="E112" s="391">
        <f t="shared" ref="E112:O112" si="8">E109+E110+E111</f>
        <v>0.42000000000000004</v>
      </c>
      <c r="F112" s="391">
        <f t="shared" si="8"/>
        <v>0.36</v>
      </c>
      <c r="G112" s="391">
        <f t="shared" si="8"/>
        <v>0.43</v>
      </c>
      <c r="H112" s="391">
        <f t="shared" si="8"/>
        <v>0.47</v>
      </c>
      <c r="I112" s="391">
        <f t="shared" si="8"/>
        <v>0.47000000000000003</v>
      </c>
      <c r="J112" s="391">
        <f t="shared" si="8"/>
        <v>0.48</v>
      </c>
      <c r="K112" s="391">
        <f t="shared" si="8"/>
        <v>0.33</v>
      </c>
      <c r="L112" s="391">
        <f t="shared" si="8"/>
        <v>0.37</v>
      </c>
      <c r="M112" s="391">
        <f t="shared" si="8"/>
        <v>0.44</v>
      </c>
      <c r="N112" s="391">
        <f t="shared" si="8"/>
        <v>0.38</v>
      </c>
      <c r="O112" s="391">
        <f t="shared" si="8"/>
        <v>0.43</v>
      </c>
    </row>
    <row r="113" spans="1:15" x14ac:dyDescent="0.25">
      <c r="A113" s="125" t="s">
        <v>84</v>
      </c>
      <c r="B113" s="126">
        <v>0.33</v>
      </c>
      <c r="C113" s="107"/>
      <c r="D113" s="389">
        <v>0.32</v>
      </c>
      <c r="E113" s="389">
        <v>0.36</v>
      </c>
      <c r="F113" s="389">
        <v>0.42</v>
      </c>
      <c r="G113" s="389">
        <v>0.35</v>
      </c>
      <c r="H113" s="389">
        <v>0.24</v>
      </c>
      <c r="I113" s="389">
        <v>0.28999999999999998</v>
      </c>
      <c r="J113" s="389">
        <v>0.3</v>
      </c>
      <c r="K113" s="389">
        <v>0.41</v>
      </c>
      <c r="L113" s="389">
        <v>0.36</v>
      </c>
      <c r="M113" s="389">
        <v>0.27</v>
      </c>
      <c r="N113" s="389">
        <v>0.4</v>
      </c>
      <c r="O113" s="389">
        <v>0.3</v>
      </c>
    </row>
    <row r="114" spans="1:15" x14ac:dyDescent="0.25">
      <c r="A114" s="125" t="s">
        <v>37</v>
      </c>
      <c r="B114" s="126">
        <v>1</v>
      </c>
      <c r="C114" s="107"/>
      <c r="D114" s="397">
        <f>SUM(D106:D111)+D113</f>
        <v>1</v>
      </c>
      <c r="E114" s="397">
        <f t="shared" ref="E114:O114" si="9">SUM(E106:E111)+E113</f>
        <v>1</v>
      </c>
      <c r="F114" s="397">
        <f t="shared" si="9"/>
        <v>1</v>
      </c>
      <c r="G114" s="397">
        <f t="shared" si="9"/>
        <v>1</v>
      </c>
      <c r="H114" s="397">
        <f t="shared" si="9"/>
        <v>1</v>
      </c>
      <c r="I114" s="397">
        <f t="shared" si="9"/>
        <v>1</v>
      </c>
      <c r="J114" s="397">
        <f t="shared" si="9"/>
        <v>1</v>
      </c>
      <c r="K114" s="397">
        <f t="shared" si="9"/>
        <v>1</v>
      </c>
      <c r="L114" s="397">
        <f t="shared" si="9"/>
        <v>1</v>
      </c>
      <c r="M114" s="397">
        <f t="shared" si="9"/>
        <v>1</v>
      </c>
      <c r="N114" s="397">
        <f t="shared" si="9"/>
        <v>1</v>
      </c>
      <c r="O114" s="397">
        <f t="shared" si="9"/>
        <v>1</v>
      </c>
    </row>
    <row r="115" spans="1:15" x14ac:dyDescent="0.25">
      <c r="A115" s="107"/>
      <c r="B115" s="109"/>
      <c r="C115" s="107"/>
      <c r="D115" s="393"/>
      <c r="E115" s="384"/>
      <c r="F115" s="384"/>
      <c r="G115" s="384"/>
      <c r="H115" s="384"/>
      <c r="I115" s="384"/>
      <c r="J115" s="384"/>
      <c r="K115" s="388"/>
      <c r="L115" s="384"/>
      <c r="M115" s="388"/>
      <c r="N115" s="384"/>
      <c r="O115" s="384"/>
    </row>
    <row r="116" spans="1:15" x14ac:dyDescent="0.25">
      <c r="A116" s="107"/>
      <c r="B116" s="109"/>
      <c r="C116" s="107"/>
      <c r="D116" s="384"/>
      <c r="E116" s="384"/>
      <c r="F116" s="384"/>
      <c r="G116" s="384"/>
      <c r="H116" s="384"/>
      <c r="I116" s="384"/>
      <c r="J116" s="384"/>
      <c r="K116" s="388"/>
      <c r="L116" s="384"/>
      <c r="M116" s="388"/>
      <c r="N116" s="384"/>
      <c r="O116" s="384"/>
    </row>
    <row r="117" spans="1:15" x14ac:dyDescent="0.25">
      <c r="A117" s="107"/>
      <c r="B117" s="109"/>
      <c r="C117" s="107"/>
      <c r="D117" s="384"/>
      <c r="E117" s="384"/>
      <c r="F117" s="384"/>
      <c r="G117" s="384"/>
      <c r="H117" s="384"/>
      <c r="I117" s="384"/>
      <c r="J117" s="384"/>
      <c r="K117" s="388"/>
      <c r="L117" s="384"/>
      <c r="M117" s="388"/>
      <c r="N117" s="384"/>
      <c r="O117" s="384"/>
    </row>
    <row r="118" spans="1:15" ht="30" x14ac:dyDescent="0.25">
      <c r="A118" s="120" t="s">
        <v>383</v>
      </c>
      <c r="B118" s="109"/>
      <c r="C118" s="107"/>
      <c r="D118" s="384"/>
      <c r="E118" s="384"/>
      <c r="F118" s="384"/>
      <c r="G118" s="384"/>
      <c r="H118" s="384"/>
      <c r="I118" s="384"/>
      <c r="J118" s="384"/>
      <c r="K118" s="388"/>
      <c r="L118" s="384"/>
      <c r="M118" s="388"/>
      <c r="N118" s="384"/>
      <c r="O118" s="384"/>
    </row>
    <row r="119" spans="1:15" x14ac:dyDescent="0.25">
      <c r="A119" s="99" t="s">
        <v>275</v>
      </c>
      <c r="B119" s="109"/>
      <c r="C119" s="107"/>
      <c r="D119" s="384"/>
      <c r="E119" s="384"/>
      <c r="F119" s="384"/>
      <c r="G119" s="384"/>
      <c r="H119" s="384"/>
      <c r="I119" s="384"/>
      <c r="J119" s="384"/>
      <c r="K119" s="388"/>
      <c r="L119" s="384"/>
      <c r="M119" s="388"/>
      <c r="N119" s="384"/>
      <c r="O119" s="384"/>
    </row>
    <row r="120" spans="1:15" x14ac:dyDescent="0.25">
      <c r="A120" s="107"/>
      <c r="B120" s="109"/>
      <c r="C120" s="107"/>
      <c r="D120" s="384"/>
      <c r="E120" s="384"/>
      <c r="F120" s="384"/>
      <c r="G120" s="384"/>
      <c r="H120" s="384"/>
      <c r="I120" s="384"/>
      <c r="J120" s="384"/>
      <c r="K120" s="388"/>
      <c r="L120" s="384"/>
      <c r="M120" s="388"/>
      <c r="N120" s="384"/>
      <c r="O120" s="384"/>
    </row>
    <row r="121" spans="1:15" ht="45" x14ac:dyDescent="0.25">
      <c r="A121" s="121" t="s">
        <v>303</v>
      </c>
      <c r="B121" s="122" t="s">
        <v>304</v>
      </c>
      <c r="C121" s="107"/>
      <c r="D121" s="385" t="s">
        <v>5234</v>
      </c>
      <c r="E121" s="385" t="s">
        <v>5235</v>
      </c>
      <c r="F121" s="385" t="s">
        <v>5236</v>
      </c>
      <c r="G121" s="385" t="s">
        <v>5237</v>
      </c>
      <c r="H121" s="385" t="s">
        <v>5238</v>
      </c>
      <c r="I121" s="385" t="s">
        <v>5239</v>
      </c>
      <c r="J121" s="385" t="s">
        <v>5240</v>
      </c>
      <c r="K121" s="385" t="s">
        <v>5241</v>
      </c>
      <c r="L121" s="385" t="s">
        <v>5242</v>
      </c>
      <c r="M121" s="385" t="s">
        <v>5243</v>
      </c>
      <c r="N121" s="385" t="s">
        <v>5244</v>
      </c>
      <c r="O121" s="385" t="s">
        <v>5245</v>
      </c>
    </row>
    <row r="122" spans="1:15" x14ac:dyDescent="0.25">
      <c r="A122" s="125" t="s">
        <v>86</v>
      </c>
      <c r="B122" s="126">
        <v>0.01</v>
      </c>
      <c r="C122" s="107"/>
      <c r="D122" s="389">
        <v>0.01</v>
      </c>
      <c r="E122" s="394"/>
      <c r="F122" s="394"/>
      <c r="G122" s="394"/>
      <c r="H122" s="389">
        <v>0.02</v>
      </c>
      <c r="I122" s="394"/>
      <c r="J122" s="389">
        <v>0.01</v>
      </c>
      <c r="K122" s="394"/>
      <c r="L122" s="394"/>
      <c r="M122" s="389">
        <v>0.01</v>
      </c>
      <c r="N122" s="389">
        <v>0.01</v>
      </c>
      <c r="O122" s="389">
        <v>0.02</v>
      </c>
    </row>
    <row r="123" spans="1:15" x14ac:dyDescent="0.25">
      <c r="A123" s="125" t="s">
        <v>87</v>
      </c>
      <c r="B123" s="172"/>
      <c r="C123" s="107"/>
      <c r="D123" s="394"/>
      <c r="E123" s="394"/>
      <c r="F123" s="389">
        <v>0.01</v>
      </c>
      <c r="G123" s="394"/>
      <c r="H123" s="394"/>
      <c r="I123" s="394"/>
      <c r="J123" s="389">
        <v>0.01</v>
      </c>
      <c r="K123" s="394"/>
      <c r="L123" s="394"/>
      <c r="M123" s="394"/>
      <c r="N123" s="394"/>
      <c r="O123" s="389">
        <v>0.01</v>
      </c>
    </row>
    <row r="124" spans="1:15" ht="30" x14ac:dyDescent="0.25">
      <c r="A124" s="125" t="s">
        <v>88</v>
      </c>
      <c r="B124" s="126">
        <v>0.01</v>
      </c>
      <c r="C124" s="107"/>
      <c r="D124" s="394"/>
      <c r="E124" s="394"/>
      <c r="F124" s="389">
        <v>0.01</v>
      </c>
      <c r="G124" s="394"/>
      <c r="H124" s="394"/>
      <c r="I124" s="389">
        <v>0.01</v>
      </c>
      <c r="J124" s="389">
        <v>0.02</v>
      </c>
      <c r="K124" s="389">
        <v>0.01</v>
      </c>
      <c r="L124" s="394"/>
      <c r="M124" s="394"/>
      <c r="N124" s="394"/>
      <c r="O124" s="389">
        <v>0.01</v>
      </c>
    </row>
    <row r="125" spans="1:15" x14ac:dyDescent="0.25">
      <c r="A125" s="125" t="s">
        <v>89</v>
      </c>
      <c r="B125" s="128">
        <v>0.35</v>
      </c>
      <c r="C125" s="107"/>
      <c r="D125" s="389">
        <v>0.41</v>
      </c>
      <c r="E125" s="389">
        <v>0.28999999999999998</v>
      </c>
      <c r="F125" s="389">
        <v>0.41</v>
      </c>
      <c r="G125" s="389">
        <v>0.36</v>
      </c>
      <c r="H125" s="389">
        <v>0.3</v>
      </c>
      <c r="I125" s="389">
        <v>0.28000000000000003</v>
      </c>
      <c r="J125" s="389">
        <v>0.34</v>
      </c>
      <c r="K125" s="389">
        <v>0.42</v>
      </c>
      <c r="L125" s="389">
        <v>0.31</v>
      </c>
      <c r="M125" s="389">
        <v>0.35</v>
      </c>
      <c r="N125" s="389">
        <v>0.34</v>
      </c>
      <c r="O125" s="389">
        <v>0.34</v>
      </c>
    </row>
    <row r="126" spans="1:15" x14ac:dyDescent="0.25">
      <c r="A126" s="125" t="s">
        <v>90</v>
      </c>
      <c r="B126" s="126">
        <v>0.06</v>
      </c>
      <c r="C126" s="107"/>
      <c r="D126" s="389">
        <v>0.08</v>
      </c>
      <c r="E126" s="389">
        <v>7.0000000000000007E-2</v>
      </c>
      <c r="F126" s="389">
        <v>0.04</v>
      </c>
      <c r="G126" s="389">
        <v>0.09</v>
      </c>
      <c r="H126" s="389">
        <v>0.05</v>
      </c>
      <c r="I126" s="389">
        <v>0.05</v>
      </c>
      <c r="J126" s="389">
        <v>7.0000000000000007E-2</v>
      </c>
      <c r="K126" s="389">
        <v>0.03</v>
      </c>
      <c r="L126" s="389">
        <v>0.06</v>
      </c>
      <c r="M126" s="389">
        <v>0.06</v>
      </c>
      <c r="N126" s="389">
        <v>0.03</v>
      </c>
      <c r="O126" s="389">
        <v>0.09</v>
      </c>
    </row>
    <row r="127" spans="1:15" x14ac:dyDescent="0.25">
      <c r="A127" s="125" t="s">
        <v>91</v>
      </c>
      <c r="B127" s="126">
        <v>0.13</v>
      </c>
      <c r="C127" s="107"/>
      <c r="D127" s="389">
        <v>0.13</v>
      </c>
      <c r="E127" s="389">
        <v>0.15</v>
      </c>
      <c r="F127" s="389">
        <v>0.2</v>
      </c>
      <c r="G127" s="389">
        <v>0.08</v>
      </c>
      <c r="H127" s="389">
        <v>0.13</v>
      </c>
      <c r="I127" s="389">
        <v>0.13</v>
      </c>
      <c r="J127" s="389">
        <v>0.12</v>
      </c>
      <c r="K127" s="389">
        <v>0.1</v>
      </c>
      <c r="L127" s="389">
        <v>0.14000000000000001</v>
      </c>
      <c r="M127" s="389">
        <v>0.13</v>
      </c>
      <c r="N127" s="389">
        <v>7.0000000000000007E-2</v>
      </c>
      <c r="O127" s="389">
        <v>0.18</v>
      </c>
    </row>
    <row r="128" spans="1:15" ht="30" x14ac:dyDescent="0.25">
      <c r="A128" s="125" t="s">
        <v>92</v>
      </c>
      <c r="B128" s="126">
        <v>0.02</v>
      </c>
      <c r="C128" s="107"/>
      <c r="D128" s="394"/>
      <c r="E128" s="389">
        <v>0.06</v>
      </c>
      <c r="F128" s="389">
        <v>0.04</v>
      </c>
      <c r="G128" s="389">
        <v>0.03</v>
      </c>
      <c r="H128" s="389">
        <v>0.01</v>
      </c>
      <c r="I128" s="389">
        <v>0.03</v>
      </c>
      <c r="J128" s="389">
        <v>0.01</v>
      </c>
      <c r="K128" s="389">
        <v>0.02</v>
      </c>
      <c r="L128" s="389">
        <v>0.02</v>
      </c>
      <c r="M128" s="389">
        <v>0.02</v>
      </c>
      <c r="N128" s="389">
        <v>0.01</v>
      </c>
      <c r="O128" s="389">
        <v>0.01</v>
      </c>
    </row>
    <row r="129" spans="1:15" ht="30" x14ac:dyDescent="0.25">
      <c r="A129" s="125" t="s">
        <v>93</v>
      </c>
      <c r="B129" s="172"/>
      <c r="C129" s="107"/>
      <c r="D129" s="394"/>
      <c r="E129" s="394"/>
      <c r="F129" s="389">
        <v>0.01</v>
      </c>
      <c r="G129" s="394"/>
      <c r="H129" s="394"/>
      <c r="I129" s="394"/>
      <c r="J129" s="389">
        <v>0.01</v>
      </c>
      <c r="K129" s="394"/>
      <c r="L129" s="394"/>
      <c r="M129" s="394"/>
      <c r="N129" s="394"/>
      <c r="O129" s="394"/>
    </row>
    <row r="130" spans="1:15" x14ac:dyDescent="0.25">
      <c r="A130" s="125" t="s">
        <v>94</v>
      </c>
      <c r="B130" s="128">
        <v>0.2</v>
      </c>
      <c r="C130" s="107"/>
      <c r="D130" s="389">
        <v>0.21</v>
      </c>
      <c r="E130" s="389">
        <v>0.11</v>
      </c>
      <c r="F130" s="389">
        <v>0.16</v>
      </c>
      <c r="G130" s="389">
        <v>0.2</v>
      </c>
      <c r="H130" s="389">
        <v>0.11</v>
      </c>
      <c r="I130" s="389">
        <v>0.21</v>
      </c>
      <c r="J130" s="389">
        <v>0.17</v>
      </c>
      <c r="K130" s="389">
        <v>0.19</v>
      </c>
      <c r="L130" s="389">
        <v>0.23</v>
      </c>
      <c r="M130" s="389">
        <v>0.18</v>
      </c>
      <c r="N130" s="389">
        <v>0.2</v>
      </c>
      <c r="O130" s="389">
        <v>0.24</v>
      </c>
    </row>
    <row r="131" spans="1:15" ht="30" x14ac:dyDescent="0.25">
      <c r="A131" s="125" t="s">
        <v>95</v>
      </c>
      <c r="B131" s="126">
        <v>0.16</v>
      </c>
      <c r="C131" s="107"/>
      <c r="D131" s="389">
        <v>0.14000000000000001</v>
      </c>
      <c r="E131" s="389">
        <v>0.12</v>
      </c>
      <c r="F131" s="389">
        <v>0.15</v>
      </c>
      <c r="G131" s="389">
        <v>0.18</v>
      </c>
      <c r="H131" s="389">
        <v>0.13</v>
      </c>
      <c r="I131" s="389">
        <v>0.23</v>
      </c>
      <c r="J131" s="389">
        <v>0.17</v>
      </c>
      <c r="K131" s="389">
        <v>0.15</v>
      </c>
      <c r="L131" s="389">
        <v>0.2</v>
      </c>
      <c r="M131" s="389">
        <v>0.18</v>
      </c>
      <c r="N131" s="389">
        <v>0.18</v>
      </c>
      <c r="O131" s="389">
        <v>0.15</v>
      </c>
    </row>
    <row r="132" spans="1:15" ht="30" x14ac:dyDescent="0.25">
      <c r="A132" s="125" t="s">
        <v>96</v>
      </c>
      <c r="B132" s="128">
        <v>0.28000000000000003</v>
      </c>
      <c r="C132" s="107"/>
      <c r="D132" s="389">
        <v>0.24</v>
      </c>
      <c r="E132" s="389">
        <v>0.23</v>
      </c>
      <c r="F132" s="389">
        <v>0.33</v>
      </c>
      <c r="G132" s="389">
        <v>0.39</v>
      </c>
      <c r="H132" s="389">
        <v>0.22</v>
      </c>
      <c r="I132" s="389">
        <v>0.35</v>
      </c>
      <c r="J132" s="389">
        <v>0.21</v>
      </c>
      <c r="K132" s="389">
        <v>0.33</v>
      </c>
      <c r="L132" s="389">
        <v>0.27</v>
      </c>
      <c r="M132" s="389">
        <v>0.35</v>
      </c>
      <c r="N132" s="389">
        <v>0.24</v>
      </c>
      <c r="O132" s="389">
        <v>0.32</v>
      </c>
    </row>
    <row r="133" spans="1:15" ht="30" x14ac:dyDescent="0.25">
      <c r="A133" s="125" t="s">
        <v>393</v>
      </c>
      <c r="B133" s="126">
        <v>0.18</v>
      </c>
      <c r="C133" s="107"/>
      <c r="D133" s="389">
        <v>0.16</v>
      </c>
      <c r="E133" s="389">
        <v>0.22</v>
      </c>
      <c r="F133" s="389">
        <v>0.17</v>
      </c>
      <c r="G133" s="389">
        <v>0.11</v>
      </c>
      <c r="H133" s="389">
        <v>0.26</v>
      </c>
      <c r="I133" s="389">
        <v>0.17</v>
      </c>
      <c r="J133" s="389">
        <v>0.15</v>
      </c>
      <c r="K133" s="389">
        <v>0.12</v>
      </c>
      <c r="L133" s="389">
        <v>0.14000000000000001</v>
      </c>
      <c r="M133" s="389">
        <v>0.27</v>
      </c>
      <c r="N133" s="389">
        <v>0.2</v>
      </c>
      <c r="O133" s="389">
        <v>0.08</v>
      </c>
    </row>
    <row r="134" spans="1:15" ht="30" x14ac:dyDescent="0.25">
      <c r="A134" s="125" t="s">
        <v>395</v>
      </c>
      <c r="B134" s="128">
        <v>0.27</v>
      </c>
      <c r="C134" s="107"/>
      <c r="D134" s="389">
        <v>0.22</v>
      </c>
      <c r="E134" s="389">
        <v>0.34</v>
      </c>
      <c r="F134" s="389">
        <v>0.1</v>
      </c>
      <c r="G134" s="389">
        <v>0.18</v>
      </c>
      <c r="H134" s="389">
        <v>0.49</v>
      </c>
      <c r="I134" s="389">
        <v>0.24</v>
      </c>
      <c r="J134" s="389">
        <v>0.24</v>
      </c>
      <c r="K134" s="389">
        <v>0.19</v>
      </c>
      <c r="L134" s="389">
        <v>0.22</v>
      </c>
      <c r="M134" s="389">
        <v>0.31</v>
      </c>
      <c r="N134" s="389">
        <v>0.24</v>
      </c>
      <c r="O134" s="389">
        <v>0.21</v>
      </c>
    </row>
    <row r="135" spans="1:15" ht="30" x14ac:dyDescent="0.25">
      <c r="A135" s="125" t="s">
        <v>397</v>
      </c>
      <c r="B135" s="128">
        <v>0.25</v>
      </c>
      <c r="C135" s="107"/>
      <c r="D135" s="389">
        <v>0.27</v>
      </c>
      <c r="E135" s="389">
        <v>0.22</v>
      </c>
      <c r="F135" s="389">
        <v>0.24</v>
      </c>
      <c r="G135" s="389">
        <v>0.25</v>
      </c>
      <c r="H135" s="389">
        <v>0.23</v>
      </c>
      <c r="I135" s="389">
        <v>0.24</v>
      </c>
      <c r="J135" s="389">
        <v>0.24</v>
      </c>
      <c r="K135" s="389">
        <v>0.28999999999999998</v>
      </c>
      <c r="L135" s="389">
        <v>0.23</v>
      </c>
      <c r="M135" s="389">
        <v>0.2</v>
      </c>
      <c r="N135" s="389">
        <v>0.32</v>
      </c>
      <c r="O135" s="389">
        <v>0.27</v>
      </c>
    </row>
    <row r="136" spans="1:15" x14ac:dyDescent="0.25">
      <c r="A136" s="174"/>
      <c r="B136" s="175">
        <f>SUM(B122:B135)</f>
        <v>1.9200000000000002</v>
      </c>
      <c r="C136" s="110"/>
      <c r="D136" s="392">
        <v>1.87</v>
      </c>
      <c r="E136" s="392">
        <v>1.81</v>
      </c>
      <c r="F136" s="392">
        <v>1.86</v>
      </c>
      <c r="G136" s="392">
        <v>1.87</v>
      </c>
      <c r="H136" s="392">
        <v>1.94</v>
      </c>
      <c r="I136" s="392">
        <v>1.95</v>
      </c>
      <c r="J136" s="392">
        <v>1.76</v>
      </c>
      <c r="K136" s="392">
        <v>1.84</v>
      </c>
      <c r="L136" s="392">
        <v>1.82</v>
      </c>
      <c r="M136" s="392">
        <v>2.06</v>
      </c>
      <c r="N136" s="392">
        <v>1.83</v>
      </c>
      <c r="O136" s="392">
        <v>1.95</v>
      </c>
    </row>
    <row r="137" spans="1:15" x14ac:dyDescent="0.25">
      <c r="A137" s="107"/>
      <c r="B137" s="109"/>
      <c r="C137" s="107"/>
      <c r="D137" s="384"/>
      <c r="E137" s="384"/>
      <c r="F137" s="384"/>
      <c r="G137" s="384"/>
      <c r="H137" s="384"/>
      <c r="I137" s="384"/>
      <c r="J137" s="384"/>
      <c r="K137" s="388"/>
      <c r="L137" s="384"/>
      <c r="M137" s="388"/>
      <c r="N137" s="384"/>
      <c r="O137" s="384"/>
    </row>
    <row r="138" spans="1:15" x14ac:dyDescent="0.25">
      <c r="A138" s="107"/>
      <c r="B138" s="109"/>
      <c r="C138" s="107"/>
      <c r="D138" s="384"/>
      <c r="E138" s="384"/>
      <c r="F138" s="384"/>
      <c r="G138" s="384"/>
      <c r="H138" s="384"/>
      <c r="I138" s="384"/>
      <c r="J138" s="384"/>
      <c r="K138" s="388"/>
      <c r="L138" s="384"/>
      <c r="M138" s="388"/>
      <c r="N138" s="384"/>
      <c r="O138" s="384"/>
    </row>
    <row r="139" spans="1:15" x14ac:dyDescent="0.25">
      <c r="A139" s="107"/>
      <c r="B139" s="109"/>
      <c r="C139" s="107"/>
      <c r="D139" s="384"/>
      <c r="E139" s="384"/>
      <c r="F139" s="384"/>
      <c r="G139" s="384"/>
      <c r="H139" s="384"/>
      <c r="I139" s="384"/>
      <c r="J139" s="384"/>
      <c r="K139" s="388"/>
      <c r="L139" s="384"/>
      <c r="M139" s="388"/>
      <c r="N139" s="384"/>
      <c r="O139" s="384"/>
    </row>
    <row r="140" spans="1:15" ht="15.75" x14ac:dyDescent="0.25">
      <c r="A140" s="180" t="s">
        <v>97</v>
      </c>
      <c r="B140" s="109"/>
      <c r="C140" s="107"/>
      <c r="D140" s="384"/>
      <c r="E140" s="384"/>
      <c r="F140" s="384"/>
      <c r="G140" s="384"/>
      <c r="H140" s="384"/>
      <c r="I140" s="384"/>
      <c r="J140" s="384"/>
      <c r="K140" s="388"/>
      <c r="L140" s="384"/>
      <c r="M140" s="388"/>
      <c r="N140" s="384"/>
      <c r="O140" s="384"/>
    </row>
    <row r="141" spans="1:15" x14ac:dyDescent="0.25">
      <c r="A141" s="99" t="s">
        <v>275</v>
      </c>
      <c r="B141" s="109"/>
      <c r="C141" s="107"/>
      <c r="D141" s="384"/>
      <c r="E141" s="384"/>
      <c r="F141" s="384"/>
      <c r="G141" s="384"/>
      <c r="H141" s="384"/>
      <c r="I141" s="384"/>
      <c r="J141" s="384"/>
      <c r="K141" s="388"/>
      <c r="L141" s="384"/>
      <c r="M141" s="388"/>
      <c r="N141" s="384"/>
      <c r="O141" s="384"/>
    </row>
    <row r="142" spans="1:15" x14ac:dyDescent="0.25">
      <c r="A142" s="174"/>
      <c r="B142" s="181"/>
      <c r="C142" s="110"/>
      <c r="D142" s="384"/>
      <c r="E142" s="384"/>
      <c r="F142" s="384"/>
      <c r="G142" s="384"/>
      <c r="H142" s="384"/>
      <c r="I142" s="384"/>
      <c r="J142" s="384"/>
      <c r="K142" s="388"/>
      <c r="L142" s="384"/>
      <c r="M142" s="388"/>
      <c r="N142" s="384"/>
      <c r="O142" s="384"/>
    </row>
    <row r="143" spans="1:15" ht="45" x14ac:dyDescent="0.25">
      <c r="A143" s="121" t="s">
        <v>303</v>
      </c>
      <c r="B143" s="122" t="s">
        <v>304</v>
      </c>
      <c r="C143" s="107"/>
      <c r="D143" s="385" t="s">
        <v>5234</v>
      </c>
      <c r="E143" s="385" t="s">
        <v>5235</v>
      </c>
      <c r="F143" s="385" t="s">
        <v>5236</v>
      </c>
      <c r="G143" s="385" t="s">
        <v>5237</v>
      </c>
      <c r="H143" s="385" t="s">
        <v>5238</v>
      </c>
      <c r="I143" s="385" t="s">
        <v>5239</v>
      </c>
      <c r="J143" s="385" t="s">
        <v>5240</v>
      </c>
      <c r="K143" s="385" t="s">
        <v>5241</v>
      </c>
      <c r="L143" s="385" t="s">
        <v>5242</v>
      </c>
      <c r="M143" s="385" t="s">
        <v>5243</v>
      </c>
      <c r="N143" s="385" t="s">
        <v>5244</v>
      </c>
      <c r="O143" s="385" t="s">
        <v>5245</v>
      </c>
    </row>
    <row r="144" spans="1:15" x14ac:dyDescent="0.25">
      <c r="A144" s="125" t="s">
        <v>98</v>
      </c>
      <c r="B144" s="128">
        <v>0.49</v>
      </c>
      <c r="C144" s="107"/>
      <c r="D144" s="389">
        <v>0.48</v>
      </c>
      <c r="E144" s="389">
        <v>0.5</v>
      </c>
      <c r="F144" s="389">
        <v>0.49</v>
      </c>
      <c r="G144" s="389">
        <v>0.4</v>
      </c>
      <c r="H144" s="389">
        <v>0.49</v>
      </c>
      <c r="I144" s="389">
        <v>0.48</v>
      </c>
      <c r="J144" s="389">
        <v>0.39</v>
      </c>
      <c r="K144" s="389">
        <v>0.53</v>
      </c>
      <c r="L144" s="389">
        <v>0.51</v>
      </c>
      <c r="M144" s="389">
        <v>0.49</v>
      </c>
      <c r="N144" s="389">
        <v>0.54</v>
      </c>
      <c r="O144" s="389">
        <v>0.52</v>
      </c>
    </row>
    <row r="145" spans="1:15" x14ac:dyDescent="0.25">
      <c r="A145" s="125" t="s">
        <v>99</v>
      </c>
      <c r="B145" s="128">
        <v>0.19</v>
      </c>
      <c r="C145" s="107"/>
      <c r="D145" s="389">
        <v>0.17</v>
      </c>
      <c r="E145" s="389">
        <v>0.09</v>
      </c>
      <c r="F145" s="389">
        <v>0.14000000000000001</v>
      </c>
      <c r="G145" s="389">
        <v>0.16</v>
      </c>
      <c r="H145" s="389">
        <v>0.21</v>
      </c>
      <c r="I145" s="389">
        <v>0.22</v>
      </c>
      <c r="J145" s="389">
        <v>0.21</v>
      </c>
      <c r="K145" s="389">
        <v>0.18</v>
      </c>
      <c r="L145" s="389">
        <v>0.17</v>
      </c>
      <c r="M145" s="389">
        <v>0.18</v>
      </c>
      <c r="N145" s="389">
        <v>0.13</v>
      </c>
      <c r="O145" s="389">
        <v>0.2</v>
      </c>
    </row>
    <row r="146" spans="1:15" x14ac:dyDescent="0.25">
      <c r="A146" s="125" t="s">
        <v>100</v>
      </c>
      <c r="B146" s="126">
        <v>0.17</v>
      </c>
      <c r="C146" s="107"/>
      <c r="D146" s="389">
        <v>0.2</v>
      </c>
      <c r="E146" s="389">
        <v>0.19</v>
      </c>
      <c r="F146" s="389">
        <v>0.17</v>
      </c>
      <c r="G146" s="389">
        <v>0.16</v>
      </c>
      <c r="H146" s="389">
        <v>0.17</v>
      </c>
      <c r="I146" s="389">
        <v>0.14000000000000001</v>
      </c>
      <c r="J146" s="389">
        <v>0.21</v>
      </c>
      <c r="K146" s="389">
        <v>0.09</v>
      </c>
      <c r="L146" s="389">
        <v>0.16</v>
      </c>
      <c r="M146" s="389">
        <v>0.17</v>
      </c>
      <c r="N146" s="389">
        <v>0.19</v>
      </c>
      <c r="O146" s="389">
        <v>0.18</v>
      </c>
    </row>
    <row r="147" spans="1:15" ht="30" x14ac:dyDescent="0.25">
      <c r="A147" s="125" t="s">
        <v>101</v>
      </c>
      <c r="B147" s="126">
        <v>0.15</v>
      </c>
      <c r="C147" s="107"/>
      <c r="D147" s="389">
        <v>0.19</v>
      </c>
      <c r="E147" s="389">
        <v>0.12</v>
      </c>
      <c r="F147" s="389">
        <v>0.15</v>
      </c>
      <c r="G147" s="389">
        <v>0.17</v>
      </c>
      <c r="H147" s="389">
        <v>0.13</v>
      </c>
      <c r="I147" s="389">
        <v>0.16</v>
      </c>
      <c r="J147" s="389">
        <v>0.23</v>
      </c>
      <c r="K147" s="389">
        <v>0.17</v>
      </c>
      <c r="L147" s="389">
        <v>0.12</v>
      </c>
      <c r="M147" s="389">
        <v>0.13</v>
      </c>
      <c r="N147" s="389">
        <v>0.08</v>
      </c>
      <c r="O147" s="389">
        <v>0.15</v>
      </c>
    </row>
    <row r="148" spans="1:15" x14ac:dyDescent="0.25">
      <c r="A148" s="125" t="s">
        <v>102</v>
      </c>
      <c r="B148" s="128">
        <v>0.22</v>
      </c>
      <c r="C148" s="107"/>
      <c r="D148" s="389">
        <v>0.2</v>
      </c>
      <c r="E148" s="389">
        <v>0.21</v>
      </c>
      <c r="F148" s="389">
        <v>0.21</v>
      </c>
      <c r="G148" s="389">
        <v>0.33</v>
      </c>
      <c r="H148" s="389">
        <v>0.23</v>
      </c>
      <c r="I148" s="389">
        <v>0.23</v>
      </c>
      <c r="J148" s="389">
        <v>0.23</v>
      </c>
      <c r="K148" s="389">
        <v>0.22</v>
      </c>
      <c r="L148" s="389">
        <v>0.21</v>
      </c>
      <c r="M148" s="389">
        <v>0.21</v>
      </c>
      <c r="N148" s="389">
        <v>0.16</v>
      </c>
      <c r="O148" s="389">
        <v>0.2</v>
      </c>
    </row>
    <row r="149" spans="1:15" x14ac:dyDescent="0.25">
      <c r="A149" s="125" t="s">
        <v>103</v>
      </c>
      <c r="B149" s="128">
        <v>0.28000000000000003</v>
      </c>
      <c r="C149" s="107"/>
      <c r="D149" s="389">
        <v>0.3</v>
      </c>
      <c r="E149" s="389">
        <v>0.23</v>
      </c>
      <c r="F149" s="389">
        <v>0.31</v>
      </c>
      <c r="G149" s="389">
        <v>0.37</v>
      </c>
      <c r="H149" s="389">
        <v>0.3</v>
      </c>
      <c r="I149" s="389">
        <v>0.26</v>
      </c>
      <c r="J149" s="389">
        <v>0.28000000000000003</v>
      </c>
      <c r="K149" s="389">
        <v>0.2</v>
      </c>
      <c r="L149" s="389">
        <v>0.27</v>
      </c>
      <c r="M149" s="389">
        <v>0.3</v>
      </c>
      <c r="N149" s="389">
        <v>0.27</v>
      </c>
      <c r="O149" s="389">
        <v>0.27</v>
      </c>
    </row>
    <row r="150" spans="1:15" x14ac:dyDescent="0.25">
      <c r="A150" s="125" t="s">
        <v>104</v>
      </c>
      <c r="B150" s="126">
        <v>0.05</v>
      </c>
      <c r="C150" s="107"/>
      <c r="D150" s="389">
        <v>0.05</v>
      </c>
      <c r="E150" s="389">
        <v>7.0000000000000007E-2</v>
      </c>
      <c r="F150" s="389">
        <v>7.0000000000000007E-2</v>
      </c>
      <c r="G150" s="389">
        <v>0.05</v>
      </c>
      <c r="H150" s="389">
        <v>0.04</v>
      </c>
      <c r="I150" s="389">
        <v>0.03</v>
      </c>
      <c r="J150" s="389">
        <v>0.09</v>
      </c>
      <c r="K150" s="389">
        <v>0.04</v>
      </c>
      <c r="L150" s="389">
        <v>0.05</v>
      </c>
      <c r="M150" s="389">
        <v>0.04</v>
      </c>
      <c r="N150" s="389">
        <v>0.04</v>
      </c>
      <c r="O150" s="389">
        <v>0.05</v>
      </c>
    </row>
    <row r="151" spans="1:15" x14ac:dyDescent="0.25">
      <c r="A151" s="136"/>
      <c r="B151" s="371">
        <f>SUM(B144:B150)</f>
        <v>1.55</v>
      </c>
      <c r="C151" s="107"/>
      <c r="D151" s="392">
        <f>SUM(D144:D150)</f>
        <v>1.59</v>
      </c>
      <c r="E151" s="392">
        <f t="shared" ref="E151:O151" si="10">SUM(E144:E150)</f>
        <v>1.4100000000000001</v>
      </c>
      <c r="F151" s="392">
        <f t="shared" si="10"/>
        <v>1.5400000000000003</v>
      </c>
      <c r="G151" s="392">
        <f t="shared" si="10"/>
        <v>1.6400000000000003</v>
      </c>
      <c r="H151" s="392">
        <f t="shared" si="10"/>
        <v>1.57</v>
      </c>
      <c r="I151" s="392">
        <f t="shared" si="10"/>
        <v>1.52</v>
      </c>
      <c r="J151" s="392">
        <f t="shared" si="10"/>
        <v>1.6400000000000001</v>
      </c>
      <c r="K151" s="392">
        <f t="shared" si="10"/>
        <v>1.43</v>
      </c>
      <c r="L151" s="392">
        <f t="shared" si="10"/>
        <v>1.4900000000000002</v>
      </c>
      <c r="M151" s="392">
        <f t="shared" si="10"/>
        <v>1.52</v>
      </c>
      <c r="N151" s="392">
        <f t="shared" si="10"/>
        <v>1.4100000000000001</v>
      </c>
      <c r="O151" s="392">
        <f t="shared" si="10"/>
        <v>1.5699999999999998</v>
      </c>
    </row>
    <row r="152" spans="1:15" x14ac:dyDescent="0.25">
      <c r="A152" s="107"/>
      <c r="B152" s="109"/>
      <c r="C152" s="107"/>
      <c r="D152" s="384"/>
      <c r="E152" s="384"/>
      <c r="F152" s="384"/>
      <c r="G152" s="384"/>
      <c r="H152" s="384"/>
      <c r="I152" s="384"/>
      <c r="J152" s="384"/>
      <c r="K152" s="388"/>
      <c r="L152" s="384"/>
      <c r="M152" s="388"/>
      <c r="N152" s="384"/>
      <c r="O152" s="384"/>
    </row>
    <row r="153" spans="1:15" x14ac:dyDescent="0.25">
      <c r="A153" s="107"/>
      <c r="B153" s="109"/>
      <c r="C153" s="107"/>
      <c r="D153" s="384"/>
      <c r="E153" s="384"/>
      <c r="F153" s="384"/>
      <c r="G153" s="384"/>
      <c r="H153" s="384"/>
      <c r="I153" s="384"/>
      <c r="J153" s="384"/>
      <c r="K153" s="388"/>
      <c r="L153" s="384"/>
      <c r="M153" s="388"/>
      <c r="N153" s="384"/>
      <c r="O153" s="384"/>
    </row>
    <row r="154" spans="1:15" ht="17.25" x14ac:dyDescent="0.25">
      <c r="A154" s="382" t="s">
        <v>105</v>
      </c>
      <c r="B154" s="382"/>
      <c r="C154" s="382"/>
      <c r="D154" s="382"/>
      <c r="E154" s="382"/>
      <c r="F154" s="382"/>
      <c r="G154" s="382"/>
      <c r="H154" s="382"/>
      <c r="I154" s="382"/>
      <c r="J154" s="382"/>
      <c r="K154" s="382"/>
      <c r="L154" s="382"/>
      <c r="M154" s="382"/>
      <c r="N154" s="382"/>
      <c r="O154" s="382"/>
    </row>
    <row r="155" spans="1:15" x14ac:dyDescent="0.25">
      <c r="A155" s="192"/>
      <c r="B155" s="109"/>
      <c r="C155" s="107"/>
      <c r="D155" s="384"/>
      <c r="E155" s="384"/>
      <c r="F155" s="384"/>
      <c r="G155" s="384"/>
      <c r="H155" s="384"/>
      <c r="I155" s="384"/>
      <c r="J155" s="384"/>
      <c r="K155" s="388"/>
      <c r="L155" s="384"/>
      <c r="M155" s="388"/>
      <c r="N155" s="384"/>
      <c r="O155" s="384"/>
    </row>
    <row r="156" spans="1:15" ht="45" x14ac:dyDescent="0.25">
      <c r="A156" s="193" t="s">
        <v>413</v>
      </c>
      <c r="B156" s="109"/>
      <c r="C156" s="107"/>
      <c r="D156" s="384"/>
      <c r="E156" s="384"/>
      <c r="F156" s="384"/>
      <c r="G156" s="384"/>
      <c r="H156" s="384"/>
      <c r="I156" s="384"/>
      <c r="J156" s="384"/>
      <c r="K156" s="388"/>
      <c r="L156" s="384"/>
      <c r="M156" s="388"/>
      <c r="N156" s="384"/>
      <c r="O156" s="384"/>
    </row>
    <row r="157" spans="1:15" x14ac:dyDescent="0.25">
      <c r="A157" s="107"/>
      <c r="B157" s="109"/>
      <c r="C157" s="107"/>
      <c r="D157" s="384"/>
      <c r="E157" s="384"/>
      <c r="F157" s="384"/>
      <c r="G157" s="384"/>
      <c r="H157" s="384"/>
      <c r="I157" s="384"/>
      <c r="J157" s="384"/>
      <c r="K157" s="388"/>
      <c r="L157" s="384"/>
      <c r="M157" s="388"/>
      <c r="N157" s="384"/>
      <c r="O157" s="384"/>
    </row>
    <row r="158" spans="1:15" ht="45" x14ac:dyDescent="0.25">
      <c r="A158" s="121" t="s">
        <v>303</v>
      </c>
      <c r="B158" s="122" t="s">
        <v>304</v>
      </c>
      <c r="C158" s="107"/>
      <c r="D158" s="385" t="s">
        <v>5234</v>
      </c>
      <c r="E158" s="385" t="s">
        <v>5235</v>
      </c>
      <c r="F158" s="385" t="s">
        <v>5236</v>
      </c>
      <c r="G158" s="385" t="s">
        <v>5237</v>
      </c>
      <c r="H158" s="385" t="s">
        <v>5238</v>
      </c>
      <c r="I158" s="385" t="s">
        <v>5239</v>
      </c>
      <c r="J158" s="385" t="s">
        <v>5240</v>
      </c>
      <c r="K158" s="385" t="s">
        <v>5241</v>
      </c>
      <c r="L158" s="385" t="s">
        <v>5242</v>
      </c>
      <c r="M158" s="385" t="s">
        <v>5243</v>
      </c>
      <c r="N158" s="385" t="s">
        <v>5244</v>
      </c>
      <c r="O158" s="385" t="s">
        <v>5245</v>
      </c>
    </row>
    <row r="159" spans="1:15" x14ac:dyDescent="0.25">
      <c r="A159" s="125" t="s">
        <v>63</v>
      </c>
      <c r="B159" s="126">
        <v>0.01</v>
      </c>
      <c r="C159" s="107"/>
      <c r="D159" s="389">
        <v>0.01</v>
      </c>
      <c r="E159" s="389">
        <v>0.01</v>
      </c>
      <c r="F159" s="389">
        <v>0.02</v>
      </c>
      <c r="G159" s="389">
        <v>0.01</v>
      </c>
      <c r="H159" s="389">
        <v>0.01</v>
      </c>
      <c r="I159" s="389">
        <v>0.02</v>
      </c>
      <c r="J159" s="389">
        <v>0.01</v>
      </c>
      <c r="K159" s="389">
        <v>0.01</v>
      </c>
      <c r="L159" s="389">
        <v>0.01</v>
      </c>
      <c r="M159" s="394"/>
      <c r="N159" s="394"/>
      <c r="O159" s="389">
        <v>0.01</v>
      </c>
    </row>
    <row r="160" spans="1:15" x14ac:dyDescent="0.25">
      <c r="A160" s="125" t="s">
        <v>106</v>
      </c>
      <c r="B160" s="128">
        <v>0.4</v>
      </c>
      <c r="C160" s="107"/>
      <c r="D160" s="389">
        <v>0.39</v>
      </c>
      <c r="E160" s="389">
        <v>0.49</v>
      </c>
      <c r="F160" s="389">
        <v>0.42</v>
      </c>
      <c r="G160" s="389">
        <v>0.45</v>
      </c>
      <c r="H160" s="389">
        <v>0.47</v>
      </c>
      <c r="I160" s="389">
        <v>0.39</v>
      </c>
      <c r="J160" s="389">
        <v>0.34</v>
      </c>
      <c r="K160" s="389">
        <v>0.44</v>
      </c>
      <c r="L160" s="389">
        <v>0.35</v>
      </c>
      <c r="M160" s="389">
        <v>0.39</v>
      </c>
      <c r="N160" s="389">
        <v>0.41</v>
      </c>
      <c r="O160" s="389">
        <v>0.34</v>
      </c>
    </row>
    <row r="161" spans="1:15" x14ac:dyDescent="0.25">
      <c r="A161" s="125" t="s">
        <v>107</v>
      </c>
      <c r="B161" s="126">
        <v>0.16</v>
      </c>
      <c r="C161" s="107"/>
      <c r="D161" s="389">
        <v>0.17</v>
      </c>
      <c r="E161" s="389">
        <v>0.15</v>
      </c>
      <c r="F161" s="389">
        <v>0.14000000000000001</v>
      </c>
      <c r="G161" s="389">
        <v>0.17</v>
      </c>
      <c r="H161" s="389">
        <v>0.17</v>
      </c>
      <c r="I161" s="389">
        <v>0.14000000000000001</v>
      </c>
      <c r="J161" s="389">
        <v>0.16</v>
      </c>
      <c r="K161" s="389">
        <v>0.12</v>
      </c>
      <c r="L161" s="389">
        <v>0.17</v>
      </c>
      <c r="M161" s="389">
        <v>0.17</v>
      </c>
      <c r="N161" s="389">
        <v>0.15</v>
      </c>
      <c r="O161" s="389">
        <v>0.17</v>
      </c>
    </row>
    <row r="162" spans="1:15" x14ac:dyDescent="0.25">
      <c r="A162" s="125" t="s">
        <v>108</v>
      </c>
      <c r="B162" s="126">
        <v>0.14000000000000001</v>
      </c>
      <c r="C162" s="107"/>
      <c r="D162" s="389">
        <v>0.13</v>
      </c>
      <c r="E162" s="389">
        <v>0.11</v>
      </c>
      <c r="F162" s="389">
        <v>0.13</v>
      </c>
      <c r="G162" s="389">
        <v>0.13</v>
      </c>
      <c r="H162" s="389">
        <v>0.11</v>
      </c>
      <c r="I162" s="389">
        <v>0.16</v>
      </c>
      <c r="J162" s="389">
        <v>0.15</v>
      </c>
      <c r="K162" s="389">
        <v>0.14000000000000001</v>
      </c>
      <c r="L162" s="389">
        <v>0.15</v>
      </c>
      <c r="M162" s="389">
        <v>0.15</v>
      </c>
      <c r="N162" s="389">
        <v>0.11</v>
      </c>
      <c r="O162" s="389">
        <v>0.15</v>
      </c>
    </row>
    <row r="163" spans="1:15" x14ac:dyDescent="0.25">
      <c r="A163" s="125" t="s">
        <v>109</v>
      </c>
      <c r="B163" s="126">
        <v>0.11</v>
      </c>
      <c r="C163" s="107"/>
      <c r="D163" s="389">
        <v>0.1</v>
      </c>
      <c r="E163" s="389">
        <v>0.1</v>
      </c>
      <c r="F163" s="389">
        <v>0.12</v>
      </c>
      <c r="G163" s="389">
        <v>0.08</v>
      </c>
      <c r="H163" s="389">
        <v>0.11</v>
      </c>
      <c r="I163" s="389">
        <v>0.1</v>
      </c>
      <c r="J163" s="389">
        <v>0.12</v>
      </c>
      <c r="K163" s="389">
        <v>0.1</v>
      </c>
      <c r="L163" s="389">
        <v>0.12</v>
      </c>
      <c r="M163" s="389">
        <v>0.1</v>
      </c>
      <c r="N163" s="389">
        <v>0.11</v>
      </c>
      <c r="O163" s="389">
        <v>0.14000000000000001</v>
      </c>
    </row>
    <row r="164" spans="1:15" x14ac:dyDescent="0.25">
      <c r="A164" s="125" t="s">
        <v>110</v>
      </c>
      <c r="B164" s="126">
        <v>0.1</v>
      </c>
      <c r="C164" s="107"/>
      <c r="D164" s="389">
        <v>0.11</v>
      </c>
      <c r="E164" s="389">
        <v>7.0000000000000007E-2</v>
      </c>
      <c r="F164" s="389">
        <v>0.1</v>
      </c>
      <c r="G164" s="389">
        <v>7.0000000000000007E-2</v>
      </c>
      <c r="H164" s="389">
        <v>7.0000000000000007E-2</v>
      </c>
      <c r="I164" s="389">
        <v>0.09</v>
      </c>
      <c r="J164" s="389">
        <v>0.13</v>
      </c>
      <c r="K164" s="389">
        <v>0.1</v>
      </c>
      <c r="L164" s="389">
        <v>0.12</v>
      </c>
      <c r="M164" s="389">
        <v>0.11</v>
      </c>
      <c r="N164" s="389">
        <v>0.11</v>
      </c>
      <c r="O164" s="389">
        <v>0.12</v>
      </c>
    </row>
    <row r="165" spans="1:15" ht="30" x14ac:dyDescent="0.25">
      <c r="A165" s="125" t="s">
        <v>111</v>
      </c>
      <c r="B165" s="126">
        <v>0.03</v>
      </c>
      <c r="C165" s="107"/>
      <c r="D165" s="389">
        <v>0.04</v>
      </c>
      <c r="E165" s="389">
        <v>0.04</v>
      </c>
      <c r="F165" s="389">
        <v>0.03</v>
      </c>
      <c r="G165" s="389">
        <v>0.05</v>
      </c>
      <c r="H165" s="389">
        <v>0.02</v>
      </c>
      <c r="I165" s="389">
        <v>0.03</v>
      </c>
      <c r="J165" s="389">
        <v>0.05</v>
      </c>
      <c r="K165" s="389">
        <v>0.03</v>
      </c>
      <c r="L165" s="389">
        <v>0.04</v>
      </c>
      <c r="M165" s="389">
        <v>0.03</v>
      </c>
      <c r="N165" s="389">
        <v>0.04</v>
      </c>
      <c r="O165" s="389">
        <v>0.03</v>
      </c>
    </row>
    <row r="166" spans="1:15" x14ac:dyDescent="0.25">
      <c r="A166" s="125" t="s">
        <v>104</v>
      </c>
      <c r="B166" s="126">
        <v>0.05</v>
      </c>
      <c r="C166" s="107"/>
      <c r="D166" s="389">
        <v>0.05</v>
      </c>
      <c r="E166" s="389">
        <v>0.03</v>
      </c>
      <c r="F166" s="389">
        <v>0.04</v>
      </c>
      <c r="G166" s="389">
        <v>0.04</v>
      </c>
      <c r="H166" s="389">
        <v>0.04</v>
      </c>
      <c r="I166" s="389">
        <v>7.0000000000000007E-2</v>
      </c>
      <c r="J166" s="389">
        <v>0.04</v>
      </c>
      <c r="K166" s="389">
        <v>0.06</v>
      </c>
      <c r="L166" s="389">
        <v>0.04</v>
      </c>
      <c r="M166" s="389">
        <v>0.05</v>
      </c>
      <c r="N166" s="389">
        <v>7.0000000000000007E-2</v>
      </c>
      <c r="O166" s="389">
        <v>0.04</v>
      </c>
    </row>
    <row r="167" spans="1:15" x14ac:dyDescent="0.25">
      <c r="A167" s="125" t="s">
        <v>37</v>
      </c>
      <c r="B167" s="126">
        <v>1</v>
      </c>
      <c r="C167" s="107"/>
      <c r="D167" s="389">
        <f>SUM(D159:D166)</f>
        <v>1</v>
      </c>
      <c r="E167" s="389">
        <f t="shared" ref="E167:O167" si="11">SUM(E159:E166)</f>
        <v>1</v>
      </c>
      <c r="F167" s="389">
        <f t="shared" si="11"/>
        <v>1</v>
      </c>
      <c r="G167" s="389">
        <f t="shared" si="11"/>
        <v>1</v>
      </c>
      <c r="H167" s="389">
        <f t="shared" si="11"/>
        <v>1</v>
      </c>
      <c r="I167" s="389">
        <f t="shared" si="11"/>
        <v>1</v>
      </c>
      <c r="J167" s="389">
        <f t="shared" si="11"/>
        <v>1</v>
      </c>
      <c r="K167" s="389">
        <f t="shared" si="11"/>
        <v>1</v>
      </c>
      <c r="L167" s="389">
        <f t="shared" si="11"/>
        <v>1</v>
      </c>
      <c r="M167" s="389">
        <f t="shared" si="11"/>
        <v>1</v>
      </c>
      <c r="N167" s="389">
        <f t="shared" si="11"/>
        <v>1</v>
      </c>
      <c r="O167" s="389">
        <f t="shared" si="11"/>
        <v>1</v>
      </c>
    </row>
    <row r="168" spans="1:15" x14ac:dyDescent="0.25">
      <c r="A168" s="107"/>
      <c r="B168" s="109"/>
      <c r="C168" s="107"/>
      <c r="D168" s="393"/>
      <c r="E168" s="384"/>
      <c r="F168" s="384"/>
      <c r="G168" s="384"/>
      <c r="H168" s="384"/>
      <c r="I168" s="384"/>
      <c r="J168" s="384"/>
      <c r="K168" s="388"/>
      <c r="L168" s="384"/>
      <c r="M168" s="388"/>
      <c r="N168" s="384"/>
      <c r="O168" s="384"/>
    </row>
    <row r="169" spans="1:15" x14ac:dyDescent="0.25">
      <c r="A169" s="107"/>
      <c r="B169" s="109"/>
      <c r="C169" s="107"/>
      <c r="D169" s="384"/>
      <c r="E169" s="384"/>
      <c r="F169" s="384"/>
      <c r="G169" s="384"/>
      <c r="H169" s="384"/>
      <c r="I169" s="384"/>
      <c r="J169" s="384"/>
      <c r="K169" s="388"/>
      <c r="L169" s="384"/>
      <c r="M169" s="388"/>
      <c r="N169" s="384"/>
      <c r="O169" s="384"/>
    </row>
    <row r="170" spans="1:15" ht="30" x14ac:dyDescent="0.25">
      <c r="A170" s="193" t="s">
        <v>284</v>
      </c>
      <c r="B170" s="109"/>
      <c r="C170" s="107"/>
      <c r="D170" s="384"/>
      <c r="E170" s="384"/>
      <c r="F170" s="384"/>
      <c r="G170" s="384"/>
      <c r="H170" s="384"/>
      <c r="I170" s="384"/>
      <c r="J170" s="384"/>
      <c r="K170" s="388"/>
      <c r="L170" s="384"/>
      <c r="M170" s="388"/>
      <c r="N170" s="384"/>
      <c r="O170" s="384"/>
    </row>
    <row r="171" spans="1:15" x14ac:dyDescent="0.25">
      <c r="A171" s="107"/>
      <c r="B171" s="109"/>
      <c r="C171" s="107"/>
      <c r="D171" s="384"/>
      <c r="E171" s="384"/>
      <c r="F171" s="384"/>
      <c r="G171" s="384"/>
      <c r="H171" s="384"/>
      <c r="I171" s="384"/>
      <c r="J171" s="384"/>
      <c r="K171" s="388"/>
      <c r="L171" s="384"/>
      <c r="M171" s="388"/>
      <c r="N171" s="384"/>
      <c r="O171" s="384"/>
    </row>
    <row r="172" spans="1:15" ht="45" x14ac:dyDescent="0.25">
      <c r="A172" s="121" t="s">
        <v>303</v>
      </c>
      <c r="B172" s="122" t="s">
        <v>304</v>
      </c>
      <c r="C172" s="107"/>
      <c r="D172" s="385" t="s">
        <v>5234</v>
      </c>
      <c r="E172" s="385" t="s">
        <v>5235</v>
      </c>
      <c r="F172" s="385" t="s">
        <v>5236</v>
      </c>
      <c r="G172" s="385" t="s">
        <v>5237</v>
      </c>
      <c r="H172" s="385" t="s">
        <v>5238</v>
      </c>
      <c r="I172" s="385" t="s">
        <v>5239</v>
      </c>
      <c r="J172" s="385" t="s">
        <v>5240</v>
      </c>
      <c r="K172" s="385" t="s">
        <v>5241</v>
      </c>
      <c r="L172" s="385" t="s">
        <v>5242</v>
      </c>
      <c r="M172" s="385" t="s">
        <v>5243</v>
      </c>
      <c r="N172" s="385" t="s">
        <v>5244</v>
      </c>
      <c r="O172" s="385" t="s">
        <v>5245</v>
      </c>
    </row>
    <row r="173" spans="1:15" x14ac:dyDescent="0.25">
      <c r="A173" s="125" t="s">
        <v>63</v>
      </c>
      <c r="B173" s="126">
        <v>0.01</v>
      </c>
      <c r="C173" s="107"/>
      <c r="D173" s="389">
        <v>0.01</v>
      </c>
      <c r="E173" s="389">
        <v>0.02</v>
      </c>
      <c r="F173" s="389">
        <v>0.02</v>
      </c>
      <c r="G173" s="394"/>
      <c r="H173" s="389">
        <v>0.02</v>
      </c>
      <c r="I173" s="389">
        <v>0.01</v>
      </c>
      <c r="J173" s="389">
        <v>0.01</v>
      </c>
      <c r="K173" s="389">
        <v>0.02</v>
      </c>
      <c r="L173" s="389">
        <v>0.01</v>
      </c>
      <c r="M173" s="389">
        <v>0.01</v>
      </c>
      <c r="N173" s="389">
        <v>0.02</v>
      </c>
      <c r="O173" s="389">
        <v>0.03</v>
      </c>
    </row>
    <row r="174" spans="1:15" x14ac:dyDescent="0.25">
      <c r="A174" s="125" t="s">
        <v>113</v>
      </c>
      <c r="B174" s="128">
        <v>0.32</v>
      </c>
      <c r="C174" s="107"/>
      <c r="D174" s="389">
        <v>0.34</v>
      </c>
      <c r="E174" s="389">
        <v>0.3</v>
      </c>
      <c r="F174" s="389">
        <v>0.31</v>
      </c>
      <c r="G174" s="389">
        <v>0.34</v>
      </c>
      <c r="H174" s="389">
        <v>0.27</v>
      </c>
      <c r="I174" s="389">
        <v>0.3</v>
      </c>
      <c r="J174" s="389">
        <v>0.38</v>
      </c>
      <c r="K174" s="389">
        <v>0.35</v>
      </c>
      <c r="L174" s="389">
        <v>0.32</v>
      </c>
      <c r="M174" s="389">
        <v>0.35</v>
      </c>
      <c r="N174" s="389">
        <v>0.31</v>
      </c>
      <c r="O174" s="389">
        <v>0.34</v>
      </c>
    </row>
    <row r="175" spans="1:15" x14ac:dyDescent="0.25">
      <c r="A175" s="125" t="s">
        <v>114</v>
      </c>
      <c r="B175" s="126">
        <v>0.25</v>
      </c>
      <c r="C175" s="107"/>
      <c r="D175" s="389">
        <v>0.26</v>
      </c>
      <c r="E175" s="389">
        <v>0.24</v>
      </c>
      <c r="F175" s="389">
        <v>0.24</v>
      </c>
      <c r="G175" s="389">
        <v>0.25</v>
      </c>
      <c r="H175" s="389">
        <v>0.27</v>
      </c>
      <c r="I175" s="389">
        <v>0.22</v>
      </c>
      <c r="J175" s="389">
        <v>0.24</v>
      </c>
      <c r="K175" s="389">
        <v>0.24</v>
      </c>
      <c r="L175" s="389">
        <v>0.26</v>
      </c>
      <c r="M175" s="389">
        <v>0.25</v>
      </c>
      <c r="N175" s="389">
        <v>0.26</v>
      </c>
      <c r="O175" s="389">
        <v>0.19</v>
      </c>
    </row>
    <row r="176" spans="1:15" x14ac:dyDescent="0.25">
      <c r="A176" s="147" t="s">
        <v>431</v>
      </c>
      <c r="B176" s="131">
        <f>B174+B175</f>
        <v>0.57000000000000006</v>
      </c>
      <c r="C176" s="107"/>
      <c r="D176" s="391">
        <f>D174+D175</f>
        <v>0.60000000000000009</v>
      </c>
      <c r="E176" s="391">
        <f t="shared" ref="E176:O176" si="12">E174+E175</f>
        <v>0.54</v>
      </c>
      <c r="F176" s="391">
        <f t="shared" si="12"/>
        <v>0.55000000000000004</v>
      </c>
      <c r="G176" s="391">
        <f t="shared" si="12"/>
        <v>0.59000000000000008</v>
      </c>
      <c r="H176" s="391">
        <f t="shared" si="12"/>
        <v>0.54</v>
      </c>
      <c r="I176" s="391">
        <f t="shared" si="12"/>
        <v>0.52</v>
      </c>
      <c r="J176" s="391">
        <f t="shared" si="12"/>
        <v>0.62</v>
      </c>
      <c r="K176" s="391">
        <f t="shared" si="12"/>
        <v>0.59</v>
      </c>
      <c r="L176" s="391">
        <f t="shared" si="12"/>
        <v>0.58000000000000007</v>
      </c>
      <c r="M176" s="391">
        <f t="shared" si="12"/>
        <v>0.6</v>
      </c>
      <c r="N176" s="391">
        <f t="shared" si="12"/>
        <v>0.57000000000000006</v>
      </c>
      <c r="O176" s="391">
        <f t="shared" si="12"/>
        <v>0.53</v>
      </c>
    </row>
    <row r="177" spans="1:15" x14ac:dyDescent="0.25">
      <c r="A177" s="125" t="s">
        <v>115</v>
      </c>
      <c r="B177" s="126">
        <v>0.28000000000000003</v>
      </c>
      <c r="C177" s="107"/>
      <c r="D177" s="389">
        <v>0.28999999999999998</v>
      </c>
      <c r="E177" s="389">
        <v>0.3</v>
      </c>
      <c r="F177" s="389">
        <v>0.28999999999999998</v>
      </c>
      <c r="G177" s="389">
        <v>0.31</v>
      </c>
      <c r="H177" s="389">
        <v>0.28000000000000003</v>
      </c>
      <c r="I177" s="389">
        <v>0.3</v>
      </c>
      <c r="J177" s="389">
        <v>0.24</v>
      </c>
      <c r="K177" s="389">
        <v>0.25</v>
      </c>
      <c r="L177" s="389">
        <v>0.27</v>
      </c>
      <c r="M177" s="389">
        <v>0.25</v>
      </c>
      <c r="N177" s="389">
        <v>0.31</v>
      </c>
      <c r="O177" s="389">
        <v>0.28000000000000003</v>
      </c>
    </row>
    <row r="178" spans="1:15" x14ac:dyDescent="0.25">
      <c r="A178" s="125" t="s">
        <v>116</v>
      </c>
      <c r="B178" s="161">
        <v>0.13</v>
      </c>
      <c r="C178" s="107"/>
      <c r="D178" s="389">
        <v>0.1</v>
      </c>
      <c r="E178" s="389">
        <v>0.14000000000000001</v>
      </c>
      <c r="F178" s="389">
        <v>0.14000000000000001</v>
      </c>
      <c r="G178" s="389">
        <v>0.1</v>
      </c>
      <c r="H178" s="389">
        <v>0.16</v>
      </c>
      <c r="I178" s="389">
        <v>0.17</v>
      </c>
      <c r="J178" s="389">
        <v>0.13</v>
      </c>
      <c r="K178" s="389">
        <v>0.14000000000000001</v>
      </c>
      <c r="L178" s="389">
        <v>0.14000000000000001</v>
      </c>
      <c r="M178" s="389">
        <v>0.14000000000000001</v>
      </c>
      <c r="N178" s="389">
        <v>0.1</v>
      </c>
      <c r="O178" s="389">
        <v>0.16</v>
      </c>
    </row>
    <row r="179" spans="1:15" x14ac:dyDescent="0.25">
      <c r="A179" s="125" t="s">
        <v>37</v>
      </c>
      <c r="B179" s="126">
        <v>1</v>
      </c>
      <c r="C179" s="107"/>
      <c r="D179" s="389">
        <f>D173+D174+D175++D177+D178</f>
        <v>1.0000000000000002</v>
      </c>
      <c r="E179" s="389">
        <f>E173+E174+E175++E177+E178</f>
        <v>1</v>
      </c>
      <c r="F179" s="389">
        <f t="shared" ref="F179:O179" si="13">F173+F174+F175++F177+F178</f>
        <v>1</v>
      </c>
      <c r="G179" s="389">
        <f t="shared" si="13"/>
        <v>1.0000000000000002</v>
      </c>
      <c r="H179" s="389">
        <f>H173+H174+H175++H177+H178</f>
        <v>1</v>
      </c>
      <c r="I179" s="389">
        <f t="shared" si="13"/>
        <v>1</v>
      </c>
      <c r="J179" s="389">
        <f t="shared" si="13"/>
        <v>1</v>
      </c>
      <c r="K179" s="389">
        <f t="shared" si="13"/>
        <v>1</v>
      </c>
      <c r="L179" s="389">
        <f t="shared" si="13"/>
        <v>1</v>
      </c>
      <c r="M179" s="389">
        <f t="shared" si="13"/>
        <v>1</v>
      </c>
      <c r="N179" s="389">
        <f t="shared" si="13"/>
        <v>1.0000000000000002</v>
      </c>
      <c r="O179" s="389">
        <f t="shared" si="13"/>
        <v>1</v>
      </c>
    </row>
    <row r="180" spans="1:15" x14ac:dyDescent="0.25">
      <c r="A180" s="107"/>
      <c r="B180" s="109"/>
      <c r="C180" s="107"/>
      <c r="D180" s="393"/>
      <c r="E180" s="384"/>
      <c r="F180" s="384"/>
      <c r="G180" s="384"/>
      <c r="H180" s="384"/>
      <c r="I180" s="384"/>
      <c r="J180" s="384"/>
      <c r="K180" s="388"/>
      <c r="L180" s="384"/>
      <c r="M180" s="388"/>
      <c r="N180" s="384"/>
      <c r="O180" s="384"/>
    </row>
    <row r="181" spans="1:15" x14ac:dyDescent="0.25">
      <c r="A181" s="198" t="s">
        <v>250</v>
      </c>
      <c r="B181" s="109"/>
      <c r="C181" s="107"/>
      <c r="D181" s="384"/>
      <c r="E181" s="384"/>
      <c r="F181" s="384"/>
      <c r="G181" s="384"/>
      <c r="H181" s="384"/>
      <c r="I181" s="384"/>
      <c r="J181" s="384"/>
      <c r="K181" s="388"/>
      <c r="L181" s="384"/>
      <c r="M181" s="388"/>
      <c r="N181" s="384"/>
      <c r="O181" s="384"/>
    </row>
    <row r="182" spans="1:15" x14ac:dyDescent="0.25">
      <c r="A182" s="107"/>
      <c r="B182" s="109"/>
      <c r="C182" s="107"/>
      <c r="D182" s="384"/>
      <c r="E182" s="384"/>
      <c r="F182" s="384"/>
      <c r="G182" s="384"/>
      <c r="H182" s="384"/>
      <c r="I182" s="384"/>
      <c r="J182" s="384"/>
      <c r="K182" s="388"/>
      <c r="L182" s="384"/>
      <c r="M182" s="388"/>
      <c r="N182" s="384"/>
      <c r="O182" s="384"/>
    </row>
    <row r="183" spans="1:15" ht="45" x14ac:dyDescent="0.25">
      <c r="A183" s="120" t="s">
        <v>437</v>
      </c>
      <c r="B183" s="109"/>
      <c r="C183" s="107"/>
      <c r="D183" s="384"/>
      <c r="E183" s="384"/>
      <c r="F183" s="384"/>
      <c r="G183" s="384"/>
      <c r="H183" s="384"/>
      <c r="I183" s="384"/>
      <c r="J183" s="384"/>
      <c r="K183" s="388"/>
      <c r="L183" s="384"/>
      <c r="M183" s="388"/>
      <c r="N183" s="384"/>
      <c r="O183" s="384"/>
    </row>
    <row r="184" spans="1:15" x14ac:dyDescent="0.25">
      <c r="A184" s="107"/>
      <c r="B184" s="109"/>
      <c r="C184" s="107"/>
      <c r="D184" s="384"/>
      <c r="E184" s="384"/>
      <c r="F184" s="384"/>
      <c r="G184" s="384"/>
      <c r="H184" s="384"/>
      <c r="I184" s="384"/>
      <c r="J184" s="384"/>
      <c r="K184" s="388"/>
      <c r="L184" s="384"/>
      <c r="M184" s="388"/>
      <c r="N184" s="384"/>
      <c r="O184" s="384"/>
    </row>
    <row r="185" spans="1:15" ht="45" x14ac:dyDescent="0.25">
      <c r="A185" s="121" t="s">
        <v>303</v>
      </c>
      <c r="B185" s="122" t="s">
        <v>304</v>
      </c>
      <c r="C185" s="107"/>
      <c r="D185" s="385" t="s">
        <v>5234</v>
      </c>
      <c r="E185" s="385" t="s">
        <v>5235</v>
      </c>
      <c r="F185" s="385" t="s">
        <v>5236</v>
      </c>
      <c r="G185" s="385" t="s">
        <v>5237</v>
      </c>
      <c r="H185" s="385" t="s">
        <v>5238</v>
      </c>
      <c r="I185" s="385" t="s">
        <v>5239</v>
      </c>
      <c r="J185" s="385" t="s">
        <v>5240</v>
      </c>
      <c r="K185" s="385" t="s">
        <v>5241</v>
      </c>
      <c r="L185" s="385" t="s">
        <v>5242</v>
      </c>
      <c r="M185" s="385" t="s">
        <v>5243</v>
      </c>
      <c r="N185" s="385" t="s">
        <v>5244</v>
      </c>
      <c r="O185" s="385" t="s">
        <v>5245</v>
      </c>
    </row>
    <row r="186" spans="1:15" x14ac:dyDescent="0.25">
      <c r="A186" s="125" t="s">
        <v>63</v>
      </c>
      <c r="B186" s="126">
        <v>0.01</v>
      </c>
      <c r="C186" s="107"/>
      <c r="D186" s="394"/>
      <c r="E186" s="389">
        <v>0.02</v>
      </c>
      <c r="F186" s="389">
        <v>0.02</v>
      </c>
      <c r="G186" s="389">
        <v>0.01</v>
      </c>
      <c r="H186" s="389">
        <v>0.01</v>
      </c>
      <c r="I186" s="389">
        <v>0.01</v>
      </c>
      <c r="J186" s="389">
        <v>0.01</v>
      </c>
      <c r="K186" s="389">
        <v>0.02</v>
      </c>
      <c r="L186" s="389">
        <v>0.02</v>
      </c>
      <c r="M186" s="389">
        <v>0.01</v>
      </c>
      <c r="N186" s="394"/>
      <c r="O186" s="389">
        <v>0.02</v>
      </c>
    </row>
    <row r="187" spans="1:15" x14ac:dyDescent="0.25">
      <c r="A187" s="125" t="s">
        <v>118</v>
      </c>
      <c r="B187" s="126">
        <v>0.02</v>
      </c>
      <c r="C187" s="107"/>
      <c r="D187" s="389">
        <v>0.02</v>
      </c>
      <c r="E187" s="389">
        <v>0.01</v>
      </c>
      <c r="F187" s="389">
        <v>0.01</v>
      </c>
      <c r="G187" s="389">
        <v>0.02</v>
      </c>
      <c r="H187" s="389">
        <v>0.02</v>
      </c>
      <c r="I187" s="389">
        <v>0.01</v>
      </c>
      <c r="J187" s="389">
        <v>0.03</v>
      </c>
      <c r="K187" s="389">
        <v>0.01</v>
      </c>
      <c r="L187" s="389">
        <v>0.02</v>
      </c>
      <c r="M187" s="389">
        <v>0.01</v>
      </c>
      <c r="N187" s="389">
        <v>0.04</v>
      </c>
      <c r="O187" s="389">
        <v>0.02</v>
      </c>
    </row>
    <row r="188" spans="1:15" x14ac:dyDescent="0.25">
      <c r="A188" s="125" t="s">
        <v>119</v>
      </c>
      <c r="B188" s="126">
        <v>0.25</v>
      </c>
      <c r="C188" s="107"/>
      <c r="D188" s="389">
        <v>0.23</v>
      </c>
      <c r="E188" s="389">
        <v>0.22</v>
      </c>
      <c r="F188" s="389">
        <v>0.25</v>
      </c>
      <c r="G188" s="389">
        <v>0.25</v>
      </c>
      <c r="H188" s="389">
        <v>0.22</v>
      </c>
      <c r="I188" s="389">
        <v>0.23</v>
      </c>
      <c r="J188" s="389">
        <v>0.27</v>
      </c>
      <c r="K188" s="389">
        <v>0.24</v>
      </c>
      <c r="L188" s="389">
        <v>0.28000000000000003</v>
      </c>
      <c r="M188" s="389">
        <v>0.27</v>
      </c>
      <c r="N188" s="389">
        <v>0.31</v>
      </c>
      <c r="O188" s="389">
        <v>0.26</v>
      </c>
    </row>
    <row r="189" spans="1:15" x14ac:dyDescent="0.25">
      <c r="A189" s="147" t="s">
        <v>443</v>
      </c>
      <c r="B189" s="131">
        <f>SUM(B187:B188)</f>
        <v>0.27</v>
      </c>
      <c r="C189" s="107"/>
      <c r="D189" s="391">
        <f>SUM(D187:D188)</f>
        <v>0.25</v>
      </c>
      <c r="E189" s="391">
        <f t="shared" ref="E189:O189" si="14">SUM(E187:E188)</f>
        <v>0.23</v>
      </c>
      <c r="F189" s="391">
        <f t="shared" si="14"/>
        <v>0.26</v>
      </c>
      <c r="G189" s="391">
        <f t="shared" si="14"/>
        <v>0.27</v>
      </c>
      <c r="H189" s="391">
        <f t="shared" si="14"/>
        <v>0.24</v>
      </c>
      <c r="I189" s="391">
        <f t="shared" si="14"/>
        <v>0.24000000000000002</v>
      </c>
      <c r="J189" s="391">
        <f t="shared" si="14"/>
        <v>0.30000000000000004</v>
      </c>
      <c r="K189" s="391">
        <f t="shared" si="14"/>
        <v>0.25</v>
      </c>
      <c r="L189" s="391">
        <f t="shared" si="14"/>
        <v>0.30000000000000004</v>
      </c>
      <c r="M189" s="391">
        <f t="shared" si="14"/>
        <v>0.28000000000000003</v>
      </c>
      <c r="N189" s="391">
        <f t="shared" si="14"/>
        <v>0.35</v>
      </c>
      <c r="O189" s="391">
        <f t="shared" si="14"/>
        <v>0.28000000000000003</v>
      </c>
    </row>
    <row r="190" spans="1:15" x14ac:dyDescent="0.25">
      <c r="A190" s="125" t="s">
        <v>120</v>
      </c>
      <c r="B190" s="126">
        <v>0.51</v>
      </c>
      <c r="C190" s="107"/>
      <c r="D190" s="389">
        <v>0.56000000000000005</v>
      </c>
      <c r="E190" s="389">
        <v>0.55000000000000004</v>
      </c>
      <c r="F190" s="389">
        <v>0.51</v>
      </c>
      <c r="G190" s="389">
        <v>0.54</v>
      </c>
      <c r="H190" s="389">
        <v>0.5</v>
      </c>
      <c r="I190" s="389">
        <v>0.54</v>
      </c>
      <c r="J190" s="389">
        <v>0.5</v>
      </c>
      <c r="K190" s="389">
        <v>0.47</v>
      </c>
      <c r="L190" s="389">
        <v>0.5</v>
      </c>
      <c r="M190" s="389">
        <v>0.51</v>
      </c>
      <c r="N190" s="389">
        <v>0.45</v>
      </c>
      <c r="O190" s="389">
        <v>0.54</v>
      </c>
    </row>
    <row r="191" spans="1:15" x14ac:dyDescent="0.25">
      <c r="A191" s="125" t="s">
        <v>121</v>
      </c>
      <c r="B191" s="201">
        <v>0.2</v>
      </c>
      <c r="C191" s="107"/>
      <c r="D191" s="389">
        <v>0.19</v>
      </c>
      <c r="E191" s="389">
        <v>0.2</v>
      </c>
      <c r="F191" s="389">
        <v>0.21</v>
      </c>
      <c r="G191" s="389">
        <v>0.18</v>
      </c>
      <c r="H191" s="389">
        <v>0.25</v>
      </c>
      <c r="I191" s="389">
        <v>0.21</v>
      </c>
      <c r="J191" s="389">
        <v>0.19</v>
      </c>
      <c r="K191" s="389">
        <v>0.26</v>
      </c>
      <c r="L191" s="389">
        <v>0.18</v>
      </c>
      <c r="M191" s="389">
        <v>0.2</v>
      </c>
      <c r="N191" s="389">
        <v>0.2</v>
      </c>
      <c r="O191" s="389">
        <v>0.16</v>
      </c>
    </row>
    <row r="192" spans="1:15" x14ac:dyDescent="0.25">
      <c r="A192" s="125" t="s">
        <v>37</v>
      </c>
      <c r="B192" s="126">
        <v>1</v>
      </c>
      <c r="C192" s="107"/>
      <c r="D192" s="398">
        <f>SUM(D186:D191)-D189</f>
        <v>1</v>
      </c>
      <c r="E192" s="398">
        <f t="shared" ref="E192:O192" si="15">SUM(E186:E191)-E189</f>
        <v>1</v>
      </c>
      <c r="F192" s="398">
        <f t="shared" si="15"/>
        <v>1</v>
      </c>
      <c r="G192" s="398">
        <f t="shared" si="15"/>
        <v>1</v>
      </c>
      <c r="H192" s="398">
        <f t="shared" si="15"/>
        <v>1</v>
      </c>
      <c r="I192" s="398">
        <f t="shared" si="15"/>
        <v>1</v>
      </c>
      <c r="J192" s="398">
        <f t="shared" si="15"/>
        <v>1</v>
      </c>
      <c r="K192" s="398">
        <f t="shared" si="15"/>
        <v>1</v>
      </c>
      <c r="L192" s="398">
        <f t="shared" si="15"/>
        <v>1</v>
      </c>
      <c r="M192" s="398">
        <f t="shared" si="15"/>
        <v>1</v>
      </c>
      <c r="N192" s="398">
        <f t="shared" si="15"/>
        <v>0.99999999999999989</v>
      </c>
      <c r="O192" s="398">
        <f t="shared" si="15"/>
        <v>1</v>
      </c>
    </row>
    <row r="193" spans="1:15" x14ac:dyDescent="0.25">
      <c r="A193" s="107"/>
      <c r="B193" s="109"/>
      <c r="C193" s="107"/>
      <c r="D193" s="393"/>
      <c r="E193" s="384"/>
      <c r="F193" s="384"/>
      <c r="G193" s="384"/>
      <c r="H193" s="384"/>
      <c r="I193" s="384"/>
      <c r="J193" s="384"/>
      <c r="K193" s="388"/>
      <c r="L193" s="384"/>
      <c r="M193" s="388"/>
      <c r="N193" s="384"/>
      <c r="O193" s="384"/>
    </row>
    <row r="194" spans="1:15" x14ac:dyDescent="0.25">
      <c r="A194" s="107"/>
      <c r="B194" s="109"/>
      <c r="C194" s="107"/>
      <c r="D194" s="384"/>
      <c r="E194" s="384"/>
      <c r="F194" s="384"/>
      <c r="G194" s="384"/>
      <c r="H194" s="384"/>
      <c r="I194" s="384"/>
      <c r="J194" s="384"/>
      <c r="K194" s="388"/>
      <c r="L194" s="384"/>
      <c r="M194" s="388"/>
      <c r="N194" s="384"/>
      <c r="O194" s="384"/>
    </row>
    <row r="195" spans="1:15" ht="60" x14ac:dyDescent="0.25">
      <c r="A195" s="154" t="s">
        <v>449</v>
      </c>
      <c r="B195" s="109"/>
      <c r="C195" s="107"/>
      <c r="D195" s="384"/>
      <c r="E195" s="384"/>
      <c r="F195" s="384"/>
      <c r="G195" s="384"/>
      <c r="H195" s="384"/>
      <c r="I195" s="384"/>
      <c r="J195" s="384"/>
      <c r="K195" s="388"/>
      <c r="L195" s="384"/>
      <c r="M195" s="388"/>
      <c r="N195" s="384"/>
      <c r="O195" s="384"/>
    </row>
    <row r="196" spans="1:15" x14ac:dyDescent="0.25">
      <c r="A196" s="107"/>
      <c r="B196" s="109"/>
      <c r="C196" s="107"/>
      <c r="D196" s="384"/>
      <c r="E196" s="384"/>
      <c r="F196" s="384"/>
      <c r="G196" s="384"/>
      <c r="H196" s="384"/>
      <c r="I196" s="384"/>
      <c r="J196" s="384"/>
      <c r="K196" s="388"/>
      <c r="L196" s="384"/>
      <c r="M196" s="388"/>
      <c r="N196" s="384"/>
      <c r="O196" s="384"/>
    </row>
    <row r="197" spans="1:15" ht="45" x14ac:dyDescent="0.25">
      <c r="A197" s="121" t="s">
        <v>303</v>
      </c>
      <c r="B197" s="122" t="s">
        <v>304</v>
      </c>
      <c r="C197" s="107"/>
      <c r="D197" s="385" t="s">
        <v>5234</v>
      </c>
      <c r="E197" s="385" t="s">
        <v>5235</v>
      </c>
      <c r="F197" s="385" t="s">
        <v>5236</v>
      </c>
      <c r="G197" s="385" t="s">
        <v>5237</v>
      </c>
      <c r="H197" s="385" t="s">
        <v>5238</v>
      </c>
      <c r="I197" s="385" t="s">
        <v>5239</v>
      </c>
      <c r="J197" s="385" t="s">
        <v>5240</v>
      </c>
      <c r="K197" s="385" t="s">
        <v>5241</v>
      </c>
      <c r="L197" s="385" t="s">
        <v>5242</v>
      </c>
      <c r="M197" s="385" t="s">
        <v>5243</v>
      </c>
      <c r="N197" s="385" t="s">
        <v>5244</v>
      </c>
      <c r="O197" s="385" t="s">
        <v>5245</v>
      </c>
    </row>
    <row r="198" spans="1:15" x14ac:dyDescent="0.25">
      <c r="A198" s="125" t="s">
        <v>63</v>
      </c>
      <c r="B198" s="126">
        <v>0.02</v>
      </c>
      <c r="C198" s="107"/>
      <c r="D198" s="389">
        <v>0.02</v>
      </c>
      <c r="E198" s="389">
        <v>0.02</v>
      </c>
      <c r="F198" s="389">
        <v>0.03</v>
      </c>
      <c r="G198" s="389">
        <v>0.02</v>
      </c>
      <c r="H198" s="389">
        <v>0.01</v>
      </c>
      <c r="I198" s="389">
        <v>0.02</v>
      </c>
      <c r="J198" s="389">
        <v>0.02</v>
      </c>
      <c r="K198" s="389">
        <v>0.03</v>
      </c>
      <c r="L198" s="389">
        <v>0.02</v>
      </c>
      <c r="M198" s="389">
        <v>0.03</v>
      </c>
      <c r="N198" s="389">
        <v>0.01</v>
      </c>
      <c r="O198" s="389">
        <v>0.03</v>
      </c>
    </row>
    <row r="199" spans="1:15" x14ac:dyDescent="0.25">
      <c r="A199" s="125" t="s">
        <v>118</v>
      </c>
      <c r="B199" s="126">
        <v>0.04</v>
      </c>
      <c r="C199" s="107"/>
      <c r="D199" s="389">
        <v>0.04</v>
      </c>
      <c r="E199" s="389">
        <v>0.03</v>
      </c>
      <c r="F199" s="389">
        <v>0.02</v>
      </c>
      <c r="G199" s="389">
        <v>0.03</v>
      </c>
      <c r="H199" s="389">
        <v>0.03</v>
      </c>
      <c r="I199" s="389">
        <v>0.05</v>
      </c>
      <c r="J199" s="389">
        <v>0.05</v>
      </c>
      <c r="K199" s="389">
        <v>0.03</v>
      </c>
      <c r="L199" s="389">
        <v>0.05</v>
      </c>
      <c r="M199" s="389">
        <v>0.03</v>
      </c>
      <c r="N199" s="389">
        <v>0.06</v>
      </c>
      <c r="O199" s="389">
        <v>0.05</v>
      </c>
    </row>
    <row r="200" spans="1:15" x14ac:dyDescent="0.25">
      <c r="A200" s="125" t="s">
        <v>119</v>
      </c>
      <c r="B200" s="126">
        <v>0.31</v>
      </c>
      <c r="C200" s="107"/>
      <c r="D200" s="389">
        <v>0.34</v>
      </c>
      <c r="E200" s="389">
        <v>0.33</v>
      </c>
      <c r="F200" s="389">
        <v>0.31</v>
      </c>
      <c r="G200" s="389">
        <v>0.32</v>
      </c>
      <c r="H200" s="389">
        <v>0.28999999999999998</v>
      </c>
      <c r="I200" s="389">
        <v>0.26</v>
      </c>
      <c r="J200" s="389">
        <v>0.32</v>
      </c>
      <c r="K200" s="389">
        <v>0.34</v>
      </c>
      <c r="L200" s="389">
        <v>0.32</v>
      </c>
      <c r="M200" s="389">
        <v>0.28999999999999998</v>
      </c>
      <c r="N200" s="389">
        <v>0.33</v>
      </c>
      <c r="O200" s="389">
        <v>0.32</v>
      </c>
    </row>
    <row r="201" spans="1:15" x14ac:dyDescent="0.25">
      <c r="A201" s="147" t="s">
        <v>443</v>
      </c>
      <c r="B201" s="131">
        <f>SUM(B199:B200)</f>
        <v>0.35</v>
      </c>
      <c r="C201" s="107"/>
      <c r="D201" s="391">
        <f>SUM(D199:D200)</f>
        <v>0.38</v>
      </c>
      <c r="E201" s="391">
        <f t="shared" ref="E201:O201" si="16">SUM(E199:E200)</f>
        <v>0.36</v>
      </c>
      <c r="F201" s="391">
        <f t="shared" si="16"/>
        <v>0.33</v>
      </c>
      <c r="G201" s="391">
        <f t="shared" si="16"/>
        <v>0.35</v>
      </c>
      <c r="H201" s="391">
        <f t="shared" si="16"/>
        <v>0.31999999999999995</v>
      </c>
      <c r="I201" s="391">
        <f t="shared" si="16"/>
        <v>0.31</v>
      </c>
      <c r="J201" s="391">
        <f t="shared" si="16"/>
        <v>0.37</v>
      </c>
      <c r="K201" s="391">
        <f t="shared" si="16"/>
        <v>0.37</v>
      </c>
      <c r="L201" s="391">
        <f t="shared" si="16"/>
        <v>0.37</v>
      </c>
      <c r="M201" s="391">
        <f t="shared" si="16"/>
        <v>0.31999999999999995</v>
      </c>
      <c r="N201" s="391">
        <f t="shared" si="16"/>
        <v>0.39</v>
      </c>
      <c r="O201" s="391">
        <f t="shared" si="16"/>
        <v>0.37</v>
      </c>
    </row>
    <row r="202" spans="1:15" x14ac:dyDescent="0.25">
      <c r="A202" s="125" t="s">
        <v>120</v>
      </c>
      <c r="B202" s="126">
        <v>0.47</v>
      </c>
      <c r="C202" s="107"/>
      <c r="D202" s="389">
        <v>0.44</v>
      </c>
      <c r="E202" s="389">
        <v>0.49</v>
      </c>
      <c r="F202" s="389">
        <v>0.46</v>
      </c>
      <c r="G202" s="389">
        <v>0.48</v>
      </c>
      <c r="H202" s="389">
        <v>0.48</v>
      </c>
      <c r="I202" s="389">
        <v>0.52</v>
      </c>
      <c r="J202" s="389">
        <v>0.46</v>
      </c>
      <c r="K202" s="389">
        <v>0.43</v>
      </c>
      <c r="L202" s="389">
        <v>0.45</v>
      </c>
      <c r="M202" s="389">
        <v>0.5</v>
      </c>
      <c r="N202" s="389">
        <v>0.45</v>
      </c>
      <c r="O202" s="389">
        <v>0.46</v>
      </c>
    </row>
    <row r="203" spans="1:15" x14ac:dyDescent="0.25">
      <c r="A203" s="125" t="s">
        <v>121</v>
      </c>
      <c r="B203" s="201">
        <v>0.16</v>
      </c>
      <c r="C203" s="107"/>
      <c r="D203" s="389">
        <v>0.16</v>
      </c>
      <c r="E203" s="389">
        <v>0.13</v>
      </c>
      <c r="F203" s="389">
        <v>0.18</v>
      </c>
      <c r="G203" s="389">
        <v>0.15</v>
      </c>
      <c r="H203" s="389">
        <v>0.19</v>
      </c>
      <c r="I203" s="389">
        <v>0.15</v>
      </c>
      <c r="J203" s="389">
        <v>0.15</v>
      </c>
      <c r="K203" s="389">
        <v>0.17</v>
      </c>
      <c r="L203" s="389">
        <v>0.16</v>
      </c>
      <c r="M203" s="389">
        <v>0.15</v>
      </c>
      <c r="N203" s="389">
        <v>0.15</v>
      </c>
      <c r="O203" s="389">
        <v>0.14000000000000001</v>
      </c>
    </row>
    <row r="204" spans="1:15" x14ac:dyDescent="0.25">
      <c r="A204" s="125" t="s">
        <v>37</v>
      </c>
      <c r="B204" s="126">
        <v>1</v>
      </c>
      <c r="C204" s="107"/>
      <c r="D204" s="389">
        <f>SUM(D198:D203)-D201</f>
        <v>0.99999999999999989</v>
      </c>
      <c r="E204" s="389">
        <f t="shared" ref="E204:O204" si="17">SUM(E198:E203)-E201</f>
        <v>0.99999999999999989</v>
      </c>
      <c r="F204" s="389">
        <f t="shared" si="17"/>
        <v>0.99999999999999978</v>
      </c>
      <c r="G204" s="389">
        <f t="shared" si="17"/>
        <v>0.99999999999999989</v>
      </c>
      <c r="H204" s="389">
        <f t="shared" si="17"/>
        <v>0.99999999999999989</v>
      </c>
      <c r="I204" s="389">
        <f t="shared" si="17"/>
        <v>1</v>
      </c>
      <c r="J204" s="389">
        <f t="shared" si="17"/>
        <v>0.99999999999999989</v>
      </c>
      <c r="K204" s="389">
        <f t="shared" si="17"/>
        <v>0.99999999999999989</v>
      </c>
      <c r="L204" s="389">
        <f t="shared" si="17"/>
        <v>0.99999999999999989</v>
      </c>
      <c r="M204" s="389">
        <f t="shared" si="17"/>
        <v>0.99999999999999989</v>
      </c>
      <c r="N204" s="389">
        <f t="shared" si="17"/>
        <v>0.99999999999999989</v>
      </c>
      <c r="O204" s="389">
        <f t="shared" si="17"/>
        <v>1</v>
      </c>
    </row>
    <row r="205" spans="1:15" x14ac:dyDescent="0.25">
      <c r="A205" s="107"/>
      <c r="B205" s="109"/>
      <c r="C205" s="107"/>
      <c r="D205" s="393"/>
      <c r="E205" s="384"/>
      <c r="F205" s="384"/>
      <c r="G205" s="384"/>
      <c r="H205" s="384"/>
      <c r="I205" s="384"/>
      <c r="J205" s="384"/>
      <c r="K205" s="388"/>
      <c r="L205" s="384"/>
      <c r="M205" s="388"/>
      <c r="N205" s="384"/>
      <c r="O205" s="384"/>
    </row>
    <row r="206" spans="1:15" x14ac:dyDescent="0.25">
      <c r="A206" s="140" t="s">
        <v>451</v>
      </c>
      <c r="B206" s="109"/>
      <c r="C206" s="107"/>
      <c r="D206" s="384"/>
      <c r="E206" s="384"/>
      <c r="F206" s="384"/>
      <c r="G206" s="384"/>
      <c r="H206" s="384"/>
      <c r="I206" s="384"/>
      <c r="J206" s="384"/>
      <c r="K206" s="388"/>
      <c r="L206" s="384"/>
      <c r="M206" s="388"/>
      <c r="N206" s="384"/>
      <c r="O206" s="384"/>
    </row>
    <row r="207" spans="1:15" x14ac:dyDescent="0.25">
      <c r="A207" s="143" t="s">
        <v>453</v>
      </c>
      <c r="B207" s="109"/>
      <c r="C207" s="107"/>
      <c r="D207" s="384"/>
      <c r="E207" s="384"/>
      <c r="F207" s="384"/>
      <c r="G207" s="384"/>
      <c r="H207" s="384"/>
      <c r="I207" s="384"/>
      <c r="J207" s="384"/>
      <c r="K207" s="388"/>
      <c r="L207" s="384"/>
      <c r="M207" s="388"/>
      <c r="N207" s="384"/>
      <c r="O207" s="384"/>
    </row>
    <row r="208" spans="1:15" x14ac:dyDescent="0.25">
      <c r="A208" s="107"/>
      <c r="B208" s="109"/>
      <c r="C208" s="107"/>
      <c r="D208" s="384"/>
      <c r="E208" s="384"/>
      <c r="F208" s="384"/>
      <c r="G208" s="384"/>
      <c r="H208" s="384"/>
      <c r="I208" s="384"/>
      <c r="J208" s="384"/>
      <c r="K208" s="388"/>
      <c r="L208" s="384"/>
      <c r="M208" s="388"/>
      <c r="N208" s="384"/>
      <c r="O208" s="384"/>
    </row>
    <row r="209" spans="1:15" x14ac:dyDescent="0.25">
      <c r="A209" s="107"/>
      <c r="B209" s="109"/>
      <c r="C209" s="107"/>
      <c r="D209" s="384"/>
      <c r="E209" s="384"/>
      <c r="F209" s="384"/>
      <c r="G209" s="384"/>
      <c r="H209" s="384"/>
      <c r="I209" s="384"/>
      <c r="J209" s="384"/>
      <c r="K209" s="388"/>
      <c r="L209" s="384"/>
      <c r="M209" s="388"/>
      <c r="N209" s="384"/>
      <c r="O209" s="384"/>
    </row>
    <row r="210" spans="1:15" ht="30" x14ac:dyDescent="0.25">
      <c r="A210" s="154" t="s">
        <v>454</v>
      </c>
      <c r="B210" s="109"/>
      <c r="C210" s="107"/>
      <c r="D210" s="384"/>
      <c r="E210" s="384"/>
      <c r="F210" s="384"/>
      <c r="G210" s="384"/>
      <c r="H210" s="384"/>
      <c r="I210" s="384"/>
      <c r="J210" s="384"/>
      <c r="K210" s="388"/>
      <c r="L210" s="384"/>
      <c r="M210" s="388"/>
      <c r="N210" s="384"/>
      <c r="O210" s="384"/>
    </row>
    <row r="211" spans="1:15" x14ac:dyDescent="0.25">
      <c r="A211" s="107"/>
      <c r="B211" s="109"/>
      <c r="C211" s="107"/>
      <c r="D211" s="384"/>
      <c r="E211" s="384"/>
      <c r="F211" s="384"/>
      <c r="G211" s="384"/>
      <c r="H211" s="384"/>
      <c r="I211" s="384"/>
      <c r="J211" s="384"/>
      <c r="K211" s="388"/>
      <c r="L211" s="384"/>
      <c r="M211" s="388"/>
      <c r="N211" s="384"/>
      <c r="O211" s="384"/>
    </row>
    <row r="212" spans="1:15" ht="45" x14ac:dyDescent="0.25">
      <c r="A212" s="121" t="s">
        <v>303</v>
      </c>
      <c r="B212" s="122" t="s">
        <v>304</v>
      </c>
      <c r="C212" s="107"/>
      <c r="D212" s="385" t="s">
        <v>5234</v>
      </c>
      <c r="E212" s="385" t="s">
        <v>5235</v>
      </c>
      <c r="F212" s="385" t="s">
        <v>5236</v>
      </c>
      <c r="G212" s="385" t="s">
        <v>5237</v>
      </c>
      <c r="H212" s="385" t="s">
        <v>5238</v>
      </c>
      <c r="I212" s="385" t="s">
        <v>5239</v>
      </c>
      <c r="J212" s="385" t="s">
        <v>5240</v>
      </c>
      <c r="K212" s="385" t="s">
        <v>5241</v>
      </c>
      <c r="L212" s="385" t="s">
        <v>5242</v>
      </c>
      <c r="M212" s="385" t="s">
        <v>5243</v>
      </c>
      <c r="N212" s="385" t="s">
        <v>5244</v>
      </c>
      <c r="O212" s="385" t="s">
        <v>5245</v>
      </c>
    </row>
    <row r="213" spans="1:15" x14ac:dyDescent="0.25">
      <c r="A213" s="125" t="s">
        <v>63</v>
      </c>
      <c r="B213" s="126">
        <v>0.02</v>
      </c>
      <c r="C213" s="107"/>
      <c r="D213" s="389">
        <v>0.01</v>
      </c>
      <c r="E213" s="389">
        <v>0.01</v>
      </c>
      <c r="F213" s="389">
        <v>0.03</v>
      </c>
      <c r="G213" s="389">
        <v>0.01</v>
      </c>
      <c r="H213" s="389">
        <v>0.02</v>
      </c>
      <c r="I213" s="389">
        <v>0.01</v>
      </c>
      <c r="J213" s="389">
        <v>0.02</v>
      </c>
      <c r="K213" s="389">
        <v>0.01</v>
      </c>
      <c r="L213" s="389">
        <v>0.02</v>
      </c>
      <c r="M213" s="389">
        <v>0.02</v>
      </c>
      <c r="N213" s="389">
        <v>0.01</v>
      </c>
      <c r="O213" s="389">
        <v>0.02</v>
      </c>
    </row>
    <row r="214" spans="1:15" x14ac:dyDescent="0.25">
      <c r="A214" s="125" t="s">
        <v>118</v>
      </c>
      <c r="B214" s="126">
        <v>0.03</v>
      </c>
      <c r="C214" s="107"/>
      <c r="D214" s="389">
        <v>0.02</v>
      </c>
      <c r="E214" s="389">
        <v>0.02</v>
      </c>
      <c r="F214" s="389">
        <v>0.03</v>
      </c>
      <c r="G214" s="389">
        <v>0.05</v>
      </c>
      <c r="H214" s="389">
        <v>0.02</v>
      </c>
      <c r="I214" s="389">
        <v>0.03</v>
      </c>
      <c r="J214" s="389">
        <v>0.02</v>
      </c>
      <c r="K214" s="389">
        <v>0.04</v>
      </c>
      <c r="L214" s="389">
        <v>0.03</v>
      </c>
      <c r="M214" s="389">
        <v>0.02</v>
      </c>
      <c r="N214" s="389">
        <v>0.03</v>
      </c>
      <c r="O214" s="389">
        <v>0.04</v>
      </c>
    </row>
    <row r="215" spans="1:15" x14ac:dyDescent="0.25">
      <c r="A215" s="125" t="s">
        <v>119</v>
      </c>
      <c r="B215" s="126">
        <v>0.49</v>
      </c>
      <c r="C215" s="107"/>
      <c r="D215" s="389">
        <v>0.5</v>
      </c>
      <c r="E215" s="389">
        <v>0.48</v>
      </c>
      <c r="F215" s="389">
        <v>0.54</v>
      </c>
      <c r="G215" s="389">
        <v>0.47</v>
      </c>
      <c r="H215" s="389">
        <v>0.47</v>
      </c>
      <c r="I215" s="389">
        <v>0.48</v>
      </c>
      <c r="J215" s="389">
        <v>0.43</v>
      </c>
      <c r="K215" s="389">
        <v>0.51</v>
      </c>
      <c r="L215" s="389">
        <v>0.56000000000000005</v>
      </c>
      <c r="M215" s="389">
        <v>0.47</v>
      </c>
      <c r="N215" s="389">
        <v>0.54</v>
      </c>
      <c r="O215" s="389">
        <v>0.44</v>
      </c>
    </row>
    <row r="216" spans="1:15" x14ac:dyDescent="0.25">
      <c r="A216" s="147" t="s">
        <v>443</v>
      </c>
      <c r="B216" s="131">
        <f>SUM(B214:B215)</f>
        <v>0.52</v>
      </c>
      <c r="C216" s="107"/>
      <c r="D216" s="391">
        <f>SUM(D214:D215)</f>
        <v>0.52</v>
      </c>
      <c r="E216" s="391">
        <f t="shared" ref="E216:O216" si="18">SUM(E214:E215)</f>
        <v>0.5</v>
      </c>
      <c r="F216" s="391">
        <f t="shared" si="18"/>
        <v>0.57000000000000006</v>
      </c>
      <c r="G216" s="391">
        <f t="shared" si="18"/>
        <v>0.52</v>
      </c>
      <c r="H216" s="391">
        <f t="shared" si="18"/>
        <v>0.49</v>
      </c>
      <c r="I216" s="391">
        <f t="shared" si="18"/>
        <v>0.51</v>
      </c>
      <c r="J216" s="391">
        <f t="shared" si="18"/>
        <v>0.45</v>
      </c>
      <c r="K216" s="391">
        <f t="shared" si="18"/>
        <v>0.55000000000000004</v>
      </c>
      <c r="L216" s="391">
        <f t="shared" si="18"/>
        <v>0.59000000000000008</v>
      </c>
      <c r="M216" s="391">
        <f t="shared" si="18"/>
        <v>0.49</v>
      </c>
      <c r="N216" s="391">
        <f t="shared" si="18"/>
        <v>0.57000000000000006</v>
      </c>
      <c r="O216" s="391">
        <f t="shared" si="18"/>
        <v>0.48</v>
      </c>
    </row>
    <row r="217" spans="1:15" x14ac:dyDescent="0.25">
      <c r="A217" s="125" t="s">
        <v>120</v>
      </c>
      <c r="B217" s="126">
        <v>0.35</v>
      </c>
      <c r="C217" s="107"/>
      <c r="D217" s="389">
        <v>0.37</v>
      </c>
      <c r="E217" s="389">
        <v>0.38</v>
      </c>
      <c r="F217" s="389">
        <v>0.3</v>
      </c>
      <c r="G217" s="389">
        <v>0.37</v>
      </c>
      <c r="H217" s="389">
        <v>0.36</v>
      </c>
      <c r="I217" s="389">
        <v>0.37</v>
      </c>
      <c r="J217" s="389">
        <v>0.38</v>
      </c>
      <c r="K217" s="389">
        <v>0.32</v>
      </c>
      <c r="L217" s="389">
        <v>0.32</v>
      </c>
      <c r="M217" s="389">
        <v>0.38</v>
      </c>
      <c r="N217" s="389">
        <v>0.34</v>
      </c>
      <c r="O217" s="389">
        <v>0.4</v>
      </c>
    </row>
    <row r="218" spans="1:15" x14ac:dyDescent="0.25">
      <c r="A218" s="125" t="s">
        <v>121</v>
      </c>
      <c r="B218" s="201">
        <v>0.11</v>
      </c>
      <c r="C218" s="107"/>
      <c r="D218" s="389">
        <v>0.1</v>
      </c>
      <c r="E218" s="389">
        <v>0.11</v>
      </c>
      <c r="F218" s="389">
        <v>0.1</v>
      </c>
      <c r="G218" s="389">
        <v>0.1</v>
      </c>
      <c r="H218" s="389">
        <v>0.13</v>
      </c>
      <c r="I218" s="389">
        <v>0.11</v>
      </c>
      <c r="J218" s="389">
        <v>0.15</v>
      </c>
      <c r="K218" s="389">
        <v>0.12</v>
      </c>
      <c r="L218" s="389">
        <v>7.0000000000000007E-2</v>
      </c>
      <c r="M218" s="389">
        <v>0.11</v>
      </c>
      <c r="N218" s="389">
        <v>0.08</v>
      </c>
      <c r="O218" s="389">
        <v>0.1</v>
      </c>
    </row>
    <row r="219" spans="1:15" x14ac:dyDescent="0.25">
      <c r="A219" s="125" t="s">
        <v>37</v>
      </c>
      <c r="B219" s="126">
        <v>1</v>
      </c>
      <c r="C219" s="107"/>
      <c r="D219" s="389">
        <f>SUM(D213:D218)-D216</f>
        <v>1</v>
      </c>
      <c r="E219" s="389">
        <f t="shared" ref="E219:O219" si="19">SUM(E213:E218)-E216</f>
        <v>1.0000000000000002</v>
      </c>
      <c r="F219" s="389">
        <f t="shared" si="19"/>
        <v>1.0000000000000002</v>
      </c>
      <c r="G219" s="389">
        <f t="shared" si="19"/>
        <v>1</v>
      </c>
      <c r="H219" s="389">
        <f t="shared" si="19"/>
        <v>0.99999999999999978</v>
      </c>
      <c r="I219" s="389">
        <f t="shared" si="19"/>
        <v>1</v>
      </c>
      <c r="J219" s="389">
        <f t="shared" si="19"/>
        <v>0.99999999999999978</v>
      </c>
      <c r="K219" s="389">
        <f t="shared" si="19"/>
        <v>1.0000000000000002</v>
      </c>
      <c r="L219" s="389">
        <f t="shared" si="19"/>
        <v>1.0000000000000002</v>
      </c>
      <c r="M219" s="389">
        <f t="shared" si="19"/>
        <v>1</v>
      </c>
      <c r="N219" s="389">
        <f t="shared" si="19"/>
        <v>1.0000000000000002</v>
      </c>
      <c r="O219" s="389">
        <f t="shared" si="19"/>
        <v>1</v>
      </c>
    </row>
    <row r="220" spans="1:15" x14ac:dyDescent="0.25">
      <c r="A220" s="107"/>
      <c r="B220" s="109"/>
      <c r="C220" s="107"/>
      <c r="D220" s="393"/>
      <c r="E220" s="384"/>
      <c r="F220" s="384"/>
      <c r="G220" s="384"/>
      <c r="H220" s="384"/>
      <c r="I220" s="384"/>
      <c r="J220" s="384"/>
      <c r="K220" s="388"/>
      <c r="L220" s="384"/>
      <c r="M220" s="388"/>
      <c r="N220" s="384"/>
      <c r="O220" s="384"/>
    </row>
    <row r="221" spans="1:15" x14ac:dyDescent="0.25">
      <c r="A221" s="107"/>
      <c r="B221" s="109"/>
      <c r="C221" s="107"/>
      <c r="D221" s="384"/>
      <c r="E221" s="384"/>
      <c r="F221" s="384"/>
      <c r="G221" s="384"/>
      <c r="H221" s="384"/>
      <c r="I221" s="384"/>
      <c r="J221" s="384"/>
      <c r="K221" s="388"/>
      <c r="L221" s="384"/>
      <c r="M221" s="388"/>
      <c r="N221" s="384"/>
      <c r="O221" s="384"/>
    </row>
    <row r="222" spans="1:15" x14ac:dyDescent="0.25">
      <c r="A222" s="107"/>
      <c r="B222" s="109"/>
      <c r="C222" s="107"/>
      <c r="D222" s="384"/>
      <c r="E222" s="384"/>
      <c r="F222" s="384"/>
      <c r="G222" s="384"/>
      <c r="H222" s="384"/>
      <c r="I222" s="384"/>
      <c r="J222" s="384"/>
      <c r="K222" s="388"/>
      <c r="L222" s="384"/>
      <c r="M222" s="388"/>
      <c r="N222" s="384"/>
      <c r="O222" s="384"/>
    </row>
    <row r="223" spans="1:15" ht="30" x14ac:dyDescent="0.25">
      <c r="A223" s="120" t="s">
        <v>463</v>
      </c>
      <c r="B223" s="109"/>
      <c r="C223" s="107"/>
      <c r="D223" s="384"/>
      <c r="E223" s="384"/>
      <c r="F223" s="384"/>
      <c r="G223" s="384"/>
      <c r="H223" s="384"/>
      <c r="I223" s="384"/>
      <c r="J223" s="384"/>
      <c r="K223" s="388"/>
      <c r="L223" s="384"/>
      <c r="M223" s="388"/>
      <c r="N223" s="384"/>
      <c r="O223" s="384"/>
    </row>
    <row r="224" spans="1:15" x14ac:dyDescent="0.25">
      <c r="A224" s="107"/>
      <c r="B224" s="109"/>
      <c r="C224" s="107"/>
      <c r="D224" s="384"/>
      <c r="E224" s="384"/>
      <c r="F224" s="384"/>
      <c r="G224" s="384"/>
      <c r="H224" s="384"/>
      <c r="I224" s="384"/>
      <c r="J224" s="384"/>
      <c r="K224" s="388"/>
      <c r="L224" s="384"/>
      <c r="M224" s="388"/>
      <c r="N224" s="384"/>
      <c r="O224" s="384"/>
    </row>
    <row r="225" spans="1:15" ht="45" x14ac:dyDescent="0.25">
      <c r="A225" s="121" t="s">
        <v>303</v>
      </c>
      <c r="B225" s="122" t="s">
        <v>304</v>
      </c>
      <c r="C225" s="107"/>
      <c r="D225" s="385" t="s">
        <v>5234</v>
      </c>
      <c r="E225" s="385" t="s">
        <v>5235</v>
      </c>
      <c r="F225" s="385" t="s">
        <v>5236</v>
      </c>
      <c r="G225" s="385" t="s">
        <v>5237</v>
      </c>
      <c r="H225" s="385" t="s">
        <v>5238</v>
      </c>
      <c r="I225" s="385" t="s">
        <v>5239</v>
      </c>
      <c r="J225" s="385" t="s">
        <v>5240</v>
      </c>
      <c r="K225" s="385" t="s">
        <v>5241</v>
      </c>
      <c r="L225" s="385" t="s">
        <v>5242</v>
      </c>
      <c r="M225" s="385" t="s">
        <v>5243</v>
      </c>
      <c r="N225" s="385" t="s">
        <v>5244</v>
      </c>
      <c r="O225" s="385" t="s">
        <v>5245</v>
      </c>
    </row>
    <row r="226" spans="1:15" x14ac:dyDescent="0.25">
      <c r="A226" s="125" t="s">
        <v>63</v>
      </c>
      <c r="B226" s="126">
        <v>0.02</v>
      </c>
      <c r="C226" s="107"/>
      <c r="D226" s="389">
        <v>0.01</v>
      </c>
      <c r="E226" s="389">
        <v>0.02</v>
      </c>
      <c r="F226" s="389">
        <v>0.03</v>
      </c>
      <c r="G226" s="389">
        <v>0.02</v>
      </c>
      <c r="H226" s="389">
        <v>0.02</v>
      </c>
      <c r="I226" s="389">
        <v>0.02</v>
      </c>
      <c r="J226" s="389">
        <v>0.01</v>
      </c>
      <c r="K226" s="389">
        <v>0.01</v>
      </c>
      <c r="L226" s="389">
        <v>0.01</v>
      </c>
      <c r="M226" s="389">
        <v>0.02</v>
      </c>
      <c r="N226" s="389">
        <v>0.02</v>
      </c>
      <c r="O226" s="389">
        <v>0.02</v>
      </c>
    </row>
    <row r="227" spans="1:15" x14ac:dyDescent="0.25">
      <c r="A227" s="125" t="s">
        <v>125</v>
      </c>
      <c r="B227" s="166">
        <v>0.35</v>
      </c>
      <c r="C227" s="107"/>
      <c r="D227" s="389">
        <v>0.32</v>
      </c>
      <c r="E227" s="389">
        <v>0.31</v>
      </c>
      <c r="F227" s="389">
        <v>0.35</v>
      </c>
      <c r="G227" s="389">
        <v>0.36</v>
      </c>
      <c r="H227" s="389">
        <v>0.36</v>
      </c>
      <c r="I227" s="389">
        <v>0.33</v>
      </c>
      <c r="J227" s="389">
        <v>0.3</v>
      </c>
      <c r="K227" s="389">
        <v>0.34</v>
      </c>
      <c r="L227" s="389">
        <v>0.42</v>
      </c>
      <c r="M227" s="389">
        <v>0.34</v>
      </c>
      <c r="N227" s="389">
        <v>0.39</v>
      </c>
      <c r="O227" s="389">
        <v>0.37</v>
      </c>
    </row>
    <row r="228" spans="1:15" x14ac:dyDescent="0.25">
      <c r="A228" s="125" t="s">
        <v>126</v>
      </c>
      <c r="B228" s="126">
        <v>0.24</v>
      </c>
      <c r="C228" s="107"/>
      <c r="D228" s="389">
        <v>0.23</v>
      </c>
      <c r="E228" s="389">
        <v>0.2</v>
      </c>
      <c r="F228" s="389">
        <v>0.21</v>
      </c>
      <c r="G228" s="389">
        <v>0.26</v>
      </c>
      <c r="H228" s="389">
        <v>0.25</v>
      </c>
      <c r="I228" s="389">
        <v>0.25</v>
      </c>
      <c r="J228" s="389">
        <v>0.23</v>
      </c>
      <c r="K228" s="389">
        <v>0.25</v>
      </c>
      <c r="L228" s="389">
        <v>0.28999999999999998</v>
      </c>
      <c r="M228" s="389">
        <v>0.28000000000000003</v>
      </c>
      <c r="N228" s="389">
        <v>0.22</v>
      </c>
      <c r="O228" s="389">
        <v>0.27</v>
      </c>
    </row>
    <row r="229" spans="1:15" x14ac:dyDescent="0.25">
      <c r="A229" s="125" t="s">
        <v>127</v>
      </c>
      <c r="B229" s="126">
        <v>0.1</v>
      </c>
      <c r="C229" s="107"/>
      <c r="D229" s="389">
        <v>0.1</v>
      </c>
      <c r="E229" s="389">
        <v>0.12</v>
      </c>
      <c r="F229" s="389">
        <v>7.0000000000000007E-2</v>
      </c>
      <c r="G229" s="389">
        <v>0.08</v>
      </c>
      <c r="H229" s="389">
        <v>0.1</v>
      </c>
      <c r="I229" s="389">
        <v>0.1</v>
      </c>
      <c r="J229" s="389">
        <v>0.11</v>
      </c>
      <c r="K229" s="389">
        <v>0.09</v>
      </c>
      <c r="L229" s="389">
        <v>7.0000000000000007E-2</v>
      </c>
      <c r="M229" s="389">
        <v>0.15</v>
      </c>
      <c r="N229" s="389">
        <v>7.0000000000000007E-2</v>
      </c>
      <c r="O229" s="389">
        <v>0.14000000000000001</v>
      </c>
    </row>
    <row r="230" spans="1:15" x14ac:dyDescent="0.25">
      <c r="A230" s="125" t="s">
        <v>128</v>
      </c>
      <c r="B230" s="126">
        <v>0.05</v>
      </c>
      <c r="C230" s="107"/>
      <c r="D230" s="389">
        <v>0.06</v>
      </c>
      <c r="E230" s="389">
        <v>0.06</v>
      </c>
      <c r="F230" s="389">
        <v>0.05</v>
      </c>
      <c r="G230" s="389">
        <v>0.04</v>
      </c>
      <c r="H230" s="389">
        <v>0.06</v>
      </c>
      <c r="I230" s="389">
        <v>0.04</v>
      </c>
      <c r="J230" s="389">
        <v>0.09</v>
      </c>
      <c r="K230" s="389">
        <v>0.03</v>
      </c>
      <c r="L230" s="389">
        <v>0.03</v>
      </c>
      <c r="M230" s="389">
        <v>0.05</v>
      </c>
      <c r="N230" s="389">
        <v>0.02</v>
      </c>
      <c r="O230" s="389">
        <v>0.05</v>
      </c>
    </row>
    <row r="231" spans="1:15" x14ac:dyDescent="0.25">
      <c r="A231" s="147" t="s">
        <v>469</v>
      </c>
      <c r="B231" s="162">
        <f>B229+B230</f>
        <v>0.15000000000000002</v>
      </c>
      <c r="C231" s="107"/>
      <c r="D231" s="391">
        <f>D229+D230</f>
        <v>0.16</v>
      </c>
      <c r="E231" s="391">
        <f t="shared" ref="E231:O231" si="20">E229+E230</f>
        <v>0.18</v>
      </c>
      <c r="F231" s="391">
        <f t="shared" si="20"/>
        <v>0.12000000000000001</v>
      </c>
      <c r="G231" s="391">
        <f t="shared" si="20"/>
        <v>0.12</v>
      </c>
      <c r="H231" s="391">
        <f t="shared" si="20"/>
        <v>0.16</v>
      </c>
      <c r="I231" s="391">
        <f t="shared" si="20"/>
        <v>0.14000000000000001</v>
      </c>
      <c r="J231" s="391">
        <f t="shared" si="20"/>
        <v>0.2</v>
      </c>
      <c r="K231" s="391">
        <f t="shared" si="20"/>
        <v>0.12</v>
      </c>
      <c r="L231" s="391">
        <f t="shared" si="20"/>
        <v>0.1</v>
      </c>
      <c r="M231" s="391">
        <f t="shared" si="20"/>
        <v>0.2</v>
      </c>
      <c r="N231" s="391">
        <f t="shared" si="20"/>
        <v>9.0000000000000011E-2</v>
      </c>
      <c r="O231" s="391">
        <f t="shared" si="20"/>
        <v>0.19</v>
      </c>
    </row>
    <row r="232" spans="1:15" x14ac:dyDescent="0.25">
      <c r="A232" s="125" t="s">
        <v>129</v>
      </c>
      <c r="B232" s="126">
        <v>0.25</v>
      </c>
      <c r="C232" s="107"/>
      <c r="D232" s="389">
        <v>0.28000000000000003</v>
      </c>
      <c r="E232" s="389">
        <v>0.28999999999999998</v>
      </c>
      <c r="F232" s="389">
        <v>0.28999999999999998</v>
      </c>
      <c r="G232" s="389">
        <v>0.24</v>
      </c>
      <c r="H232" s="389">
        <v>0.21</v>
      </c>
      <c r="I232" s="389">
        <v>0.26</v>
      </c>
      <c r="J232" s="389">
        <v>0.26</v>
      </c>
      <c r="K232" s="389">
        <v>0.28000000000000003</v>
      </c>
      <c r="L232" s="389">
        <v>0.18</v>
      </c>
      <c r="M232" s="389">
        <v>0.16</v>
      </c>
      <c r="N232" s="389">
        <v>0.28000000000000003</v>
      </c>
      <c r="O232" s="389">
        <v>0.15</v>
      </c>
    </row>
    <row r="233" spans="1:15" x14ac:dyDescent="0.25">
      <c r="A233" s="125" t="s">
        <v>37</v>
      </c>
      <c r="B233" s="126">
        <v>1</v>
      </c>
      <c r="C233" s="107"/>
      <c r="D233" s="398">
        <f>SUM(D226:D232)-D231</f>
        <v>1.0000000000000002</v>
      </c>
      <c r="E233" s="398">
        <f t="shared" ref="E233:O233" si="21">SUM(E226:E232)-E231</f>
        <v>1</v>
      </c>
      <c r="F233" s="398">
        <f t="shared" si="21"/>
        <v>0.99999999999999989</v>
      </c>
      <c r="G233" s="398">
        <f t="shared" si="21"/>
        <v>1</v>
      </c>
      <c r="H233" s="398">
        <f t="shared" si="21"/>
        <v>1.0000000000000002</v>
      </c>
      <c r="I233" s="398">
        <f t="shared" si="21"/>
        <v>1</v>
      </c>
      <c r="J233" s="398">
        <f t="shared" si="21"/>
        <v>1</v>
      </c>
      <c r="K233" s="398">
        <f t="shared" si="21"/>
        <v>1</v>
      </c>
      <c r="L233" s="398">
        <f t="shared" si="21"/>
        <v>1</v>
      </c>
      <c r="M233" s="398">
        <f t="shared" si="21"/>
        <v>1.0000000000000002</v>
      </c>
      <c r="N233" s="398">
        <f t="shared" si="21"/>
        <v>0.99999999999999989</v>
      </c>
      <c r="O233" s="398">
        <f t="shared" si="21"/>
        <v>1</v>
      </c>
    </row>
    <row r="234" spans="1:15" x14ac:dyDescent="0.25">
      <c r="A234" s="107"/>
      <c r="B234" s="109"/>
      <c r="C234" s="107"/>
      <c r="D234" s="393"/>
      <c r="E234" s="384"/>
      <c r="F234" s="384"/>
      <c r="G234" s="384"/>
      <c r="H234" s="384"/>
      <c r="I234" s="384"/>
      <c r="J234" s="384"/>
      <c r="K234" s="388"/>
      <c r="L234" s="384"/>
      <c r="M234" s="388"/>
      <c r="N234" s="384"/>
      <c r="O234" s="384"/>
    </row>
    <row r="235" spans="1:15" x14ac:dyDescent="0.25">
      <c r="A235" s="107"/>
      <c r="B235" s="109"/>
      <c r="C235" s="107"/>
      <c r="D235" s="384"/>
      <c r="E235" s="384"/>
      <c r="F235" s="384"/>
      <c r="G235" s="384"/>
      <c r="H235" s="384"/>
      <c r="I235" s="384"/>
      <c r="J235" s="384"/>
      <c r="K235" s="388"/>
      <c r="L235" s="384"/>
      <c r="M235" s="388"/>
      <c r="N235" s="384"/>
      <c r="O235" s="384"/>
    </row>
    <row r="236" spans="1:15" ht="45" x14ac:dyDescent="0.25">
      <c r="A236" s="120" t="s">
        <v>475</v>
      </c>
      <c r="B236" s="109"/>
      <c r="C236" s="107"/>
      <c r="D236" s="384"/>
      <c r="E236" s="384"/>
      <c r="F236" s="384"/>
      <c r="G236" s="384"/>
      <c r="H236" s="384"/>
      <c r="I236" s="384"/>
      <c r="J236" s="384"/>
      <c r="K236" s="388"/>
      <c r="L236" s="384"/>
      <c r="M236" s="388"/>
      <c r="N236" s="384"/>
      <c r="O236" s="384"/>
    </row>
    <row r="237" spans="1:15" x14ac:dyDescent="0.25">
      <c r="A237" s="107"/>
      <c r="B237" s="109"/>
      <c r="C237" s="107"/>
      <c r="D237" s="384"/>
      <c r="E237" s="384"/>
      <c r="F237" s="384"/>
      <c r="G237" s="384"/>
      <c r="H237" s="384"/>
      <c r="I237" s="384"/>
      <c r="J237" s="384"/>
      <c r="K237" s="388"/>
      <c r="L237" s="384"/>
      <c r="M237" s="388"/>
      <c r="N237" s="384"/>
      <c r="O237" s="384"/>
    </row>
    <row r="238" spans="1:15" ht="45" x14ac:dyDescent="0.25">
      <c r="A238" s="121" t="s">
        <v>303</v>
      </c>
      <c r="B238" s="122" t="s">
        <v>304</v>
      </c>
      <c r="C238" s="107"/>
      <c r="D238" s="385" t="s">
        <v>5234</v>
      </c>
      <c r="E238" s="385" t="s">
        <v>5235</v>
      </c>
      <c r="F238" s="385" t="s">
        <v>5236</v>
      </c>
      <c r="G238" s="385" t="s">
        <v>5237</v>
      </c>
      <c r="H238" s="385" t="s">
        <v>5238</v>
      </c>
      <c r="I238" s="385" t="s">
        <v>5239</v>
      </c>
      <c r="J238" s="385" t="s">
        <v>5240</v>
      </c>
      <c r="K238" s="385" t="s">
        <v>5241</v>
      </c>
      <c r="L238" s="385" t="s">
        <v>5242</v>
      </c>
      <c r="M238" s="385" t="s">
        <v>5243</v>
      </c>
      <c r="N238" s="385" t="s">
        <v>5244</v>
      </c>
      <c r="O238" s="385" t="s">
        <v>5245</v>
      </c>
    </row>
    <row r="239" spans="1:15" ht="30" x14ac:dyDescent="0.25">
      <c r="A239" s="125" t="s">
        <v>131</v>
      </c>
      <c r="B239" s="126">
        <v>0.35</v>
      </c>
      <c r="C239" s="107"/>
      <c r="D239" s="389">
        <v>0.35</v>
      </c>
      <c r="E239" s="389">
        <v>0.34</v>
      </c>
      <c r="F239" s="389">
        <v>0.37</v>
      </c>
      <c r="G239" s="389">
        <v>0.34</v>
      </c>
      <c r="H239" s="389">
        <v>0.32</v>
      </c>
      <c r="I239" s="389">
        <v>0.39</v>
      </c>
      <c r="J239" s="389">
        <v>0.34</v>
      </c>
      <c r="K239" s="389">
        <v>0.28999999999999998</v>
      </c>
      <c r="L239" s="389">
        <v>0.36</v>
      </c>
      <c r="M239" s="389">
        <v>0.31</v>
      </c>
      <c r="N239" s="389">
        <v>0.35</v>
      </c>
      <c r="O239" s="389">
        <v>0.39</v>
      </c>
    </row>
    <row r="240" spans="1:15" ht="30" x14ac:dyDescent="0.25">
      <c r="A240" s="125" t="s">
        <v>132</v>
      </c>
      <c r="B240" s="128">
        <v>0.71</v>
      </c>
      <c r="C240" s="107"/>
      <c r="D240" s="389">
        <v>0.7</v>
      </c>
      <c r="E240" s="389">
        <v>0.71</v>
      </c>
      <c r="F240" s="389">
        <v>0.75</v>
      </c>
      <c r="G240" s="389">
        <v>0.75</v>
      </c>
      <c r="H240" s="389">
        <v>0.7</v>
      </c>
      <c r="I240" s="389">
        <v>0.65</v>
      </c>
      <c r="J240" s="389">
        <v>0.69</v>
      </c>
      <c r="K240" s="389">
        <v>0.74</v>
      </c>
      <c r="L240" s="389">
        <v>0.7</v>
      </c>
      <c r="M240" s="389">
        <v>0.71</v>
      </c>
      <c r="N240" s="389">
        <v>0.75</v>
      </c>
      <c r="O240" s="389">
        <v>0.69</v>
      </c>
    </row>
    <row r="241" spans="1:15" x14ac:dyDescent="0.25">
      <c r="A241" s="125" t="s">
        <v>133</v>
      </c>
      <c r="B241" s="126">
        <v>0.06</v>
      </c>
      <c r="C241" s="107"/>
      <c r="D241" s="389">
        <v>0.05</v>
      </c>
      <c r="E241" s="389">
        <v>0.05</v>
      </c>
      <c r="F241" s="389">
        <v>0.06</v>
      </c>
      <c r="G241" s="389">
        <v>0.05</v>
      </c>
      <c r="H241" s="389">
        <v>0.04</v>
      </c>
      <c r="I241" s="389">
        <v>0.08</v>
      </c>
      <c r="J241" s="389">
        <v>0.1</v>
      </c>
      <c r="K241" s="389">
        <v>0.06</v>
      </c>
      <c r="L241" s="389">
        <v>0.06</v>
      </c>
      <c r="M241" s="389">
        <v>7.0000000000000007E-2</v>
      </c>
      <c r="N241" s="389">
        <v>7.0000000000000007E-2</v>
      </c>
      <c r="O241" s="389">
        <v>0.05</v>
      </c>
    </row>
    <row r="242" spans="1:15" ht="30" x14ac:dyDescent="0.25">
      <c r="A242" s="125" t="s">
        <v>134</v>
      </c>
      <c r="B242" s="128">
        <v>0.57999999999999996</v>
      </c>
      <c r="C242" s="107"/>
      <c r="D242" s="389">
        <v>0.62</v>
      </c>
      <c r="E242" s="389">
        <v>0.51</v>
      </c>
      <c r="F242" s="389">
        <v>0.54</v>
      </c>
      <c r="G242" s="389">
        <v>0.57999999999999996</v>
      </c>
      <c r="H242" s="389">
        <v>0.59</v>
      </c>
      <c r="I242" s="389">
        <v>0.57999999999999996</v>
      </c>
      <c r="J242" s="389">
        <v>0.55000000000000004</v>
      </c>
      <c r="K242" s="389">
        <v>0.56000000000000005</v>
      </c>
      <c r="L242" s="389">
        <v>0.59</v>
      </c>
      <c r="M242" s="389">
        <v>0.6</v>
      </c>
      <c r="N242" s="389">
        <v>0.57999999999999996</v>
      </c>
      <c r="O242" s="389">
        <v>0.65</v>
      </c>
    </row>
    <row r="243" spans="1:15" ht="30" x14ac:dyDescent="0.25">
      <c r="A243" s="125" t="s">
        <v>135</v>
      </c>
      <c r="B243" s="128">
        <v>0.43</v>
      </c>
      <c r="C243" s="107"/>
      <c r="D243" s="389">
        <v>0.43</v>
      </c>
      <c r="E243" s="389">
        <v>0.43</v>
      </c>
      <c r="F243" s="389">
        <v>0.4</v>
      </c>
      <c r="G243" s="389">
        <v>0.37</v>
      </c>
      <c r="H243" s="389">
        <v>0.45</v>
      </c>
      <c r="I243" s="389">
        <v>0.43</v>
      </c>
      <c r="J243" s="389">
        <v>0.42</v>
      </c>
      <c r="K243" s="389">
        <v>0.42</v>
      </c>
      <c r="L243" s="389">
        <v>0.41</v>
      </c>
      <c r="M243" s="389">
        <v>0.5</v>
      </c>
      <c r="N243" s="389">
        <v>0.41</v>
      </c>
      <c r="O243" s="389">
        <v>0.42</v>
      </c>
    </row>
    <row r="244" spans="1:15" x14ac:dyDescent="0.25">
      <c r="A244" s="125" t="s">
        <v>136</v>
      </c>
      <c r="B244" s="128">
        <v>0.5</v>
      </c>
      <c r="C244" s="107"/>
      <c r="D244" s="389">
        <v>0.48</v>
      </c>
      <c r="E244" s="389">
        <v>0.47</v>
      </c>
      <c r="F244" s="389">
        <v>0.54</v>
      </c>
      <c r="G244" s="389">
        <v>0.51</v>
      </c>
      <c r="H244" s="389">
        <v>0.59</v>
      </c>
      <c r="I244" s="389">
        <v>0.52</v>
      </c>
      <c r="J244" s="389">
        <v>0.41</v>
      </c>
      <c r="K244" s="389">
        <v>0.47</v>
      </c>
      <c r="L244" s="389">
        <v>0.51</v>
      </c>
      <c r="M244" s="389">
        <v>0.48</v>
      </c>
      <c r="N244" s="389">
        <v>0.49</v>
      </c>
      <c r="O244" s="389">
        <v>0.48</v>
      </c>
    </row>
    <row r="245" spans="1:15" ht="30" x14ac:dyDescent="0.25">
      <c r="A245" s="125" t="s">
        <v>137</v>
      </c>
      <c r="B245" s="126">
        <v>0.19</v>
      </c>
      <c r="C245" s="107"/>
      <c r="D245" s="389">
        <v>0.18</v>
      </c>
      <c r="E245" s="389">
        <v>0.16</v>
      </c>
      <c r="F245" s="389">
        <v>0.17</v>
      </c>
      <c r="G245" s="389">
        <v>0.22</v>
      </c>
      <c r="H245" s="389">
        <v>0.2</v>
      </c>
      <c r="I245" s="389">
        <v>0.16</v>
      </c>
      <c r="J245" s="389">
        <v>0.21</v>
      </c>
      <c r="K245" s="389">
        <v>0.18</v>
      </c>
      <c r="L245" s="389">
        <v>0.18</v>
      </c>
      <c r="M245" s="389">
        <v>0.2</v>
      </c>
      <c r="N245" s="389">
        <v>0.15</v>
      </c>
      <c r="O245" s="389">
        <v>0.18</v>
      </c>
    </row>
    <row r="246" spans="1:15" x14ac:dyDescent="0.25">
      <c r="A246" s="125" t="s">
        <v>138</v>
      </c>
      <c r="B246" s="128">
        <v>0.55000000000000004</v>
      </c>
      <c r="C246" s="107"/>
      <c r="D246" s="389">
        <v>0.53</v>
      </c>
      <c r="E246" s="389">
        <v>0.51</v>
      </c>
      <c r="F246" s="389">
        <v>0.54</v>
      </c>
      <c r="G246" s="389">
        <v>0.54</v>
      </c>
      <c r="H246" s="389">
        <v>0.56000000000000005</v>
      </c>
      <c r="I246" s="389">
        <v>0.48</v>
      </c>
      <c r="J246" s="389">
        <v>0.56000000000000005</v>
      </c>
      <c r="K246" s="389">
        <v>0.55000000000000004</v>
      </c>
      <c r="L246" s="389">
        <v>0.57999999999999996</v>
      </c>
      <c r="M246" s="389">
        <v>0.56000000000000005</v>
      </c>
      <c r="N246" s="389">
        <v>0.59</v>
      </c>
      <c r="O246" s="389">
        <v>0.59</v>
      </c>
    </row>
    <row r="247" spans="1:15" ht="30" x14ac:dyDescent="0.25">
      <c r="A247" s="125" t="s">
        <v>139</v>
      </c>
      <c r="B247" s="126">
        <v>0.23</v>
      </c>
      <c r="C247" s="107"/>
      <c r="D247" s="389">
        <v>0.23</v>
      </c>
      <c r="E247" s="389">
        <v>0.26</v>
      </c>
      <c r="F247" s="389">
        <v>0.19</v>
      </c>
      <c r="G247" s="389">
        <v>0.23</v>
      </c>
      <c r="H247" s="389">
        <v>0.22</v>
      </c>
      <c r="I247" s="389">
        <v>0.26</v>
      </c>
      <c r="J247" s="389">
        <v>0.25</v>
      </c>
      <c r="K247" s="389">
        <v>0.25</v>
      </c>
      <c r="L247" s="389">
        <v>0.24</v>
      </c>
      <c r="M247" s="389">
        <v>0.21</v>
      </c>
      <c r="N247" s="389">
        <v>0.16</v>
      </c>
      <c r="O247" s="389">
        <v>0.25</v>
      </c>
    </row>
    <row r="248" spans="1:15" ht="30" x14ac:dyDescent="0.25">
      <c r="A248" s="125" t="s">
        <v>140</v>
      </c>
      <c r="B248" s="126">
        <v>0.33</v>
      </c>
      <c r="C248" s="107"/>
      <c r="D248" s="389">
        <v>0.32</v>
      </c>
      <c r="E248" s="389">
        <v>0.33</v>
      </c>
      <c r="F248" s="389">
        <v>0.26</v>
      </c>
      <c r="G248" s="389">
        <v>0.3</v>
      </c>
      <c r="H248" s="389">
        <v>0.34</v>
      </c>
      <c r="I248" s="389">
        <v>0.33</v>
      </c>
      <c r="J248" s="389">
        <v>0.33</v>
      </c>
      <c r="K248" s="389">
        <v>0.34</v>
      </c>
      <c r="L248" s="389">
        <v>0.34</v>
      </c>
      <c r="M248" s="389">
        <v>0.4</v>
      </c>
      <c r="N248" s="389">
        <v>0.24</v>
      </c>
      <c r="O248" s="389">
        <v>0.37</v>
      </c>
    </row>
    <row r="249" spans="1:15" x14ac:dyDescent="0.25">
      <c r="A249" s="136"/>
      <c r="B249" s="371">
        <f>SUM(B239:B248)</f>
        <v>3.93</v>
      </c>
      <c r="C249" s="107"/>
      <c r="D249" s="392">
        <v>3.89</v>
      </c>
      <c r="E249" s="392">
        <v>3.77</v>
      </c>
      <c r="F249" s="392">
        <v>3.83</v>
      </c>
      <c r="G249" s="392">
        <v>3.88</v>
      </c>
      <c r="H249" s="392">
        <v>4.01</v>
      </c>
      <c r="I249" s="392">
        <v>3.87</v>
      </c>
      <c r="J249" s="392">
        <v>3.86</v>
      </c>
      <c r="K249" s="392">
        <v>3.85</v>
      </c>
      <c r="L249" s="392">
        <v>3.96</v>
      </c>
      <c r="M249" s="392">
        <v>4.05</v>
      </c>
      <c r="N249" s="392">
        <v>3.79</v>
      </c>
      <c r="O249" s="392">
        <v>4.0599999999999996</v>
      </c>
    </row>
    <row r="250" spans="1:15" x14ac:dyDescent="0.25">
      <c r="A250" s="188"/>
      <c r="B250" s="109"/>
      <c r="C250" s="107"/>
      <c r="D250" s="384"/>
      <c r="E250" s="384"/>
      <c r="F250" s="384"/>
      <c r="G250" s="384"/>
      <c r="H250" s="384"/>
      <c r="I250" s="384"/>
      <c r="J250" s="384"/>
      <c r="K250" s="388"/>
      <c r="L250" s="384"/>
      <c r="M250" s="388"/>
      <c r="N250" s="384"/>
      <c r="O250" s="384"/>
    </row>
    <row r="251" spans="1:15" x14ac:dyDescent="0.25">
      <c r="A251" s="107"/>
      <c r="B251" s="109"/>
      <c r="C251" s="107"/>
      <c r="D251" s="384"/>
      <c r="E251" s="384"/>
      <c r="F251" s="384"/>
      <c r="G251" s="384"/>
      <c r="H251" s="384"/>
      <c r="I251" s="384"/>
      <c r="J251" s="384"/>
      <c r="K251" s="388"/>
      <c r="L251" s="384"/>
      <c r="M251" s="388"/>
      <c r="N251" s="384"/>
      <c r="O251" s="384"/>
    </row>
    <row r="252" spans="1:15" x14ac:dyDescent="0.25">
      <c r="A252" s="107"/>
      <c r="B252" s="109"/>
      <c r="C252" s="107"/>
      <c r="D252" s="384"/>
      <c r="E252" s="384"/>
      <c r="F252" s="384"/>
      <c r="G252" s="384"/>
      <c r="H252" s="384"/>
      <c r="I252" s="384"/>
      <c r="J252" s="384"/>
      <c r="K252" s="388"/>
      <c r="L252" s="384"/>
      <c r="M252" s="388"/>
      <c r="N252" s="384"/>
      <c r="O252" s="384"/>
    </row>
    <row r="253" spans="1:15" x14ac:dyDescent="0.25">
      <c r="A253" s="107"/>
      <c r="B253" s="109"/>
      <c r="C253" s="107"/>
      <c r="D253" s="384"/>
      <c r="E253" s="384"/>
      <c r="F253" s="384"/>
      <c r="G253" s="384"/>
      <c r="H253" s="384"/>
      <c r="I253" s="384"/>
      <c r="J253" s="384"/>
      <c r="K253" s="384"/>
      <c r="L253" s="384"/>
      <c r="M253" s="384"/>
      <c r="N253" s="388"/>
      <c r="O253" s="384"/>
    </row>
    <row r="254" spans="1:15" ht="17.25" x14ac:dyDescent="0.25">
      <c r="A254" s="383" t="s">
        <v>141</v>
      </c>
      <c r="B254" s="383"/>
      <c r="C254" s="383"/>
      <c r="D254" s="383"/>
      <c r="E254" s="383"/>
      <c r="F254" s="383"/>
      <c r="G254" s="383"/>
      <c r="H254" s="383"/>
      <c r="I254" s="383"/>
      <c r="J254" s="383"/>
      <c r="K254" s="383"/>
      <c r="L254" s="383"/>
      <c r="M254" s="383"/>
      <c r="N254" s="383"/>
      <c r="O254" s="383"/>
    </row>
    <row r="255" spans="1:15" x14ac:dyDescent="0.25">
      <c r="A255" s="107"/>
      <c r="B255" s="109"/>
      <c r="C255" s="107"/>
      <c r="D255" s="384"/>
      <c r="E255" s="384"/>
      <c r="F255" s="384"/>
      <c r="G255" s="384"/>
      <c r="H255" s="384"/>
      <c r="I255" s="384"/>
      <c r="J255" s="384"/>
      <c r="K255" s="384"/>
      <c r="L255" s="384"/>
      <c r="M255" s="384"/>
      <c r="N255" s="384"/>
      <c r="O255" s="388"/>
    </row>
    <row r="256" spans="1:15" ht="60" x14ac:dyDescent="0.25">
      <c r="A256" s="154" t="s">
        <v>489</v>
      </c>
      <c r="B256" s="109"/>
      <c r="C256" s="107"/>
      <c r="D256" s="384"/>
      <c r="E256" s="384"/>
      <c r="F256" s="384"/>
      <c r="G256" s="384"/>
      <c r="H256" s="384"/>
      <c r="I256" s="384"/>
      <c r="J256" s="384"/>
      <c r="K256" s="384"/>
      <c r="L256" s="384"/>
      <c r="M256" s="384"/>
      <c r="N256" s="384"/>
      <c r="O256" s="388"/>
    </row>
    <row r="257" spans="1:15" x14ac:dyDescent="0.25">
      <c r="A257" s="154"/>
      <c r="B257" s="109"/>
      <c r="C257" s="107"/>
      <c r="D257" s="384"/>
      <c r="E257" s="384"/>
      <c r="F257" s="384"/>
      <c r="G257" s="384"/>
      <c r="H257" s="384"/>
      <c r="I257" s="384"/>
      <c r="J257" s="384"/>
      <c r="K257" s="384"/>
      <c r="L257" s="384"/>
      <c r="M257" s="384"/>
      <c r="N257" s="384"/>
      <c r="O257" s="388"/>
    </row>
    <row r="258" spans="1:15" x14ac:dyDescent="0.25">
      <c r="A258" s="155" t="s">
        <v>239</v>
      </c>
      <c r="B258" s="109"/>
      <c r="C258" s="107"/>
      <c r="D258" s="384"/>
      <c r="E258" s="384"/>
      <c r="F258" s="384"/>
      <c r="G258" s="384"/>
      <c r="H258" s="384"/>
      <c r="I258" s="384"/>
      <c r="J258" s="384"/>
      <c r="K258" s="384"/>
      <c r="L258" s="384"/>
      <c r="M258" s="384"/>
      <c r="N258" s="384"/>
      <c r="O258" s="388"/>
    </row>
    <row r="259" spans="1:15" x14ac:dyDescent="0.25">
      <c r="A259" s="208"/>
      <c r="B259" s="109"/>
      <c r="C259" s="107"/>
      <c r="D259" s="384"/>
      <c r="E259" s="384"/>
      <c r="F259" s="384"/>
      <c r="G259" s="384"/>
      <c r="H259" s="384"/>
      <c r="I259" s="384"/>
      <c r="J259" s="384"/>
      <c r="K259" s="388"/>
      <c r="L259" s="384"/>
      <c r="M259" s="384"/>
      <c r="N259" s="384"/>
      <c r="O259" s="384"/>
    </row>
    <row r="260" spans="1:15" x14ac:dyDescent="0.25">
      <c r="A260" s="164"/>
      <c r="B260" s="109"/>
      <c r="C260" s="107"/>
      <c r="D260" s="384"/>
      <c r="E260" s="384"/>
      <c r="F260" s="384"/>
      <c r="G260" s="393"/>
      <c r="H260" s="384"/>
      <c r="I260" s="384"/>
      <c r="J260" s="384"/>
      <c r="K260" s="384"/>
      <c r="L260" s="388"/>
      <c r="M260" s="384"/>
      <c r="N260" s="388"/>
      <c r="O260" s="384"/>
    </row>
    <row r="261" spans="1:15" x14ac:dyDescent="0.25">
      <c r="A261" s="138" t="s">
        <v>512</v>
      </c>
      <c r="B261" s="109"/>
      <c r="C261" s="107"/>
      <c r="D261" s="384"/>
      <c r="E261" s="384"/>
      <c r="F261" s="384"/>
      <c r="G261" s="393"/>
      <c r="H261" s="384"/>
      <c r="I261" s="384"/>
      <c r="J261" s="384"/>
      <c r="K261" s="384"/>
      <c r="L261" s="388"/>
      <c r="M261" s="384"/>
      <c r="N261" s="388"/>
      <c r="O261" s="384"/>
    </row>
    <row r="262" spans="1:15" ht="45" x14ac:dyDescent="0.25">
      <c r="A262" s="221" t="s">
        <v>513</v>
      </c>
      <c r="B262" s="373" t="s">
        <v>514</v>
      </c>
      <c r="C262" s="107"/>
      <c r="D262" s="385" t="s">
        <v>5234</v>
      </c>
      <c r="E262" s="385" t="s">
        <v>5235</v>
      </c>
      <c r="F262" s="385" t="s">
        <v>5236</v>
      </c>
      <c r="G262" s="385" t="s">
        <v>5237</v>
      </c>
      <c r="H262" s="385" t="s">
        <v>5238</v>
      </c>
      <c r="I262" s="385" t="s">
        <v>5239</v>
      </c>
      <c r="J262" s="385" t="s">
        <v>5240</v>
      </c>
      <c r="K262" s="385" t="s">
        <v>5241</v>
      </c>
      <c r="L262" s="385" t="s">
        <v>5242</v>
      </c>
      <c r="M262" s="385" t="s">
        <v>5243</v>
      </c>
      <c r="N262" s="385" t="s">
        <v>5244</v>
      </c>
      <c r="O262" s="385" t="s">
        <v>5245</v>
      </c>
    </row>
    <row r="263" spans="1:15" x14ac:dyDescent="0.25">
      <c r="A263" s="224" t="s">
        <v>517</v>
      </c>
      <c r="B263" s="374">
        <v>15</v>
      </c>
      <c r="C263" s="107"/>
      <c r="D263" s="387">
        <v>12</v>
      </c>
      <c r="E263" s="387">
        <v>14</v>
      </c>
      <c r="F263" s="387">
        <v>10</v>
      </c>
      <c r="G263" s="387">
        <v>12</v>
      </c>
      <c r="H263" s="387">
        <v>14</v>
      </c>
      <c r="I263" s="387">
        <v>15</v>
      </c>
      <c r="J263" s="387">
        <v>18</v>
      </c>
      <c r="K263" s="387">
        <v>16</v>
      </c>
      <c r="L263" s="387">
        <v>16</v>
      </c>
      <c r="M263" s="387">
        <v>19</v>
      </c>
      <c r="N263" s="387">
        <v>11</v>
      </c>
      <c r="O263" s="387">
        <v>18</v>
      </c>
    </row>
    <row r="264" spans="1:15" x14ac:dyDescent="0.25">
      <c r="A264" s="224" t="s">
        <v>518</v>
      </c>
      <c r="B264" s="374">
        <v>17</v>
      </c>
      <c r="C264" s="107"/>
      <c r="D264" s="387">
        <v>14</v>
      </c>
      <c r="E264" s="387">
        <v>19</v>
      </c>
      <c r="F264" s="387">
        <v>14</v>
      </c>
      <c r="G264" s="387">
        <v>15</v>
      </c>
      <c r="H264" s="387">
        <v>15</v>
      </c>
      <c r="I264" s="387">
        <v>15</v>
      </c>
      <c r="J264" s="387">
        <v>19</v>
      </c>
      <c r="K264" s="387">
        <v>17</v>
      </c>
      <c r="L264" s="387">
        <v>19</v>
      </c>
      <c r="M264" s="387">
        <v>17</v>
      </c>
      <c r="N264" s="387">
        <v>13</v>
      </c>
      <c r="O264" s="387">
        <v>16</v>
      </c>
    </row>
    <row r="265" spans="1:15" x14ac:dyDescent="0.25">
      <c r="A265" s="224" t="s">
        <v>519</v>
      </c>
      <c r="B265" s="374">
        <v>10</v>
      </c>
      <c r="C265" s="107"/>
      <c r="D265" s="387">
        <v>9</v>
      </c>
      <c r="E265" s="387">
        <v>10</v>
      </c>
      <c r="F265" s="387">
        <v>10</v>
      </c>
      <c r="G265" s="387">
        <v>9</v>
      </c>
      <c r="H265" s="387">
        <v>8</v>
      </c>
      <c r="I265" s="387">
        <v>14</v>
      </c>
      <c r="J265" s="387">
        <v>10</v>
      </c>
      <c r="K265" s="387">
        <v>13</v>
      </c>
      <c r="L265" s="387">
        <v>8</v>
      </c>
      <c r="M265" s="387">
        <v>10</v>
      </c>
      <c r="N265" s="387">
        <v>8</v>
      </c>
      <c r="O265" s="387">
        <v>11</v>
      </c>
    </row>
    <row r="266" spans="1:15" x14ac:dyDescent="0.25">
      <c r="A266" s="224" t="s">
        <v>494</v>
      </c>
      <c r="B266" s="375">
        <v>21</v>
      </c>
      <c r="C266" s="107"/>
      <c r="D266" s="387">
        <v>18</v>
      </c>
      <c r="E266" s="387">
        <v>17</v>
      </c>
      <c r="F266" s="387">
        <v>24</v>
      </c>
      <c r="G266" s="387">
        <v>20</v>
      </c>
      <c r="H266" s="387">
        <v>21</v>
      </c>
      <c r="I266" s="387">
        <v>21</v>
      </c>
      <c r="J266" s="387">
        <v>26</v>
      </c>
      <c r="K266" s="387">
        <v>21</v>
      </c>
      <c r="L266" s="387">
        <v>23</v>
      </c>
      <c r="M266" s="387">
        <v>20</v>
      </c>
      <c r="N266" s="387">
        <v>19</v>
      </c>
      <c r="O266" s="387">
        <v>22</v>
      </c>
    </row>
    <row r="267" spans="1:15" x14ac:dyDescent="0.25">
      <c r="A267" s="224" t="s">
        <v>495</v>
      </c>
      <c r="B267" s="374">
        <v>17</v>
      </c>
      <c r="C267" s="107"/>
      <c r="D267" s="387">
        <v>14</v>
      </c>
      <c r="E267" s="387">
        <v>15</v>
      </c>
      <c r="F267" s="387">
        <v>19</v>
      </c>
      <c r="G267" s="387">
        <v>14</v>
      </c>
      <c r="H267" s="387">
        <v>12</v>
      </c>
      <c r="I267" s="387">
        <v>15</v>
      </c>
      <c r="J267" s="387">
        <v>25</v>
      </c>
      <c r="K267" s="387">
        <v>16</v>
      </c>
      <c r="L267" s="387">
        <v>18</v>
      </c>
      <c r="M267" s="387">
        <v>16</v>
      </c>
      <c r="N267" s="387">
        <v>15</v>
      </c>
      <c r="O267" s="387">
        <v>20</v>
      </c>
    </row>
    <row r="268" spans="1:15" x14ac:dyDescent="0.25">
      <c r="A268" s="224" t="s">
        <v>496</v>
      </c>
      <c r="B268" s="374">
        <v>7</v>
      </c>
      <c r="C268" s="107"/>
      <c r="D268" s="387">
        <v>4</v>
      </c>
      <c r="E268" s="387">
        <v>5</v>
      </c>
      <c r="F268" s="387">
        <v>9</v>
      </c>
      <c r="G268" s="387">
        <v>8</v>
      </c>
      <c r="H268" s="387">
        <v>7</v>
      </c>
      <c r="I268" s="387">
        <v>6</v>
      </c>
      <c r="J268" s="387">
        <v>8</v>
      </c>
      <c r="K268" s="387">
        <v>5</v>
      </c>
      <c r="L268" s="387">
        <v>6</v>
      </c>
      <c r="M268" s="387">
        <v>7</v>
      </c>
      <c r="N268" s="387">
        <v>8</v>
      </c>
      <c r="O268" s="387">
        <v>7</v>
      </c>
    </row>
    <row r="269" spans="1:15" x14ac:dyDescent="0.25">
      <c r="A269" s="224" t="s">
        <v>520</v>
      </c>
      <c r="B269" s="374">
        <v>5</v>
      </c>
      <c r="C269" s="107"/>
      <c r="D269" s="387">
        <v>5</v>
      </c>
      <c r="E269" s="387">
        <v>5</v>
      </c>
      <c r="F269" s="387">
        <v>5</v>
      </c>
      <c r="G269" s="387">
        <v>4</v>
      </c>
      <c r="H269" s="387">
        <v>5</v>
      </c>
      <c r="I269" s="387">
        <v>4</v>
      </c>
      <c r="J269" s="387">
        <v>5</v>
      </c>
      <c r="K269" s="387">
        <v>6</v>
      </c>
      <c r="L269" s="387">
        <v>4</v>
      </c>
      <c r="M269" s="387">
        <v>6</v>
      </c>
      <c r="N269" s="387">
        <v>4</v>
      </c>
      <c r="O269" s="387">
        <v>5</v>
      </c>
    </row>
    <row r="270" spans="1:15" x14ac:dyDescent="0.25">
      <c r="A270" s="224" t="s">
        <v>521</v>
      </c>
      <c r="B270" s="374">
        <v>5</v>
      </c>
      <c r="C270" s="107"/>
      <c r="D270" s="387">
        <v>4</v>
      </c>
      <c r="E270" s="387">
        <v>4</v>
      </c>
      <c r="F270" s="387">
        <v>6</v>
      </c>
      <c r="G270" s="387">
        <v>4</v>
      </c>
      <c r="H270" s="387">
        <v>4</v>
      </c>
      <c r="I270" s="387">
        <v>4</v>
      </c>
      <c r="J270" s="387">
        <v>5</v>
      </c>
      <c r="K270" s="387">
        <v>5</v>
      </c>
      <c r="L270" s="387">
        <v>4</v>
      </c>
      <c r="M270" s="387">
        <v>5</v>
      </c>
      <c r="N270" s="387">
        <v>5</v>
      </c>
      <c r="O270" s="387">
        <v>6</v>
      </c>
    </row>
    <row r="271" spans="1:15" x14ac:dyDescent="0.25">
      <c r="A271" s="224" t="s">
        <v>499</v>
      </c>
      <c r="B271" s="374">
        <v>5</v>
      </c>
      <c r="C271" s="107"/>
      <c r="D271" s="387">
        <v>4</v>
      </c>
      <c r="E271" s="387">
        <v>6</v>
      </c>
      <c r="F271" s="387">
        <v>6</v>
      </c>
      <c r="G271" s="387">
        <v>4</v>
      </c>
      <c r="H271" s="387">
        <v>5</v>
      </c>
      <c r="I271" s="387">
        <v>5</v>
      </c>
      <c r="J271" s="387">
        <v>7</v>
      </c>
      <c r="K271" s="387">
        <v>5</v>
      </c>
      <c r="L271" s="387">
        <v>3</v>
      </c>
      <c r="M271" s="387">
        <v>5</v>
      </c>
      <c r="N271" s="387">
        <v>2</v>
      </c>
      <c r="O271" s="387">
        <v>8</v>
      </c>
    </row>
    <row r="272" spans="1:15" x14ac:dyDescent="0.25">
      <c r="A272" s="224" t="s">
        <v>500</v>
      </c>
      <c r="B272" s="374">
        <v>4</v>
      </c>
      <c r="C272" s="107"/>
      <c r="D272" s="387">
        <v>2</v>
      </c>
      <c r="E272" s="387">
        <v>2</v>
      </c>
      <c r="F272" s="387">
        <v>4</v>
      </c>
      <c r="G272" s="387">
        <v>3</v>
      </c>
      <c r="H272" s="387">
        <v>4</v>
      </c>
      <c r="I272" s="387">
        <v>5</v>
      </c>
      <c r="J272" s="387">
        <v>6</v>
      </c>
      <c r="K272" s="387">
        <v>5</v>
      </c>
      <c r="L272" s="387">
        <v>4</v>
      </c>
      <c r="M272" s="387">
        <v>5</v>
      </c>
      <c r="N272" s="387">
        <v>4</v>
      </c>
      <c r="O272" s="387">
        <v>5</v>
      </c>
    </row>
    <row r="273" spans="1:15" x14ac:dyDescent="0.25">
      <c r="A273" s="224" t="s">
        <v>501</v>
      </c>
      <c r="B273" s="374">
        <v>16</v>
      </c>
      <c r="C273" s="107"/>
      <c r="D273" s="387">
        <v>16</v>
      </c>
      <c r="E273" s="387">
        <v>19</v>
      </c>
      <c r="F273" s="387">
        <v>14</v>
      </c>
      <c r="G273" s="387">
        <v>15</v>
      </c>
      <c r="H273" s="387">
        <v>17</v>
      </c>
      <c r="I273" s="387">
        <v>14</v>
      </c>
      <c r="J273" s="387">
        <v>23</v>
      </c>
      <c r="K273" s="387">
        <v>14</v>
      </c>
      <c r="L273" s="387">
        <v>14</v>
      </c>
      <c r="M273" s="387">
        <v>18</v>
      </c>
      <c r="N273" s="387">
        <v>15</v>
      </c>
      <c r="O273" s="387">
        <v>19</v>
      </c>
    </row>
    <row r="274" spans="1:15" x14ac:dyDescent="0.25">
      <c r="A274" s="224" t="s">
        <v>522</v>
      </c>
      <c r="B274" s="374">
        <v>5</v>
      </c>
      <c r="C274" s="107"/>
      <c r="D274" s="387">
        <v>3</v>
      </c>
      <c r="E274" s="387">
        <v>6</v>
      </c>
      <c r="F274" s="387">
        <v>5</v>
      </c>
      <c r="G274" s="387">
        <v>5</v>
      </c>
      <c r="H274" s="387">
        <v>6</v>
      </c>
      <c r="I274" s="387">
        <v>7</v>
      </c>
      <c r="J274" s="387">
        <v>6</v>
      </c>
      <c r="K274" s="387">
        <v>2</v>
      </c>
      <c r="L274" s="387">
        <v>5</v>
      </c>
      <c r="M274" s="387">
        <v>4</v>
      </c>
      <c r="N274" s="387">
        <v>3</v>
      </c>
      <c r="O274" s="387">
        <v>6</v>
      </c>
    </row>
    <row r="275" spans="1:15" x14ac:dyDescent="0.25">
      <c r="A275" s="224" t="s">
        <v>503</v>
      </c>
      <c r="B275" s="375">
        <v>25</v>
      </c>
      <c r="C275" s="107"/>
      <c r="D275" s="387">
        <v>27</v>
      </c>
      <c r="E275" s="387">
        <v>23</v>
      </c>
      <c r="F275" s="387">
        <v>21</v>
      </c>
      <c r="G275" s="387">
        <v>23</v>
      </c>
      <c r="H275" s="387">
        <v>28</v>
      </c>
      <c r="I275" s="387">
        <v>24</v>
      </c>
      <c r="J275" s="387">
        <v>28</v>
      </c>
      <c r="K275" s="387">
        <v>25</v>
      </c>
      <c r="L275" s="387">
        <v>26</v>
      </c>
      <c r="M275" s="387">
        <v>31</v>
      </c>
      <c r="N275" s="387">
        <v>19</v>
      </c>
      <c r="O275" s="387">
        <v>29</v>
      </c>
    </row>
    <row r="276" spans="1:15" x14ac:dyDescent="0.25">
      <c r="A276" s="224" t="s">
        <v>504</v>
      </c>
      <c r="B276" s="374">
        <v>9</v>
      </c>
      <c r="C276" s="107"/>
      <c r="D276" s="387">
        <v>7</v>
      </c>
      <c r="E276" s="387">
        <v>7</v>
      </c>
      <c r="F276" s="387">
        <v>8</v>
      </c>
      <c r="G276" s="387">
        <v>7</v>
      </c>
      <c r="H276" s="387">
        <v>10</v>
      </c>
      <c r="I276" s="387">
        <v>8</v>
      </c>
      <c r="J276" s="387">
        <v>12</v>
      </c>
      <c r="K276" s="387">
        <v>8</v>
      </c>
      <c r="L276" s="387">
        <v>6</v>
      </c>
      <c r="M276" s="387">
        <v>11</v>
      </c>
      <c r="N276" s="387">
        <v>6</v>
      </c>
      <c r="O276" s="387">
        <v>8</v>
      </c>
    </row>
    <row r="277" spans="1:15" x14ac:dyDescent="0.25">
      <c r="A277" s="224" t="s">
        <v>505</v>
      </c>
      <c r="B277" s="374">
        <v>1</v>
      </c>
      <c r="C277" s="107"/>
      <c r="D277" s="387">
        <v>2</v>
      </c>
      <c r="E277" s="387">
        <v>1</v>
      </c>
      <c r="F277" s="387">
        <v>1</v>
      </c>
      <c r="G277" s="387">
        <v>1</v>
      </c>
      <c r="H277" s="387">
        <v>2</v>
      </c>
      <c r="I277" s="387">
        <v>2</v>
      </c>
      <c r="J277" s="387">
        <v>2</v>
      </c>
      <c r="K277" s="387">
        <v>1</v>
      </c>
      <c r="L277" s="387">
        <v>1</v>
      </c>
      <c r="M277" s="387">
        <v>1</v>
      </c>
      <c r="N277" s="387">
        <v>1</v>
      </c>
      <c r="O277" s="387">
        <v>1</v>
      </c>
    </row>
    <row r="278" spans="1:15" x14ac:dyDescent="0.25">
      <c r="A278" s="224" t="s">
        <v>506</v>
      </c>
      <c r="B278" s="374">
        <v>5</v>
      </c>
      <c r="C278" s="107"/>
      <c r="D278" s="387">
        <v>6</v>
      </c>
      <c r="E278" s="387">
        <v>2</v>
      </c>
      <c r="F278" s="387">
        <v>5</v>
      </c>
      <c r="G278" s="387">
        <v>6</v>
      </c>
      <c r="H278" s="387">
        <v>7</v>
      </c>
      <c r="I278" s="387">
        <v>4</v>
      </c>
      <c r="J278" s="387">
        <v>7</v>
      </c>
      <c r="K278" s="387">
        <v>4</v>
      </c>
      <c r="L278" s="387">
        <v>6</v>
      </c>
      <c r="M278" s="387">
        <v>5</v>
      </c>
      <c r="N278" s="387">
        <v>3</v>
      </c>
      <c r="O278" s="387">
        <v>7</v>
      </c>
    </row>
    <row r="279" spans="1:15" x14ac:dyDescent="0.25">
      <c r="A279" s="224" t="s">
        <v>507</v>
      </c>
      <c r="B279" s="375">
        <v>20</v>
      </c>
      <c r="C279" s="107"/>
      <c r="D279" s="387">
        <v>22</v>
      </c>
      <c r="E279" s="387">
        <v>16</v>
      </c>
      <c r="F279" s="387">
        <v>17</v>
      </c>
      <c r="G279" s="387">
        <v>17</v>
      </c>
      <c r="H279" s="387">
        <v>25</v>
      </c>
      <c r="I279" s="387">
        <v>17</v>
      </c>
      <c r="J279" s="387">
        <v>26</v>
      </c>
      <c r="K279" s="387">
        <v>19</v>
      </c>
      <c r="L279" s="387">
        <v>15</v>
      </c>
      <c r="M279" s="387">
        <v>23</v>
      </c>
      <c r="N279" s="387">
        <v>17</v>
      </c>
      <c r="O279" s="387">
        <v>23</v>
      </c>
    </row>
    <row r="280" spans="1:15" x14ac:dyDescent="0.25">
      <c r="A280" s="224" t="s">
        <v>508</v>
      </c>
      <c r="B280" s="374">
        <v>15</v>
      </c>
      <c r="C280" s="107"/>
      <c r="D280" s="387">
        <v>15</v>
      </c>
      <c r="E280" s="387">
        <v>12</v>
      </c>
      <c r="F280" s="387">
        <v>13</v>
      </c>
      <c r="G280" s="387">
        <v>10</v>
      </c>
      <c r="H280" s="387">
        <v>17</v>
      </c>
      <c r="I280" s="387">
        <v>12</v>
      </c>
      <c r="J280" s="387">
        <v>23</v>
      </c>
      <c r="K280" s="387">
        <v>14</v>
      </c>
      <c r="L280" s="387">
        <v>12</v>
      </c>
      <c r="M280" s="387">
        <v>18</v>
      </c>
      <c r="N280" s="387">
        <v>11</v>
      </c>
      <c r="O280" s="387">
        <v>17</v>
      </c>
    </row>
    <row r="281" spans="1:15" x14ac:dyDescent="0.25">
      <c r="A281" s="224" t="s">
        <v>523</v>
      </c>
      <c r="B281" s="374">
        <v>8</v>
      </c>
      <c r="C281" s="107"/>
      <c r="D281" s="387">
        <v>6</v>
      </c>
      <c r="E281" s="387">
        <v>7</v>
      </c>
      <c r="F281" s="387">
        <v>8</v>
      </c>
      <c r="G281" s="387">
        <v>5</v>
      </c>
      <c r="H281" s="387">
        <v>7</v>
      </c>
      <c r="I281" s="387">
        <v>8</v>
      </c>
      <c r="J281" s="387">
        <v>10</v>
      </c>
      <c r="K281" s="387">
        <v>6</v>
      </c>
      <c r="L281" s="387">
        <v>7</v>
      </c>
      <c r="M281" s="387">
        <v>11</v>
      </c>
      <c r="N281" s="387">
        <v>6</v>
      </c>
      <c r="O281" s="387">
        <v>6</v>
      </c>
    </row>
    <row r="282" spans="1:15" x14ac:dyDescent="0.25">
      <c r="A282" s="107"/>
      <c r="B282" s="376">
        <f>SUM(B263:B281)</f>
        <v>210</v>
      </c>
      <c r="C282" s="107"/>
      <c r="D282" s="384">
        <f>SUM(D263:D281)</f>
        <v>190</v>
      </c>
      <c r="E282" s="384">
        <f t="shared" ref="E282:O282" si="22">SUM(E263:E281)</f>
        <v>190</v>
      </c>
      <c r="F282" s="384">
        <f t="shared" si="22"/>
        <v>199</v>
      </c>
      <c r="G282" s="384">
        <f t="shared" si="22"/>
        <v>182</v>
      </c>
      <c r="H282" s="384">
        <f t="shared" si="22"/>
        <v>214</v>
      </c>
      <c r="I282" s="384">
        <f t="shared" si="22"/>
        <v>200</v>
      </c>
      <c r="J282" s="384">
        <f t="shared" si="22"/>
        <v>266</v>
      </c>
      <c r="K282" s="384">
        <f t="shared" si="22"/>
        <v>202</v>
      </c>
      <c r="L282" s="384">
        <f t="shared" si="22"/>
        <v>197</v>
      </c>
      <c r="M282" s="384">
        <f t="shared" si="22"/>
        <v>232</v>
      </c>
      <c r="N282" s="384">
        <f t="shared" si="22"/>
        <v>170</v>
      </c>
      <c r="O282" s="384">
        <f t="shared" si="22"/>
        <v>234</v>
      </c>
    </row>
    <row r="283" spans="1:15" x14ac:dyDescent="0.25">
      <c r="A283" s="107"/>
      <c r="B283" s="109"/>
      <c r="C283" s="107"/>
      <c r="D283" s="384"/>
      <c r="E283" s="384"/>
      <c r="F283" s="384"/>
      <c r="G283" s="384"/>
      <c r="H283" s="384"/>
      <c r="I283" s="384"/>
      <c r="J283" s="388"/>
      <c r="K283" s="384"/>
      <c r="L283" s="384"/>
      <c r="M283" s="384"/>
      <c r="N283" s="384"/>
      <c r="O283" s="384"/>
    </row>
    <row r="284" spans="1:15" x14ac:dyDescent="0.25">
      <c r="A284" s="107"/>
      <c r="B284" s="109"/>
      <c r="C284" s="107"/>
      <c r="D284" s="384"/>
      <c r="E284" s="384"/>
      <c r="F284" s="384"/>
      <c r="G284" s="393"/>
      <c r="H284" s="384"/>
      <c r="I284" s="384"/>
      <c r="J284" s="384"/>
      <c r="K284" s="384"/>
      <c r="L284" s="388"/>
      <c r="M284" s="384"/>
      <c r="N284" s="388"/>
      <c r="O284" s="384"/>
    </row>
    <row r="285" spans="1:15" ht="45" x14ac:dyDescent="0.25">
      <c r="A285" s="154" t="s">
        <v>526</v>
      </c>
      <c r="B285" s="109"/>
      <c r="C285" s="107"/>
      <c r="D285" s="384"/>
      <c r="E285" s="384"/>
      <c r="F285" s="384"/>
      <c r="G285" s="384"/>
      <c r="H285" s="384"/>
      <c r="I285" s="384"/>
      <c r="J285" s="384"/>
      <c r="K285" s="384"/>
      <c r="L285" s="384"/>
      <c r="M285" s="384"/>
      <c r="N285" s="384"/>
      <c r="O285" s="384"/>
    </row>
    <row r="286" spans="1:15" x14ac:dyDescent="0.25">
      <c r="A286" s="230" t="s">
        <v>49</v>
      </c>
      <c r="B286" s="109"/>
      <c r="C286" s="107"/>
      <c r="D286" s="384"/>
      <c r="E286" s="384"/>
      <c r="F286" s="384"/>
      <c r="G286" s="384"/>
      <c r="H286" s="384"/>
      <c r="I286" s="384"/>
      <c r="J286" s="384"/>
      <c r="K286" s="384"/>
      <c r="L286" s="384"/>
      <c r="M286" s="384"/>
      <c r="N286" s="384"/>
      <c r="O286" s="384"/>
    </row>
    <row r="287" spans="1:15" x14ac:dyDescent="0.25">
      <c r="A287" s="107"/>
      <c r="B287" s="109"/>
      <c r="C287" s="107"/>
      <c r="D287" s="384"/>
      <c r="E287" s="384"/>
      <c r="F287" s="384"/>
      <c r="G287" s="384"/>
      <c r="H287" s="384"/>
      <c r="I287" s="384"/>
      <c r="J287" s="384"/>
      <c r="K287" s="388"/>
      <c r="L287" s="384"/>
      <c r="M287" s="388"/>
      <c r="N287" s="384"/>
      <c r="O287" s="384"/>
    </row>
    <row r="288" spans="1:15" x14ac:dyDescent="0.25">
      <c r="A288" s="107"/>
      <c r="B288" s="109"/>
      <c r="C288" s="107"/>
      <c r="D288" s="384"/>
      <c r="E288" s="384"/>
      <c r="F288" s="384"/>
      <c r="G288" s="384"/>
      <c r="H288" s="384"/>
      <c r="I288" s="384"/>
      <c r="J288" s="388"/>
      <c r="K288" s="384"/>
      <c r="L288" s="388"/>
      <c r="M288" s="384"/>
      <c r="N288" s="384"/>
      <c r="O288" s="384"/>
    </row>
    <row r="289" spans="1:15" x14ac:dyDescent="0.25">
      <c r="A289" s="156"/>
      <c r="B289" s="109"/>
      <c r="C289" s="107"/>
      <c r="D289" s="384"/>
      <c r="E289" s="384"/>
      <c r="F289" s="384"/>
      <c r="G289" s="384"/>
      <c r="H289" s="384"/>
      <c r="I289" s="384"/>
      <c r="J289" s="384"/>
      <c r="K289" s="384"/>
      <c r="L289" s="384"/>
      <c r="M289" s="384"/>
      <c r="N289" s="384"/>
      <c r="O289" s="384"/>
    </row>
    <row r="290" spans="1:15" ht="45" x14ac:dyDescent="0.25">
      <c r="A290" s="154" t="s">
        <v>527</v>
      </c>
      <c r="B290" s="109"/>
      <c r="C290" s="107"/>
      <c r="D290" s="384"/>
      <c r="E290" s="384"/>
      <c r="F290" s="384"/>
      <c r="G290" s="384"/>
      <c r="H290" s="384"/>
      <c r="I290" s="384"/>
      <c r="J290" s="384"/>
      <c r="K290" s="384"/>
      <c r="L290" s="384"/>
      <c r="M290" s="384"/>
      <c r="N290" s="384"/>
      <c r="O290" s="384"/>
    </row>
    <row r="291" spans="1:15" x14ac:dyDescent="0.25">
      <c r="A291" s="107"/>
      <c r="B291" s="109"/>
      <c r="C291" s="107"/>
      <c r="D291" s="384"/>
      <c r="E291" s="384"/>
      <c r="F291" s="384"/>
      <c r="G291" s="384"/>
      <c r="H291" s="384"/>
      <c r="I291" s="384"/>
      <c r="J291" s="384"/>
      <c r="K291" s="384"/>
      <c r="L291" s="384"/>
      <c r="M291" s="384"/>
      <c r="N291" s="384"/>
      <c r="O291" s="384"/>
    </row>
    <row r="292" spans="1:15" ht="45" x14ac:dyDescent="0.25">
      <c r="A292" s="121" t="s">
        <v>303</v>
      </c>
      <c r="B292" s="122" t="s">
        <v>304</v>
      </c>
      <c r="C292" s="107"/>
      <c r="D292" s="385" t="s">
        <v>5234</v>
      </c>
      <c r="E292" s="385" t="s">
        <v>5235</v>
      </c>
      <c r="F292" s="385" t="s">
        <v>5236</v>
      </c>
      <c r="G292" s="385" t="s">
        <v>5237</v>
      </c>
      <c r="H292" s="385" t="s">
        <v>5238</v>
      </c>
      <c r="I292" s="385" t="s">
        <v>5239</v>
      </c>
      <c r="J292" s="385" t="s">
        <v>5240</v>
      </c>
      <c r="K292" s="385" t="s">
        <v>5241</v>
      </c>
      <c r="L292" s="385" t="s">
        <v>5242</v>
      </c>
      <c r="M292" s="385" t="s">
        <v>5243</v>
      </c>
      <c r="N292" s="385" t="s">
        <v>5244</v>
      </c>
      <c r="O292" s="385" t="s">
        <v>5245</v>
      </c>
    </row>
    <row r="293" spans="1:15" x14ac:dyDescent="0.25">
      <c r="A293" s="125" t="s">
        <v>149</v>
      </c>
      <c r="B293" s="126">
        <v>0.36</v>
      </c>
      <c r="C293" s="107"/>
      <c r="D293" s="389">
        <v>0.34</v>
      </c>
      <c r="E293" s="389">
        <v>0.32</v>
      </c>
      <c r="F293" s="389">
        <v>0.3</v>
      </c>
      <c r="G293" s="389">
        <v>0.32</v>
      </c>
      <c r="H293" s="389">
        <v>0.41</v>
      </c>
      <c r="I293" s="389">
        <v>0.36</v>
      </c>
      <c r="J293" s="389">
        <v>0.42</v>
      </c>
      <c r="K293" s="389">
        <v>0.39</v>
      </c>
      <c r="L293" s="389">
        <v>0.33</v>
      </c>
      <c r="M293" s="389">
        <v>0.45</v>
      </c>
      <c r="N293" s="389">
        <v>0.31</v>
      </c>
      <c r="O293" s="389">
        <v>0.41</v>
      </c>
    </row>
    <row r="294" spans="1:15" x14ac:dyDescent="0.25">
      <c r="A294" s="125" t="s">
        <v>150</v>
      </c>
      <c r="B294" s="126">
        <v>0.35</v>
      </c>
      <c r="C294" s="107"/>
      <c r="D294" s="389">
        <v>0.31</v>
      </c>
      <c r="E294" s="389">
        <v>0.37</v>
      </c>
      <c r="F294" s="389">
        <v>0.39</v>
      </c>
      <c r="G294" s="389">
        <v>0.34</v>
      </c>
      <c r="H294" s="389">
        <v>0.34</v>
      </c>
      <c r="I294" s="389">
        <v>0.32</v>
      </c>
      <c r="J294" s="389">
        <v>0.41</v>
      </c>
      <c r="K294" s="389">
        <v>0.36</v>
      </c>
      <c r="L294" s="389">
        <v>0.34</v>
      </c>
      <c r="M294" s="389">
        <v>0.36</v>
      </c>
      <c r="N294" s="389">
        <v>0.32</v>
      </c>
      <c r="O294" s="389">
        <v>0.39</v>
      </c>
    </row>
    <row r="295" spans="1:15" ht="30" x14ac:dyDescent="0.25">
      <c r="A295" s="125" t="s">
        <v>151</v>
      </c>
      <c r="B295" s="128">
        <v>0.68</v>
      </c>
      <c r="C295" s="107"/>
      <c r="D295" s="389">
        <v>0.64</v>
      </c>
      <c r="E295" s="389">
        <v>0.63</v>
      </c>
      <c r="F295" s="389">
        <v>0.63</v>
      </c>
      <c r="G295" s="389">
        <v>0.71</v>
      </c>
      <c r="H295" s="389">
        <v>0.67</v>
      </c>
      <c r="I295" s="389">
        <v>0.62</v>
      </c>
      <c r="J295" s="389">
        <v>0.44</v>
      </c>
      <c r="K295" s="389">
        <v>0.61</v>
      </c>
      <c r="L295" s="389">
        <v>0.61</v>
      </c>
      <c r="M295" s="389">
        <v>0.63</v>
      </c>
      <c r="N295" s="389">
        <v>0.65</v>
      </c>
      <c r="O295" s="389">
        <v>0.64</v>
      </c>
    </row>
    <row r="296" spans="1:15" ht="30" x14ac:dyDescent="0.25">
      <c r="A296" s="125" t="s">
        <v>152</v>
      </c>
      <c r="B296" s="126">
        <v>0.38</v>
      </c>
      <c r="C296" s="107"/>
      <c r="D296" s="389">
        <v>0.37</v>
      </c>
      <c r="E296" s="389">
        <v>0.36</v>
      </c>
      <c r="F296" s="389">
        <v>0.37</v>
      </c>
      <c r="G296" s="389">
        <v>0.4</v>
      </c>
      <c r="H296" s="389">
        <v>0.41</v>
      </c>
      <c r="I296" s="389">
        <v>0.38</v>
      </c>
      <c r="J296" s="389">
        <v>0.34</v>
      </c>
      <c r="K296" s="389">
        <v>0.32</v>
      </c>
      <c r="L296" s="389">
        <v>0.41</v>
      </c>
      <c r="M296" s="389">
        <v>0.39</v>
      </c>
      <c r="N296" s="389">
        <v>0.39</v>
      </c>
      <c r="O296" s="389">
        <v>0.38</v>
      </c>
    </row>
    <row r="297" spans="1:15" x14ac:dyDescent="0.25">
      <c r="A297" s="125" t="s">
        <v>153</v>
      </c>
      <c r="B297" s="126">
        <v>0.12</v>
      </c>
      <c r="C297" s="107"/>
      <c r="D297" s="389">
        <v>0.14000000000000001</v>
      </c>
      <c r="E297" s="389">
        <v>0.09</v>
      </c>
      <c r="F297" s="389">
        <v>0.1</v>
      </c>
      <c r="G297" s="389">
        <v>0.06</v>
      </c>
      <c r="H297" s="389">
        <v>0.1</v>
      </c>
      <c r="I297" s="389">
        <v>0.11</v>
      </c>
      <c r="J297" s="389">
        <v>0.13</v>
      </c>
      <c r="K297" s="389">
        <v>0.13</v>
      </c>
      <c r="L297" s="389">
        <v>0.11</v>
      </c>
      <c r="M297" s="389">
        <v>0.15</v>
      </c>
      <c r="N297" s="389">
        <v>0.08</v>
      </c>
      <c r="O297" s="389">
        <v>0.12</v>
      </c>
    </row>
    <row r="298" spans="1:15" ht="30" x14ac:dyDescent="0.25">
      <c r="A298" s="125" t="s">
        <v>154</v>
      </c>
      <c r="B298" s="126">
        <v>0.35</v>
      </c>
      <c r="C298" s="107"/>
      <c r="D298" s="389">
        <v>0.35</v>
      </c>
      <c r="E298" s="389">
        <v>0.33</v>
      </c>
      <c r="F298" s="389">
        <v>0.35</v>
      </c>
      <c r="G298" s="389">
        <v>0.33</v>
      </c>
      <c r="H298" s="389">
        <v>0.43</v>
      </c>
      <c r="I298" s="389">
        <v>0.38</v>
      </c>
      <c r="J298" s="389">
        <v>0.3</v>
      </c>
      <c r="K298" s="389">
        <v>0.31</v>
      </c>
      <c r="L298" s="389">
        <v>0.38</v>
      </c>
      <c r="M298" s="389">
        <v>0.34</v>
      </c>
      <c r="N298" s="389">
        <v>0.38</v>
      </c>
      <c r="O298" s="389">
        <v>0.33</v>
      </c>
    </row>
    <row r="299" spans="1:15" x14ac:dyDescent="0.25">
      <c r="A299" s="125" t="s">
        <v>155</v>
      </c>
      <c r="B299" s="126">
        <v>0.26</v>
      </c>
      <c r="C299" s="107"/>
      <c r="D299" s="389">
        <v>0.25</v>
      </c>
      <c r="E299" s="389">
        <v>0.23</v>
      </c>
      <c r="F299" s="389">
        <v>0.28000000000000003</v>
      </c>
      <c r="G299" s="389">
        <v>0.26</v>
      </c>
      <c r="H299" s="389">
        <v>0.24</v>
      </c>
      <c r="I299" s="389">
        <v>0.26</v>
      </c>
      <c r="J299" s="389">
        <v>0.25</v>
      </c>
      <c r="K299" s="389">
        <v>0.21</v>
      </c>
      <c r="L299" s="389">
        <v>0.3</v>
      </c>
      <c r="M299" s="389">
        <v>0.27</v>
      </c>
      <c r="N299" s="389">
        <v>0.3</v>
      </c>
      <c r="O299" s="389">
        <v>0.19</v>
      </c>
    </row>
    <row r="300" spans="1:15" x14ac:dyDescent="0.25">
      <c r="A300" s="125" t="s">
        <v>156</v>
      </c>
      <c r="B300" s="128">
        <v>0.56999999999999995</v>
      </c>
      <c r="C300" s="107"/>
      <c r="D300" s="389">
        <v>0.56999999999999995</v>
      </c>
      <c r="E300" s="389">
        <v>0.55000000000000004</v>
      </c>
      <c r="F300" s="389">
        <v>0.6</v>
      </c>
      <c r="G300" s="389">
        <v>0.61</v>
      </c>
      <c r="H300" s="389">
        <v>0.64</v>
      </c>
      <c r="I300" s="389">
        <v>0.55000000000000004</v>
      </c>
      <c r="J300" s="389">
        <v>0.53</v>
      </c>
      <c r="K300" s="389">
        <v>0.56999999999999995</v>
      </c>
      <c r="L300" s="389">
        <v>0.56999999999999995</v>
      </c>
      <c r="M300" s="389">
        <v>0.56000000000000005</v>
      </c>
      <c r="N300" s="389">
        <v>0.55000000000000004</v>
      </c>
      <c r="O300" s="389">
        <v>0.62</v>
      </c>
    </row>
    <row r="301" spans="1:15" x14ac:dyDescent="0.25">
      <c r="A301" s="125" t="s">
        <v>157</v>
      </c>
      <c r="B301" s="126">
        <v>0.18</v>
      </c>
      <c r="C301" s="107"/>
      <c r="D301" s="389">
        <v>0.19</v>
      </c>
      <c r="E301" s="389">
        <v>0.18</v>
      </c>
      <c r="F301" s="389">
        <v>0.15</v>
      </c>
      <c r="G301" s="389">
        <v>0.21</v>
      </c>
      <c r="H301" s="389">
        <v>0.19</v>
      </c>
      <c r="I301" s="389">
        <v>0.2</v>
      </c>
      <c r="J301" s="389">
        <v>0.18</v>
      </c>
      <c r="K301" s="389">
        <v>0.17</v>
      </c>
      <c r="L301" s="389">
        <v>0.18</v>
      </c>
      <c r="M301" s="389">
        <v>0.24</v>
      </c>
      <c r="N301" s="389">
        <v>0.12</v>
      </c>
      <c r="O301" s="389">
        <v>0.19</v>
      </c>
    </row>
    <row r="302" spans="1:15" x14ac:dyDescent="0.25">
      <c r="A302" s="125" t="s">
        <v>158</v>
      </c>
      <c r="B302" s="126">
        <v>0.12</v>
      </c>
      <c r="C302" s="107"/>
      <c r="D302" s="389">
        <v>0.1</v>
      </c>
      <c r="E302" s="389">
        <v>0.12</v>
      </c>
      <c r="F302" s="389">
        <v>0.09</v>
      </c>
      <c r="G302" s="389">
        <v>0.12</v>
      </c>
      <c r="H302" s="389">
        <v>0.14000000000000001</v>
      </c>
      <c r="I302" s="389">
        <v>0.15</v>
      </c>
      <c r="J302" s="389">
        <v>0.15</v>
      </c>
      <c r="K302" s="389">
        <v>0.08</v>
      </c>
      <c r="L302" s="389">
        <v>0.11</v>
      </c>
      <c r="M302" s="389">
        <v>0.12</v>
      </c>
      <c r="N302" s="389">
        <v>7.0000000000000007E-2</v>
      </c>
      <c r="O302" s="389">
        <v>0.14000000000000001</v>
      </c>
    </row>
    <row r="303" spans="1:15" x14ac:dyDescent="0.25">
      <c r="A303" s="125" t="s">
        <v>159</v>
      </c>
      <c r="B303" s="126">
        <v>0.22</v>
      </c>
      <c r="C303" s="107"/>
      <c r="D303" s="389">
        <v>0.22</v>
      </c>
      <c r="E303" s="389">
        <v>0.21</v>
      </c>
      <c r="F303" s="389">
        <v>0.22</v>
      </c>
      <c r="G303" s="389">
        <v>0.16</v>
      </c>
      <c r="H303" s="389">
        <v>0.2</v>
      </c>
      <c r="I303" s="389">
        <v>0.26</v>
      </c>
      <c r="J303" s="389">
        <v>0.21</v>
      </c>
      <c r="K303" s="389">
        <v>0.2</v>
      </c>
      <c r="L303" s="389">
        <v>0.25</v>
      </c>
      <c r="M303" s="389">
        <v>0.28000000000000003</v>
      </c>
      <c r="N303" s="389">
        <v>0.14000000000000001</v>
      </c>
      <c r="O303" s="389">
        <v>0.28000000000000003</v>
      </c>
    </row>
    <row r="304" spans="1:15" ht="30" x14ac:dyDescent="0.25">
      <c r="A304" s="125" t="s">
        <v>160</v>
      </c>
      <c r="B304" s="126">
        <v>0.13</v>
      </c>
      <c r="C304" s="107"/>
      <c r="D304" s="389">
        <v>0.11</v>
      </c>
      <c r="E304" s="389">
        <v>0.13</v>
      </c>
      <c r="F304" s="389">
        <v>0.11</v>
      </c>
      <c r="G304" s="389">
        <v>0.11</v>
      </c>
      <c r="H304" s="389">
        <v>0.12</v>
      </c>
      <c r="I304" s="389">
        <v>0.12</v>
      </c>
      <c r="J304" s="389">
        <v>0.15</v>
      </c>
      <c r="K304" s="389">
        <v>0.12</v>
      </c>
      <c r="L304" s="389">
        <v>0.13</v>
      </c>
      <c r="M304" s="389">
        <v>0.15</v>
      </c>
      <c r="N304" s="389">
        <v>0.13</v>
      </c>
      <c r="O304" s="389">
        <v>0.1</v>
      </c>
    </row>
    <row r="305" spans="1:15" x14ac:dyDescent="0.25">
      <c r="A305" s="125" t="s">
        <v>161</v>
      </c>
      <c r="B305" s="126">
        <v>7.0000000000000007E-2</v>
      </c>
      <c r="C305" s="107"/>
      <c r="D305" s="389">
        <v>7.0000000000000007E-2</v>
      </c>
      <c r="E305" s="389">
        <v>0.04</v>
      </c>
      <c r="F305" s="389">
        <v>0.05</v>
      </c>
      <c r="G305" s="389">
        <v>7.0000000000000007E-2</v>
      </c>
      <c r="H305" s="389">
        <v>7.0000000000000007E-2</v>
      </c>
      <c r="I305" s="389">
        <v>0.08</v>
      </c>
      <c r="J305" s="389">
        <v>0.1</v>
      </c>
      <c r="K305" s="389">
        <v>0.05</v>
      </c>
      <c r="L305" s="389">
        <v>7.0000000000000007E-2</v>
      </c>
      <c r="M305" s="389">
        <v>7.0000000000000007E-2</v>
      </c>
      <c r="N305" s="389">
        <v>0.04</v>
      </c>
      <c r="O305" s="389">
        <v>0.1</v>
      </c>
    </row>
    <row r="306" spans="1:15" x14ac:dyDescent="0.25">
      <c r="A306" s="136"/>
      <c r="B306" s="137"/>
      <c r="C306" s="107"/>
      <c r="D306" s="392">
        <v>3.68</v>
      </c>
      <c r="E306" s="392">
        <v>3.56</v>
      </c>
      <c r="F306" s="392">
        <v>3.64</v>
      </c>
      <c r="G306" s="392">
        <v>3.68</v>
      </c>
      <c r="H306" s="392">
        <v>3.97</v>
      </c>
      <c r="I306" s="392">
        <v>3.78</v>
      </c>
      <c r="J306" s="392">
        <v>3.63</v>
      </c>
      <c r="K306" s="392">
        <v>3.51</v>
      </c>
      <c r="L306" s="392">
        <v>3.79</v>
      </c>
      <c r="M306" s="392">
        <v>3.99</v>
      </c>
      <c r="N306" s="392">
        <v>3.49</v>
      </c>
      <c r="O306" s="392">
        <v>3.89</v>
      </c>
    </row>
    <row r="307" spans="1:15" x14ac:dyDescent="0.25">
      <c r="A307" s="107"/>
      <c r="B307" s="109"/>
      <c r="C307" s="107"/>
      <c r="D307" s="384"/>
      <c r="E307" s="384"/>
      <c r="F307" s="384"/>
      <c r="G307" s="384"/>
      <c r="H307" s="384"/>
      <c r="I307" s="384"/>
      <c r="J307" s="384"/>
      <c r="K307" s="384"/>
      <c r="L307" s="384"/>
      <c r="M307" s="384"/>
      <c r="N307" s="384"/>
      <c r="O307" s="384"/>
    </row>
    <row r="308" spans="1:15" x14ac:dyDescent="0.25">
      <c r="A308" s="107"/>
      <c r="B308" s="109"/>
      <c r="C308" s="107"/>
      <c r="D308" s="384"/>
      <c r="E308" s="384"/>
      <c r="F308" s="384"/>
      <c r="G308" s="384"/>
      <c r="H308" s="384"/>
      <c r="I308" s="384"/>
      <c r="J308" s="384"/>
      <c r="K308" s="384"/>
      <c r="L308" s="384"/>
      <c r="M308" s="384"/>
      <c r="N308" s="384"/>
      <c r="O308" s="384"/>
    </row>
    <row r="309" spans="1:15" x14ac:dyDescent="0.25">
      <c r="A309" s="107"/>
      <c r="B309" s="109"/>
      <c r="C309" s="107"/>
      <c r="D309" s="384"/>
      <c r="E309" s="384"/>
      <c r="F309" s="384"/>
      <c r="G309" s="384"/>
      <c r="H309" s="384"/>
      <c r="I309" s="384"/>
      <c r="J309" s="384"/>
      <c r="K309" s="384"/>
      <c r="L309" s="384"/>
      <c r="M309" s="384"/>
      <c r="N309" s="384"/>
      <c r="O309" s="384"/>
    </row>
    <row r="310" spans="1:15" ht="30" x14ac:dyDescent="0.25">
      <c r="A310" s="233" t="s">
        <v>545</v>
      </c>
      <c r="B310" s="181"/>
      <c r="C310" s="110"/>
      <c r="D310" s="384"/>
      <c r="E310" s="384"/>
      <c r="F310" s="384"/>
      <c r="G310" s="384"/>
      <c r="H310" s="384"/>
      <c r="I310" s="384"/>
      <c r="J310" s="384"/>
      <c r="K310" s="384"/>
      <c r="L310" s="384"/>
      <c r="M310" s="384"/>
      <c r="N310" s="384"/>
      <c r="O310" s="384"/>
    </row>
    <row r="311" spans="1:15" x14ac:dyDescent="0.25">
      <c r="A311" s="230" t="s">
        <v>49</v>
      </c>
      <c r="B311" s="109"/>
      <c r="C311" s="107"/>
      <c r="D311" s="384"/>
      <c r="E311" s="384"/>
      <c r="F311" s="384"/>
      <c r="G311" s="384"/>
      <c r="H311" s="384"/>
      <c r="I311" s="384"/>
      <c r="J311" s="384"/>
      <c r="K311" s="384"/>
      <c r="L311" s="384"/>
      <c r="M311" s="384"/>
      <c r="N311" s="384"/>
      <c r="O311" s="384"/>
    </row>
    <row r="312" spans="1:15" x14ac:dyDescent="0.25">
      <c r="A312" s="234"/>
      <c r="B312" s="181"/>
      <c r="C312" s="110"/>
      <c r="D312" s="384"/>
      <c r="E312" s="384"/>
      <c r="F312" s="384"/>
      <c r="G312" s="384"/>
      <c r="H312" s="384"/>
      <c r="I312" s="384"/>
      <c r="J312" s="384"/>
      <c r="K312" s="384"/>
      <c r="L312" s="384"/>
      <c r="M312" s="384"/>
      <c r="N312" s="384"/>
      <c r="O312" s="384"/>
    </row>
    <row r="313" spans="1:15" x14ac:dyDescent="0.25">
      <c r="A313" s="234"/>
      <c r="B313" s="181"/>
      <c r="C313" s="110"/>
      <c r="D313" s="384"/>
      <c r="E313" s="384"/>
      <c r="F313" s="384"/>
      <c r="G313" s="384"/>
      <c r="H313" s="384"/>
      <c r="I313" s="384"/>
      <c r="J313" s="384"/>
      <c r="K313" s="384"/>
      <c r="L313" s="384"/>
      <c r="M313" s="384"/>
      <c r="N313" s="384"/>
      <c r="O313" s="384"/>
    </row>
    <row r="314" spans="1:15" ht="45" x14ac:dyDescent="0.25">
      <c r="A314" s="120" t="s">
        <v>546</v>
      </c>
      <c r="B314" s="109"/>
      <c r="C314" s="107"/>
      <c r="D314" s="384"/>
      <c r="E314" s="384"/>
      <c r="F314" s="384"/>
      <c r="G314" s="384"/>
      <c r="H314" s="384"/>
      <c r="I314" s="384"/>
      <c r="J314" s="384"/>
      <c r="K314" s="384"/>
      <c r="L314" s="384"/>
      <c r="M314" s="384"/>
      <c r="N314" s="384"/>
      <c r="O314" s="384"/>
    </row>
    <row r="315" spans="1:15" x14ac:dyDescent="0.25">
      <c r="A315" s="107"/>
      <c r="B315" s="109"/>
      <c r="C315" s="107"/>
      <c r="D315" s="384"/>
      <c r="E315" s="384"/>
      <c r="F315" s="384"/>
      <c r="G315" s="384"/>
      <c r="H315" s="384"/>
      <c r="I315" s="384"/>
      <c r="J315" s="384"/>
      <c r="K315" s="384"/>
      <c r="L315" s="384"/>
      <c r="M315" s="384"/>
      <c r="N315" s="384"/>
      <c r="O315" s="384"/>
    </row>
    <row r="316" spans="1:15" ht="45" x14ac:dyDescent="0.25">
      <c r="A316" s="121" t="s">
        <v>303</v>
      </c>
      <c r="B316" s="122" t="s">
        <v>304</v>
      </c>
      <c r="C316" s="107"/>
      <c r="D316" s="385" t="s">
        <v>5234</v>
      </c>
      <c r="E316" s="385" t="s">
        <v>5235</v>
      </c>
      <c r="F316" s="385" t="s">
        <v>5236</v>
      </c>
      <c r="G316" s="385" t="s">
        <v>5237</v>
      </c>
      <c r="H316" s="385" t="s">
        <v>5238</v>
      </c>
      <c r="I316" s="385" t="s">
        <v>5239</v>
      </c>
      <c r="J316" s="385" t="s">
        <v>5240</v>
      </c>
      <c r="K316" s="385" t="s">
        <v>5241</v>
      </c>
      <c r="L316" s="385" t="s">
        <v>5242</v>
      </c>
      <c r="M316" s="385" t="s">
        <v>5243</v>
      </c>
      <c r="N316" s="385" t="s">
        <v>5244</v>
      </c>
      <c r="O316" s="385" t="s">
        <v>5245</v>
      </c>
    </row>
    <row r="317" spans="1:15" x14ac:dyDescent="0.25">
      <c r="A317" s="125" t="s">
        <v>63</v>
      </c>
      <c r="B317" s="126">
        <v>0.03</v>
      </c>
      <c r="C317" s="107"/>
      <c r="D317" s="389">
        <v>0.02</v>
      </c>
      <c r="E317" s="389">
        <v>0.04</v>
      </c>
      <c r="F317" s="389">
        <v>0.04</v>
      </c>
      <c r="G317" s="389">
        <v>0.04</v>
      </c>
      <c r="H317" s="389">
        <v>0.03</v>
      </c>
      <c r="I317" s="389">
        <v>0.03</v>
      </c>
      <c r="J317" s="389">
        <v>0.02</v>
      </c>
      <c r="K317" s="389">
        <v>0.02</v>
      </c>
      <c r="L317" s="389">
        <v>0.03</v>
      </c>
      <c r="M317" s="389">
        <v>0.03</v>
      </c>
      <c r="N317" s="389">
        <v>0.05</v>
      </c>
      <c r="O317" s="389">
        <v>0.04</v>
      </c>
    </row>
    <row r="318" spans="1:15" x14ac:dyDescent="0.25">
      <c r="A318" s="125" t="s">
        <v>164</v>
      </c>
      <c r="B318" s="126">
        <v>0.26</v>
      </c>
      <c r="C318" s="107"/>
      <c r="D318" s="389">
        <v>0.26</v>
      </c>
      <c r="E318" s="389">
        <v>0.23</v>
      </c>
      <c r="F318" s="389">
        <v>0.19</v>
      </c>
      <c r="G318" s="389">
        <v>0.27</v>
      </c>
      <c r="H318" s="389">
        <v>0.26</v>
      </c>
      <c r="I318" s="389">
        <v>0.27</v>
      </c>
      <c r="J318" s="389">
        <v>0.3</v>
      </c>
      <c r="K318" s="389">
        <v>0.25</v>
      </c>
      <c r="L318" s="389">
        <v>0.28999999999999998</v>
      </c>
      <c r="M318" s="389">
        <v>0.3</v>
      </c>
      <c r="N318" s="389">
        <v>0.2</v>
      </c>
      <c r="O318" s="389">
        <v>0.26</v>
      </c>
    </row>
    <row r="319" spans="1:15" x14ac:dyDescent="0.25">
      <c r="A319" s="125" t="s">
        <v>165</v>
      </c>
      <c r="B319" s="126">
        <v>0.25</v>
      </c>
      <c r="C319" s="107"/>
      <c r="D319" s="389">
        <v>0.23</v>
      </c>
      <c r="E319" s="389">
        <v>0.25</v>
      </c>
      <c r="F319" s="389">
        <v>0.24</v>
      </c>
      <c r="G319" s="389">
        <v>0.2</v>
      </c>
      <c r="H319" s="389">
        <v>0.26</v>
      </c>
      <c r="I319" s="389">
        <v>0.23</v>
      </c>
      <c r="J319" s="389">
        <v>0.26</v>
      </c>
      <c r="K319" s="389">
        <v>0.22</v>
      </c>
      <c r="L319" s="389">
        <v>0.26</v>
      </c>
      <c r="M319" s="389">
        <v>0.23</v>
      </c>
      <c r="N319" s="389">
        <v>0.26</v>
      </c>
      <c r="O319" s="389">
        <v>0.24</v>
      </c>
    </row>
    <row r="320" spans="1:15" x14ac:dyDescent="0.25">
      <c r="A320" s="147" t="s">
        <v>551</v>
      </c>
      <c r="B320" s="131">
        <f>B318+B319</f>
        <v>0.51</v>
      </c>
      <c r="C320" s="107"/>
      <c r="D320" s="391">
        <f>D318+D319</f>
        <v>0.49</v>
      </c>
      <c r="E320" s="391">
        <f t="shared" ref="E320:O320" si="23">E318+E319</f>
        <v>0.48</v>
      </c>
      <c r="F320" s="391">
        <f t="shared" si="23"/>
        <v>0.43</v>
      </c>
      <c r="G320" s="391">
        <f t="shared" si="23"/>
        <v>0.47000000000000003</v>
      </c>
      <c r="H320" s="391">
        <f t="shared" si="23"/>
        <v>0.52</v>
      </c>
      <c r="I320" s="391">
        <f t="shared" si="23"/>
        <v>0.5</v>
      </c>
      <c r="J320" s="391">
        <f t="shared" si="23"/>
        <v>0.56000000000000005</v>
      </c>
      <c r="K320" s="391">
        <f t="shared" si="23"/>
        <v>0.47</v>
      </c>
      <c r="L320" s="391">
        <f t="shared" si="23"/>
        <v>0.55000000000000004</v>
      </c>
      <c r="M320" s="391">
        <f t="shared" si="23"/>
        <v>0.53</v>
      </c>
      <c r="N320" s="391">
        <f t="shared" si="23"/>
        <v>0.46</v>
      </c>
      <c r="O320" s="391">
        <f t="shared" si="23"/>
        <v>0.5</v>
      </c>
    </row>
    <row r="321" spans="1:15" x14ac:dyDescent="0.25">
      <c r="A321" s="125" t="s">
        <v>166</v>
      </c>
      <c r="B321" s="126">
        <v>0.18</v>
      </c>
      <c r="C321" s="107"/>
      <c r="D321" s="389">
        <v>0.18</v>
      </c>
      <c r="E321" s="389">
        <v>0.21</v>
      </c>
      <c r="F321" s="389">
        <v>0.18</v>
      </c>
      <c r="G321" s="389">
        <v>0.14000000000000001</v>
      </c>
      <c r="H321" s="389">
        <v>0.17</v>
      </c>
      <c r="I321" s="389">
        <v>0.19</v>
      </c>
      <c r="J321" s="389">
        <v>0.17</v>
      </c>
      <c r="K321" s="389">
        <v>0.2</v>
      </c>
      <c r="L321" s="389">
        <v>0.17</v>
      </c>
      <c r="M321" s="389">
        <v>0.19</v>
      </c>
      <c r="N321" s="389">
        <v>0.17</v>
      </c>
      <c r="O321" s="389">
        <v>0.19</v>
      </c>
    </row>
    <row r="322" spans="1:15" x14ac:dyDescent="0.25">
      <c r="A322" s="125" t="s">
        <v>167</v>
      </c>
      <c r="B322" s="126">
        <v>0.18</v>
      </c>
      <c r="C322" s="107"/>
      <c r="D322" s="389">
        <v>0.21</v>
      </c>
      <c r="E322" s="389">
        <v>0.18</v>
      </c>
      <c r="F322" s="389">
        <v>0.23</v>
      </c>
      <c r="G322" s="389">
        <v>0.21</v>
      </c>
      <c r="H322" s="389">
        <v>0.17</v>
      </c>
      <c r="I322" s="389">
        <v>0.15</v>
      </c>
      <c r="J322" s="389">
        <v>0.15</v>
      </c>
      <c r="K322" s="389">
        <v>0.16</v>
      </c>
      <c r="L322" s="389">
        <v>0.14000000000000001</v>
      </c>
      <c r="M322" s="389">
        <v>0.16</v>
      </c>
      <c r="N322" s="389">
        <v>0.2</v>
      </c>
      <c r="O322" s="389">
        <v>0.15</v>
      </c>
    </row>
    <row r="323" spans="1:15" ht="30" x14ac:dyDescent="0.25">
      <c r="A323" s="125" t="s">
        <v>168</v>
      </c>
      <c r="B323" s="126">
        <v>0.05</v>
      </c>
      <c r="C323" s="107"/>
      <c r="D323" s="389">
        <v>0.04</v>
      </c>
      <c r="E323" s="389">
        <v>0.03</v>
      </c>
      <c r="F323" s="389">
        <v>0.05</v>
      </c>
      <c r="G323" s="389">
        <v>7.0000000000000007E-2</v>
      </c>
      <c r="H323" s="389">
        <v>0.04</v>
      </c>
      <c r="I323" s="389">
        <v>0.05</v>
      </c>
      <c r="J323" s="389">
        <v>0.04</v>
      </c>
      <c r="K323" s="389">
        <v>0.05</v>
      </c>
      <c r="L323" s="389">
        <v>0.04</v>
      </c>
      <c r="M323" s="389">
        <v>0.05</v>
      </c>
      <c r="N323" s="389">
        <v>0.04</v>
      </c>
      <c r="O323" s="389">
        <v>0.06</v>
      </c>
    </row>
    <row r="324" spans="1:15" x14ac:dyDescent="0.25">
      <c r="A324" s="125" t="s">
        <v>169</v>
      </c>
      <c r="B324" s="126">
        <v>7.0000000000000007E-2</v>
      </c>
      <c r="C324" s="107"/>
      <c r="D324" s="389">
        <v>0.06</v>
      </c>
      <c r="E324" s="389">
        <v>0.06</v>
      </c>
      <c r="F324" s="389">
        <v>7.0000000000000007E-2</v>
      </c>
      <c r="G324" s="389">
        <v>7.0000000000000007E-2</v>
      </c>
      <c r="H324" s="389">
        <v>7.0000000000000007E-2</v>
      </c>
      <c r="I324" s="389">
        <v>0.08</v>
      </c>
      <c r="J324" s="389">
        <v>0.06</v>
      </c>
      <c r="K324" s="389">
        <v>0.1</v>
      </c>
      <c r="L324" s="389">
        <v>7.0000000000000007E-2</v>
      </c>
      <c r="M324" s="389">
        <v>0.04</v>
      </c>
      <c r="N324" s="389">
        <v>0.08</v>
      </c>
      <c r="O324" s="389">
        <v>0.06</v>
      </c>
    </row>
    <row r="325" spans="1:15" x14ac:dyDescent="0.25">
      <c r="A325" s="125" t="s">
        <v>37</v>
      </c>
      <c r="B325" s="126">
        <v>1</v>
      </c>
      <c r="C325" s="107"/>
      <c r="D325" s="398">
        <f>SUM(D317:D324)-D320</f>
        <v>1</v>
      </c>
      <c r="E325" s="398">
        <f t="shared" ref="E325:O325" si="24">SUM(E317:E324)-E320</f>
        <v>1</v>
      </c>
      <c r="F325" s="398">
        <f t="shared" si="24"/>
        <v>1</v>
      </c>
      <c r="G325" s="398">
        <f t="shared" si="24"/>
        <v>1.0000000000000002</v>
      </c>
      <c r="H325" s="398">
        <f t="shared" si="24"/>
        <v>1</v>
      </c>
      <c r="I325" s="398">
        <f t="shared" si="24"/>
        <v>1</v>
      </c>
      <c r="J325" s="398">
        <f t="shared" si="24"/>
        <v>1</v>
      </c>
      <c r="K325" s="398">
        <f t="shared" si="24"/>
        <v>1</v>
      </c>
      <c r="L325" s="398">
        <f t="shared" si="24"/>
        <v>1</v>
      </c>
      <c r="M325" s="398">
        <f t="shared" si="24"/>
        <v>0.99999999999999978</v>
      </c>
      <c r="N325" s="398">
        <f t="shared" si="24"/>
        <v>1</v>
      </c>
      <c r="O325" s="398">
        <f t="shared" si="24"/>
        <v>1</v>
      </c>
    </row>
    <row r="326" spans="1:15" x14ac:dyDescent="0.25">
      <c r="A326" s="107"/>
      <c r="B326" s="109"/>
      <c r="C326" s="107"/>
      <c r="D326" s="393"/>
      <c r="E326" s="384"/>
      <c r="F326" s="384"/>
      <c r="G326" s="384"/>
      <c r="H326" s="384"/>
      <c r="I326" s="384"/>
      <c r="J326" s="384"/>
      <c r="K326" s="384"/>
      <c r="L326" s="384"/>
      <c r="M326" s="384"/>
      <c r="N326" s="384"/>
      <c r="O326" s="384"/>
    </row>
    <row r="327" spans="1:15" x14ac:dyDescent="0.25">
      <c r="A327" s="107"/>
      <c r="B327" s="109"/>
      <c r="C327" s="107"/>
      <c r="D327" s="384"/>
      <c r="E327" s="384"/>
      <c r="F327" s="384"/>
      <c r="G327" s="384"/>
      <c r="H327" s="384"/>
      <c r="I327" s="384"/>
      <c r="J327" s="384"/>
      <c r="K327" s="384"/>
      <c r="L327" s="384"/>
      <c r="M327" s="384"/>
      <c r="N327" s="384"/>
      <c r="O327" s="384"/>
    </row>
    <row r="328" spans="1:15" ht="45" x14ac:dyDescent="0.25">
      <c r="A328" s="154" t="s">
        <v>170</v>
      </c>
      <c r="B328" s="109"/>
      <c r="C328" s="107"/>
      <c r="D328" s="384"/>
      <c r="E328" s="384"/>
      <c r="F328" s="384"/>
      <c r="G328" s="384"/>
      <c r="H328" s="384"/>
      <c r="I328" s="384"/>
      <c r="J328" s="384"/>
      <c r="K328" s="384"/>
      <c r="L328" s="384"/>
      <c r="M328" s="384"/>
      <c r="N328" s="384"/>
      <c r="O328" s="384"/>
    </row>
    <row r="329" spans="1:15" x14ac:dyDescent="0.25">
      <c r="A329" s="107"/>
      <c r="B329" s="109"/>
      <c r="C329" s="107"/>
      <c r="D329" s="384"/>
      <c r="E329" s="384"/>
      <c r="F329" s="384"/>
      <c r="G329" s="384"/>
      <c r="H329" s="384"/>
      <c r="I329" s="384"/>
      <c r="J329" s="384"/>
      <c r="K329" s="384"/>
      <c r="L329" s="384"/>
      <c r="M329" s="384"/>
      <c r="N329" s="384"/>
      <c r="O329" s="384"/>
    </row>
    <row r="330" spans="1:15" ht="45" x14ac:dyDescent="0.25">
      <c r="A330" s="121" t="s">
        <v>303</v>
      </c>
      <c r="B330" s="122" t="s">
        <v>304</v>
      </c>
      <c r="C330" s="107"/>
      <c r="D330" s="385" t="s">
        <v>5234</v>
      </c>
      <c r="E330" s="385" t="s">
        <v>5235</v>
      </c>
      <c r="F330" s="385" t="s">
        <v>5236</v>
      </c>
      <c r="G330" s="385" t="s">
        <v>5237</v>
      </c>
      <c r="H330" s="385" t="s">
        <v>5238</v>
      </c>
      <c r="I330" s="385" t="s">
        <v>5239</v>
      </c>
      <c r="J330" s="385" t="s">
        <v>5240</v>
      </c>
      <c r="K330" s="385" t="s">
        <v>5241</v>
      </c>
      <c r="L330" s="385" t="s">
        <v>5242</v>
      </c>
      <c r="M330" s="385" t="s">
        <v>5243</v>
      </c>
      <c r="N330" s="385" t="s">
        <v>5244</v>
      </c>
      <c r="O330" s="385" t="s">
        <v>5245</v>
      </c>
    </row>
    <row r="331" spans="1:15" x14ac:dyDescent="0.25">
      <c r="A331" s="125" t="s">
        <v>63</v>
      </c>
      <c r="B331" s="126">
        <v>0.05</v>
      </c>
      <c r="C331" s="107"/>
      <c r="D331" s="389">
        <v>0.05</v>
      </c>
      <c r="E331" s="389">
        <v>0.04</v>
      </c>
      <c r="F331" s="389">
        <v>0.06</v>
      </c>
      <c r="G331" s="389">
        <v>0.05</v>
      </c>
      <c r="H331" s="389">
        <v>0.05</v>
      </c>
      <c r="I331" s="389">
        <v>0.04</v>
      </c>
      <c r="J331" s="389">
        <v>0.05</v>
      </c>
      <c r="K331" s="389">
        <v>0.03</v>
      </c>
      <c r="L331" s="389">
        <v>0.05</v>
      </c>
      <c r="M331" s="389">
        <v>0.06</v>
      </c>
      <c r="N331" s="389">
        <v>0.05</v>
      </c>
      <c r="O331" s="389">
        <v>0.08</v>
      </c>
    </row>
    <row r="332" spans="1:15" ht="30" x14ac:dyDescent="0.25">
      <c r="A332" s="125" t="s">
        <v>171</v>
      </c>
      <c r="B332" s="126">
        <v>0.12</v>
      </c>
      <c r="C332" s="107"/>
      <c r="D332" s="389">
        <v>0.13</v>
      </c>
      <c r="E332" s="389">
        <v>0.1</v>
      </c>
      <c r="F332" s="389">
        <v>0.09</v>
      </c>
      <c r="G332" s="389">
        <v>0.11</v>
      </c>
      <c r="H332" s="389">
        <v>0.13</v>
      </c>
      <c r="I332" s="389">
        <v>0.13</v>
      </c>
      <c r="J332" s="389">
        <v>0.14000000000000001</v>
      </c>
      <c r="K332" s="389">
        <v>0.11</v>
      </c>
      <c r="L332" s="389">
        <v>0.12</v>
      </c>
      <c r="M332" s="389">
        <v>0.15</v>
      </c>
      <c r="N332" s="389">
        <v>0.1</v>
      </c>
      <c r="O332" s="389">
        <v>0.09</v>
      </c>
    </row>
    <row r="333" spans="1:15" ht="30" x14ac:dyDescent="0.25">
      <c r="A333" s="125" t="s">
        <v>172</v>
      </c>
      <c r="B333" s="126">
        <v>0.24</v>
      </c>
      <c r="C333" s="107"/>
      <c r="D333" s="389">
        <v>0.2</v>
      </c>
      <c r="E333" s="389">
        <v>0.22</v>
      </c>
      <c r="F333" s="389">
        <v>0.22</v>
      </c>
      <c r="G333" s="389">
        <v>0.24</v>
      </c>
      <c r="H333" s="389">
        <v>0.26</v>
      </c>
      <c r="I333" s="389">
        <v>0.28000000000000003</v>
      </c>
      <c r="J333" s="389">
        <v>0.24</v>
      </c>
      <c r="K333" s="389">
        <v>0.21</v>
      </c>
      <c r="L333" s="389">
        <v>0.28000000000000003</v>
      </c>
      <c r="M333" s="389">
        <v>0.26</v>
      </c>
      <c r="N333" s="389">
        <v>0.22</v>
      </c>
      <c r="O333" s="389">
        <v>0.24</v>
      </c>
    </row>
    <row r="334" spans="1:15" x14ac:dyDescent="0.25">
      <c r="A334" s="147" t="s">
        <v>559</v>
      </c>
      <c r="B334" s="131">
        <f>B332+B333</f>
        <v>0.36</v>
      </c>
      <c r="C334" s="107"/>
      <c r="D334" s="397">
        <f>D332+D333</f>
        <v>0.33</v>
      </c>
      <c r="E334" s="397">
        <f t="shared" ref="E334:O334" si="25">E332+E333</f>
        <v>0.32</v>
      </c>
      <c r="F334" s="397">
        <f t="shared" si="25"/>
        <v>0.31</v>
      </c>
      <c r="G334" s="397">
        <f t="shared" si="25"/>
        <v>0.35</v>
      </c>
      <c r="H334" s="397">
        <f t="shared" si="25"/>
        <v>0.39</v>
      </c>
      <c r="I334" s="397">
        <f t="shared" si="25"/>
        <v>0.41000000000000003</v>
      </c>
      <c r="J334" s="397">
        <f t="shared" si="25"/>
        <v>0.38</v>
      </c>
      <c r="K334" s="397">
        <f t="shared" si="25"/>
        <v>0.32</v>
      </c>
      <c r="L334" s="397">
        <f t="shared" si="25"/>
        <v>0.4</v>
      </c>
      <c r="M334" s="397">
        <f t="shared" si="25"/>
        <v>0.41000000000000003</v>
      </c>
      <c r="N334" s="397">
        <f t="shared" si="25"/>
        <v>0.32</v>
      </c>
      <c r="O334" s="397">
        <f t="shared" si="25"/>
        <v>0.32999999999999996</v>
      </c>
    </row>
    <row r="335" spans="1:15" ht="30" x14ac:dyDescent="0.25">
      <c r="A335" s="125" t="s">
        <v>173</v>
      </c>
      <c r="B335" s="126">
        <v>0.31</v>
      </c>
      <c r="C335" s="107"/>
      <c r="D335" s="389">
        <v>0.28999999999999998</v>
      </c>
      <c r="E335" s="389">
        <v>0.31</v>
      </c>
      <c r="F335" s="389">
        <v>0.28999999999999998</v>
      </c>
      <c r="G335" s="389">
        <v>0.32</v>
      </c>
      <c r="H335" s="389">
        <v>0.31</v>
      </c>
      <c r="I335" s="389">
        <v>0.32</v>
      </c>
      <c r="J335" s="389">
        <v>0.31</v>
      </c>
      <c r="K335" s="389">
        <v>0.35</v>
      </c>
      <c r="L335" s="389">
        <v>0.31</v>
      </c>
      <c r="M335" s="389">
        <v>0.31</v>
      </c>
      <c r="N335" s="389">
        <v>0.28999999999999998</v>
      </c>
      <c r="O335" s="389">
        <v>0.35</v>
      </c>
    </row>
    <row r="336" spans="1:15" x14ac:dyDescent="0.25">
      <c r="A336" s="125" t="s">
        <v>174</v>
      </c>
      <c r="B336" s="166">
        <v>0.28000000000000003</v>
      </c>
      <c r="C336" s="107"/>
      <c r="D336" s="389">
        <v>0.33</v>
      </c>
      <c r="E336" s="389">
        <v>0.33</v>
      </c>
      <c r="F336" s="389">
        <v>0.34</v>
      </c>
      <c r="G336" s="389">
        <v>0.28000000000000003</v>
      </c>
      <c r="H336" s="389">
        <v>0.25</v>
      </c>
      <c r="I336" s="389">
        <v>0.23</v>
      </c>
      <c r="J336" s="389">
        <v>0.26</v>
      </c>
      <c r="K336" s="389">
        <v>0.3</v>
      </c>
      <c r="L336" s="389">
        <v>0.24</v>
      </c>
      <c r="M336" s="389">
        <v>0.22</v>
      </c>
      <c r="N336" s="389">
        <v>0.34</v>
      </c>
      <c r="O336" s="389">
        <v>0.24</v>
      </c>
    </row>
    <row r="337" spans="1:15" x14ac:dyDescent="0.25">
      <c r="A337" s="125" t="s">
        <v>37</v>
      </c>
      <c r="B337" s="126">
        <v>1</v>
      </c>
      <c r="C337" s="107"/>
      <c r="D337" s="398">
        <f>SUM(D331:D336)-D334</f>
        <v>1</v>
      </c>
      <c r="E337" s="398">
        <f t="shared" ref="E337:O337" si="26">SUM(E331:E336)-E334</f>
        <v>1</v>
      </c>
      <c r="F337" s="398">
        <f t="shared" si="26"/>
        <v>1</v>
      </c>
      <c r="G337" s="398">
        <f t="shared" si="26"/>
        <v>1</v>
      </c>
      <c r="H337" s="398">
        <f t="shared" si="26"/>
        <v>1</v>
      </c>
      <c r="I337" s="398">
        <f t="shared" si="26"/>
        <v>1</v>
      </c>
      <c r="J337" s="398">
        <f t="shared" si="26"/>
        <v>1</v>
      </c>
      <c r="K337" s="398">
        <f t="shared" si="26"/>
        <v>1</v>
      </c>
      <c r="L337" s="398">
        <f t="shared" si="26"/>
        <v>1</v>
      </c>
      <c r="M337" s="398">
        <f t="shared" si="26"/>
        <v>0.99999999999999989</v>
      </c>
      <c r="N337" s="398">
        <f t="shared" si="26"/>
        <v>1</v>
      </c>
      <c r="O337" s="398">
        <f t="shared" si="26"/>
        <v>0.99999999999999989</v>
      </c>
    </row>
    <row r="338" spans="1:15" x14ac:dyDescent="0.25">
      <c r="A338" s="107"/>
      <c r="B338" s="109"/>
      <c r="C338" s="107"/>
      <c r="D338" s="393"/>
      <c r="E338" s="384"/>
      <c r="F338" s="384"/>
      <c r="G338" s="384"/>
      <c r="H338" s="384"/>
      <c r="I338" s="384"/>
      <c r="J338" s="384"/>
      <c r="K338" s="384"/>
      <c r="L338" s="384"/>
      <c r="M338" s="384"/>
      <c r="N338" s="384"/>
      <c r="O338" s="384"/>
    </row>
    <row r="339" spans="1:15" x14ac:dyDescent="0.25">
      <c r="A339" s="107"/>
      <c r="B339" s="109"/>
      <c r="C339" s="107"/>
      <c r="D339" s="384"/>
      <c r="E339" s="384"/>
      <c r="F339" s="384"/>
      <c r="G339" s="384"/>
      <c r="H339" s="384"/>
      <c r="I339" s="384"/>
      <c r="J339" s="384"/>
      <c r="K339" s="384"/>
      <c r="L339" s="384"/>
      <c r="M339" s="384"/>
      <c r="N339" s="384"/>
      <c r="O339" s="384"/>
    </row>
    <row r="340" spans="1:15" ht="30" x14ac:dyDescent="0.25">
      <c r="A340" s="154" t="s">
        <v>562</v>
      </c>
      <c r="B340" s="109"/>
      <c r="C340" s="107"/>
      <c r="D340" s="384"/>
      <c r="E340" s="384"/>
      <c r="F340" s="384"/>
      <c r="G340" s="384"/>
      <c r="H340" s="384"/>
      <c r="I340" s="384"/>
      <c r="J340" s="384"/>
      <c r="K340" s="384"/>
      <c r="L340" s="384"/>
      <c r="M340" s="384"/>
      <c r="N340" s="384"/>
      <c r="O340" s="384"/>
    </row>
    <row r="341" spans="1:15" x14ac:dyDescent="0.25">
      <c r="A341" s="107"/>
      <c r="B341" s="109"/>
      <c r="C341" s="107"/>
      <c r="D341" s="384"/>
      <c r="E341" s="384"/>
      <c r="F341" s="384"/>
      <c r="G341" s="384"/>
      <c r="H341" s="384"/>
      <c r="I341" s="384"/>
      <c r="J341" s="384"/>
      <c r="K341" s="384"/>
      <c r="L341" s="384"/>
      <c r="M341" s="384"/>
      <c r="N341" s="384"/>
      <c r="O341" s="384"/>
    </row>
    <row r="342" spans="1:15" ht="45" x14ac:dyDescent="0.25">
      <c r="A342" s="121" t="s">
        <v>303</v>
      </c>
      <c r="B342" s="122" t="s">
        <v>304</v>
      </c>
      <c r="C342" s="107"/>
      <c r="D342" s="385" t="s">
        <v>5234</v>
      </c>
      <c r="E342" s="385" t="s">
        <v>5235</v>
      </c>
      <c r="F342" s="385" t="s">
        <v>5236</v>
      </c>
      <c r="G342" s="385" t="s">
        <v>5237</v>
      </c>
      <c r="H342" s="385" t="s">
        <v>5238</v>
      </c>
      <c r="I342" s="385" t="s">
        <v>5239</v>
      </c>
      <c r="J342" s="385" t="s">
        <v>5240</v>
      </c>
      <c r="K342" s="385" t="s">
        <v>5241</v>
      </c>
      <c r="L342" s="385" t="s">
        <v>5242</v>
      </c>
      <c r="M342" s="385" t="s">
        <v>5243</v>
      </c>
      <c r="N342" s="385" t="s">
        <v>5244</v>
      </c>
      <c r="O342" s="385" t="s">
        <v>5245</v>
      </c>
    </row>
    <row r="343" spans="1:15" x14ac:dyDescent="0.25">
      <c r="A343" s="125" t="s">
        <v>63</v>
      </c>
      <c r="B343" s="126">
        <v>0.04</v>
      </c>
      <c r="C343" s="107"/>
      <c r="D343" s="389">
        <v>0.04</v>
      </c>
      <c r="E343" s="389">
        <v>0.03</v>
      </c>
      <c r="F343" s="389">
        <v>0.04</v>
      </c>
      <c r="G343" s="389">
        <v>0.05</v>
      </c>
      <c r="H343" s="389">
        <v>0.02</v>
      </c>
      <c r="I343" s="389">
        <v>0.04</v>
      </c>
      <c r="J343" s="389">
        <v>0.03</v>
      </c>
      <c r="K343" s="389">
        <v>0.02</v>
      </c>
      <c r="L343" s="389">
        <v>0.04</v>
      </c>
      <c r="M343" s="389">
        <v>0.04</v>
      </c>
      <c r="N343" s="389">
        <v>0.03</v>
      </c>
      <c r="O343" s="389">
        <v>0.05</v>
      </c>
    </row>
    <row r="344" spans="1:15" x14ac:dyDescent="0.25">
      <c r="A344" s="125" t="s">
        <v>176</v>
      </c>
      <c r="B344" s="126">
        <v>0.24</v>
      </c>
      <c r="C344" s="107"/>
      <c r="D344" s="389">
        <v>0.22</v>
      </c>
      <c r="E344" s="389">
        <v>0.19</v>
      </c>
      <c r="F344" s="389">
        <v>0.22</v>
      </c>
      <c r="G344" s="389">
        <v>0.21</v>
      </c>
      <c r="H344" s="389">
        <v>0.23</v>
      </c>
      <c r="I344" s="389">
        <v>0.21</v>
      </c>
      <c r="J344" s="389">
        <v>0.27</v>
      </c>
      <c r="K344" s="389">
        <v>0.23</v>
      </c>
      <c r="L344" s="389">
        <v>0.28000000000000003</v>
      </c>
      <c r="M344" s="389">
        <v>0.28000000000000003</v>
      </c>
      <c r="N344" s="389">
        <v>0.2</v>
      </c>
      <c r="O344" s="389">
        <v>0.24</v>
      </c>
    </row>
    <row r="345" spans="1:15" x14ac:dyDescent="0.25">
      <c r="A345" s="125" t="s">
        <v>177</v>
      </c>
      <c r="B345" s="126">
        <v>0.24</v>
      </c>
      <c r="C345" s="107"/>
      <c r="D345" s="389">
        <v>0.24</v>
      </c>
      <c r="E345" s="389">
        <v>0.25</v>
      </c>
      <c r="F345" s="389">
        <v>0.23</v>
      </c>
      <c r="G345" s="389">
        <v>0.26</v>
      </c>
      <c r="H345" s="389">
        <v>0.25</v>
      </c>
      <c r="I345" s="389">
        <v>0.25</v>
      </c>
      <c r="J345" s="389">
        <v>0.24</v>
      </c>
      <c r="K345" s="389">
        <v>0.23</v>
      </c>
      <c r="L345" s="389">
        <v>0.26</v>
      </c>
      <c r="M345" s="389">
        <v>0.27</v>
      </c>
      <c r="N345" s="389">
        <v>0.25</v>
      </c>
      <c r="O345" s="389">
        <v>0.24</v>
      </c>
    </row>
    <row r="346" spans="1:15" x14ac:dyDescent="0.25">
      <c r="A346" s="125" t="s">
        <v>178</v>
      </c>
      <c r="B346" s="126">
        <v>0.04</v>
      </c>
      <c r="C346" s="107"/>
      <c r="D346" s="389">
        <v>0.04</v>
      </c>
      <c r="E346" s="389">
        <v>0.04</v>
      </c>
      <c r="F346" s="389">
        <v>0.03</v>
      </c>
      <c r="G346" s="389">
        <v>0.03</v>
      </c>
      <c r="H346" s="389">
        <v>0.04</v>
      </c>
      <c r="I346" s="389">
        <v>0.02</v>
      </c>
      <c r="J346" s="389">
        <v>0.04</v>
      </c>
      <c r="K346" s="389">
        <v>0.03</v>
      </c>
      <c r="L346" s="389">
        <v>0.02</v>
      </c>
      <c r="M346" s="389">
        <v>0.05</v>
      </c>
      <c r="N346" s="389">
        <v>0.03</v>
      </c>
      <c r="O346" s="389">
        <v>0.04</v>
      </c>
    </row>
    <row r="347" spans="1:15" x14ac:dyDescent="0.25">
      <c r="A347" s="147" t="s">
        <v>559</v>
      </c>
      <c r="B347" s="131">
        <f>B344+B345+B346</f>
        <v>0.52</v>
      </c>
      <c r="C347" s="107"/>
      <c r="D347" s="391">
        <f>D344+D345+D346</f>
        <v>0.49999999999999994</v>
      </c>
      <c r="E347" s="391">
        <f t="shared" ref="E347:O347" si="27">E344+E345+E346</f>
        <v>0.48</v>
      </c>
      <c r="F347" s="391">
        <f t="shared" si="27"/>
        <v>0.48</v>
      </c>
      <c r="G347" s="391">
        <f t="shared" si="27"/>
        <v>0.5</v>
      </c>
      <c r="H347" s="391">
        <f t="shared" si="27"/>
        <v>0.52</v>
      </c>
      <c r="I347" s="391">
        <f t="shared" si="27"/>
        <v>0.48</v>
      </c>
      <c r="J347" s="391">
        <f t="shared" si="27"/>
        <v>0.55000000000000004</v>
      </c>
      <c r="K347" s="391">
        <f t="shared" si="27"/>
        <v>0.49</v>
      </c>
      <c r="L347" s="391">
        <f t="shared" si="27"/>
        <v>0.56000000000000005</v>
      </c>
      <c r="M347" s="391">
        <f t="shared" si="27"/>
        <v>0.60000000000000009</v>
      </c>
      <c r="N347" s="391">
        <f t="shared" si="27"/>
        <v>0.48</v>
      </c>
      <c r="O347" s="391">
        <f t="shared" si="27"/>
        <v>0.52</v>
      </c>
    </row>
    <row r="348" spans="1:15" x14ac:dyDescent="0.25">
      <c r="A348" s="125" t="s">
        <v>179</v>
      </c>
      <c r="B348" s="126">
        <v>0.21</v>
      </c>
      <c r="C348" s="107"/>
      <c r="D348" s="389">
        <v>0.19</v>
      </c>
      <c r="E348" s="389">
        <v>0.24</v>
      </c>
      <c r="F348" s="389">
        <v>0.23</v>
      </c>
      <c r="G348" s="389">
        <v>0.2</v>
      </c>
      <c r="H348" s="389">
        <v>0.21</v>
      </c>
      <c r="I348" s="389">
        <v>0.24</v>
      </c>
      <c r="J348" s="389">
        <v>0.19</v>
      </c>
      <c r="K348" s="389">
        <v>0.24</v>
      </c>
      <c r="L348" s="389">
        <v>0.18</v>
      </c>
      <c r="M348" s="389">
        <v>0.16</v>
      </c>
      <c r="N348" s="389">
        <v>0.21</v>
      </c>
      <c r="O348" s="389">
        <v>0.22</v>
      </c>
    </row>
    <row r="349" spans="1:15" x14ac:dyDescent="0.25">
      <c r="A349" s="125" t="s">
        <v>180</v>
      </c>
      <c r="B349" s="126">
        <v>0.08</v>
      </c>
      <c r="C349" s="107"/>
      <c r="D349" s="389">
        <v>0.08</v>
      </c>
      <c r="E349" s="389">
        <v>7.0000000000000007E-2</v>
      </c>
      <c r="F349" s="389">
        <v>7.0000000000000007E-2</v>
      </c>
      <c r="G349" s="389">
        <v>0.09</v>
      </c>
      <c r="H349" s="389">
        <v>7.0000000000000007E-2</v>
      </c>
      <c r="I349" s="389">
        <v>0.09</v>
      </c>
      <c r="J349" s="389">
        <v>7.0000000000000007E-2</v>
      </c>
      <c r="K349" s="389">
        <v>7.0000000000000007E-2</v>
      </c>
      <c r="L349" s="389">
        <v>0.06</v>
      </c>
      <c r="M349" s="389">
        <v>7.0000000000000007E-2</v>
      </c>
      <c r="N349" s="389">
        <v>0.08</v>
      </c>
      <c r="O349" s="389">
        <v>0.08</v>
      </c>
    </row>
    <row r="350" spans="1:15" x14ac:dyDescent="0.25">
      <c r="A350" s="125" t="s">
        <v>181</v>
      </c>
      <c r="B350" s="126">
        <v>0.16</v>
      </c>
      <c r="C350" s="107"/>
      <c r="D350" s="389">
        <v>0.19</v>
      </c>
      <c r="E350" s="389">
        <v>0.18</v>
      </c>
      <c r="F350" s="389">
        <v>0.18</v>
      </c>
      <c r="G350" s="389">
        <v>0.16</v>
      </c>
      <c r="H350" s="389">
        <v>0.18</v>
      </c>
      <c r="I350" s="389">
        <v>0.15</v>
      </c>
      <c r="J350" s="389">
        <v>0.16</v>
      </c>
      <c r="K350" s="389">
        <v>0.18</v>
      </c>
      <c r="L350" s="389">
        <v>0.16</v>
      </c>
      <c r="M350" s="389">
        <v>0.13</v>
      </c>
      <c r="N350" s="389">
        <v>0.2</v>
      </c>
      <c r="O350" s="389">
        <v>0.13</v>
      </c>
    </row>
    <row r="351" spans="1:15" x14ac:dyDescent="0.25">
      <c r="A351" s="125" t="s">
        <v>37</v>
      </c>
      <c r="B351" s="126">
        <v>1</v>
      </c>
      <c r="C351" s="107"/>
      <c r="D351" s="398">
        <f>SUM(D343:D350)-D347</f>
        <v>1</v>
      </c>
      <c r="E351" s="398">
        <f t="shared" ref="E351:O351" si="28">SUM(E343:E350)-E347</f>
        <v>1</v>
      </c>
      <c r="F351" s="398">
        <f t="shared" si="28"/>
        <v>1</v>
      </c>
      <c r="G351" s="398">
        <f t="shared" si="28"/>
        <v>1</v>
      </c>
      <c r="H351" s="398">
        <f t="shared" si="28"/>
        <v>1</v>
      </c>
      <c r="I351" s="398">
        <f t="shared" si="28"/>
        <v>1</v>
      </c>
      <c r="J351" s="398">
        <f t="shared" si="28"/>
        <v>1</v>
      </c>
      <c r="K351" s="398">
        <f t="shared" si="28"/>
        <v>1</v>
      </c>
      <c r="L351" s="398">
        <f t="shared" si="28"/>
        <v>1</v>
      </c>
      <c r="M351" s="398">
        <f t="shared" si="28"/>
        <v>1</v>
      </c>
      <c r="N351" s="398">
        <f t="shared" si="28"/>
        <v>1</v>
      </c>
      <c r="O351" s="398">
        <f t="shared" si="28"/>
        <v>1</v>
      </c>
    </row>
    <row r="352" spans="1:15" x14ac:dyDescent="0.25">
      <c r="A352" s="107"/>
      <c r="B352" s="109"/>
      <c r="C352" s="107"/>
      <c r="D352" s="393"/>
      <c r="E352" s="384"/>
      <c r="F352" s="384"/>
      <c r="G352" s="384"/>
      <c r="H352" s="384"/>
      <c r="I352" s="384"/>
      <c r="J352" s="384"/>
      <c r="K352" s="384"/>
      <c r="L352" s="384"/>
      <c r="M352" s="384"/>
      <c r="N352" s="384"/>
      <c r="O352" s="384"/>
    </row>
    <row r="353" spans="1:15" x14ac:dyDescent="0.25">
      <c r="A353" s="107"/>
      <c r="B353" s="109"/>
      <c r="C353" s="107"/>
      <c r="D353" s="384"/>
      <c r="E353" s="384"/>
      <c r="F353" s="384"/>
      <c r="G353" s="384"/>
      <c r="H353" s="384"/>
      <c r="I353" s="384"/>
      <c r="J353" s="384"/>
      <c r="K353" s="384"/>
      <c r="L353" s="384"/>
      <c r="M353" s="384"/>
      <c r="N353" s="384"/>
      <c r="O353" s="384"/>
    </row>
    <row r="354" spans="1:15" x14ac:dyDescent="0.25">
      <c r="A354" s="107"/>
      <c r="B354" s="109"/>
      <c r="C354" s="107"/>
      <c r="D354" s="384"/>
      <c r="E354" s="384"/>
      <c r="F354" s="384"/>
      <c r="G354" s="384"/>
      <c r="H354" s="384"/>
      <c r="I354" s="384"/>
      <c r="J354" s="384"/>
      <c r="K354" s="384"/>
      <c r="L354" s="384"/>
      <c r="M354" s="384"/>
      <c r="N354" s="384"/>
      <c r="O354" s="384"/>
    </row>
    <row r="355" spans="1:15" ht="60" x14ac:dyDescent="0.25">
      <c r="A355" s="154" t="s">
        <v>565</v>
      </c>
      <c r="B355" s="109"/>
      <c r="C355" s="107"/>
      <c r="D355" s="384"/>
      <c r="E355" s="384"/>
      <c r="F355" s="384"/>
      <c r="G355" s="384"/>
      <c r="H355" s="384"/>
      <c r="I355" s="384"/>
      <c r="J355" s="384"/>
      <c r="K355" s="384"/>
      <c r="L355" s="384"/>
      <c r="M355" s="384"/>
      <c r="N355" s="384"/>
      <c r="O355" s="384"/>
    </row>
    <row r="356" spans="1:15" x14ac:dyDescent="0.25">
      <c r="A356" s="107"/>
      <c r="B356" s="109"/>
      <c r="C356" s="107"/>
      <c r="D356" s="384"/>
      <c r="E356" s="384"/>
      <c r="F356" s="384"/>
      <c r="G356" s="384"/>
      <c r="H356" s="384"/>
      <c r="I356" s="384"/>
      <c r="J356" s="384"/>
      <c r="K356" s="384"/>
      <c r="L356" s="384"/>
      <c r="M356" s="384"/>
      <c r="N356" s="384"/>
      <c r="O356" s="384"/>
    </row>
    <row r="357" spans="1:15" ht="45" x14ac:dyDescent="0.25">
      <c r="A357" s="121" t="s">
        <v>303</v>
      </c>
      <c r="B357" s="122" t="s">
        <v>304</v>
      </c>
      <c r="C357" s="107"/>
      <c r="D357" s="385" t="s">
        <v>5234</v>
      </c>
      <c r="E357" s="385" t="s">
        <v>5235</v>
      </c>
      <c r="F357" s="385" t="s">
        <v>5236</v>
      </c>
      <c r="G357" s="385" t="s">
        <v>5237</v>
      </c>
      <c r="H357" s="385" t="s">
        <v>5238</v>
      </c>
      <c r="I357" s="385" t="s">
        <v>5239</v>
      </c>
      <c r="J357" s="385" t="s">
        <v>5240</v>
      </c>
      <c r="K357" s="385" t="s">
        <v>5241</v>
      </c>
      <c r="L357" s="385" t="s">
        <v>5242</v>
      </c>
      <c r="M357" s="385" t="s">
        <v>5243</v>
      </c>
      <c r="N357" s="385" t="s">
        <v>5244</v>
      </c>
      <c r="O357" s="385" t="s">
        <v>5245</v>
      </c>
    </row>
    <row r="358" spans="1:15" x14ac:dyDescent="0.25">
      <c r="A358" s="125" t="s">
        <v>63</v>
      </c>
      <c r="B358" s="126">
        <v>0.04</v>
      </c>
      <c r="C358" s="107"/>
      <c r="D358" s="389">
        <v>0.05</v>
      </c>
      <c r="E358" s="389">
        <v>0.05</v>
      </c>
      <c r="F358" s="389">
        <v>0.04</v>
      </c>
      <c r="G358" s="389">
        <v>0.04</v>
      </c>
      <c r="H358" s="389">
        <v>0.04</v>
      </c>
      <c r="I358" s="389">
        <v>0.02</v>
      </c>
      <c r="J358" s="389">
        <v>0.02</v>
      </c>
      <c r="K358" s="389">
        <v>0.02</v>
      </c>
      <c r="L358" s="389">
        <v>0.03</v>
      </c>
      <c r="M358" s="389">
        <v>0.03</v>
      </c>
      <c r="N358" s="389">
        <v>0.02</v>
      </c>
      <c r="O358" s="389">
        <v>0.02</v>
      </c>
    </row>
    <row r="359" spans="1:15" x14ac:dyDescent="0.25">
      <c r="A359" s="125" t="s">
        <v>183</v>
      </c>
      <c r="B359" s="126">
        <v>0.41</v>
      </c>
      <c r="C359" s="107"/>
      <c r="D359" s="389">
        <v>0.38</v>
      </c>
      <c r="E359" s="389">
        <v>0.37</v>
      </c>
      <c r="F359" s="389">
        <v>0.4</v>
      </c>
      <c r="G359" s="389">
        <v>0.41</v>
      </c>
      <c r="H359" s="389">
        <v>0.42</v>
      </c>
      <c r="I359" s="389">
        <v>0.44</v>
      </c>
      <c r="J359" s="389">
        <v>0.35</v>
      </c>
      <c r="K359" s="389">
        <v>0.43</v>
      </c>
      <c r="L359" s="389">
        <v>0.45</v>
      </c>
      <c r="M359" s="389">
        <v>0.43</v>
      </c>
      <c r="N359" s="389">
        <v>0.44</v>
      </c>
      <c r="O359" s="389">
        <v>0.42</v>
      </c>
    </row>
    <row r="360" spans="1:15" ht="30" x14ac:dyDescent="0.25">
      <c r="A360" s="125" t="s">
        <v>184</v>
      </c>
      <c r="B360" s="126">
        <v>0.03</v>
      </c>
      <c r="C360" s="107"/>
      <c r="D360" s="389">
        <v>0.02</v>
      </c>
      <c r="E360" s="389">
        <v>0.02</v>
      </c>
      <c r="F360" s="389">
        <v>0.03</v>
      </c>
      <c r="G360" s="389">
        <v>0.04</v>
      </c>
      <c r="H360" s="389">
        <v>0.03</v>
      </c>
      <c r="I360" s="389">
        <v>0.03</v>
      </c>
      <c r="J360" s="389">
        <v>0.03</v>
      </c>
      <c r="K360" s="389">
        <v>0.02</v>
      </c>
      <c r="L360" s="389">
        <v>0.02</v>
      </c>
      <c r="M360" s="389">
        <v>0.03</v>
      </c>
      <c r="N360" s="389">
        <v>0.02</v>
      </c>
      <c r="O360" s="389">
        <v>0.02</v>
      </c>
    </row>
    <row r="361" spans="1:15" x14ac:dyDescent="0.25">
      <c r="A361" s="147" t="s">
        <v>559</v>
      </c>
      <c r="B361" s="128">
        <f>B359+B360</f>
        <v>0.43999999999999995</v>
      </c>
      <c r="C361" s="107"/>
      <c r="D361" s="391">
        <f>D359+D360</f>
        <v>0.4</v>
      </c>
      <c r="E361" s="391">
        <f t="shared" ref="E361:O361" si="29">E359+E360</f>
        <v>0.39</v>
      </c>
      <c r="F361" s="391">
        <f t="shared" si="29"/>
        <v>0.43000000000000005</v>
      </c>
      <c r="G361" s="391">
        <f t="shared" si="29"/>
        <v>0.44999999999999996</v>
      </c>
      <c r="H361" s="391">
        <f t="shared" si="29"/>
        <v>0.44999999999999996</v>
      </c>
      <c r="I361" s="391">
        <f t="shared" si="29"/>
        <v>0.47</v>
      </c>
      <c r="J361" s="391">
        <f t="shared" si="29"/>
        <v>0.38</v>
      </c>
      <c r="K361" s="391">
        <f t="shared" si="29"/>
        <v>0.45</v>
      </c>
      <c r="L361" s="391">
        <f t="shared" si="29"/>
        <v>0.47000000000000003</v>
      </c>
      <c r="M361" s="391">
        <f t="shared" si="29"/>
        <v>0.45999999999999996</v>
      </c>
      <c r="N361" s="391">
        <f t="shared" si="29"/>
        <v>0.46</v>
      </c>
      <c r="O361" s="391">
        <f t="shared" si="29"/>
        <v>0.44</v>
      </c>
    </row>
    <row r="362" spans="1:15" x14ac:dyDescent="0.25">
      <c r="A362" s="125" t="s">
        <v>185</v>
      </c>
      <c r="B362" s="236">
        <v>0.18</v>
      </c>
      <c r="C362" s="107"/>
      <c r="D362" s="389">
        <v>0.16</v>
      </c>
      <c r="E362" s="389">
        <v>0.16</v>
      </c>
      <c r="F362" s="389">
        <v>0.17</v>
      </c>
      <c r="G362" s="389">
        <v>0.15</v>
      </c>
      <c r="H362" s="389">
        <v>0.21</v>
      </c>
      <c r="I362" s="389">
        <v>0.19</v>
      </c>
      <c r="J362" s="389">
        <v>0.24</v>
      </c>
      <c r="K362" s="389">
        <v>0.15</v>
      </c>
      <c r="L362" s="389">
        <v>0.18</v>
      </c>
      <c r="M362" s="389">
        <v>0.2</v>
      </c>
      <c r="N362" s="389">
        <v>0.13</v>
      </c>
      <c r="O362" s="389">
        <v>0.21</v>
      </c>
    </row>
    <row r="363" spans="1:15" x14ac:dyDescent="0.25">
      <c r="A363" s="125" t="s">
        <v>186</v>
      </c>
      <c r="B363" s="166">
        <v>0.35</v>
      </c>
      <c r="C363" s="107"/>
      <c r="D363" s="389">
        <v>0.39</v>
      </c>
      <c r="E363" s="389">
        <v>0.4</v>
      </c>
      <c r="F363" s="389">
        <v>0.36</v>
      </c>
      <c r="G363" s="389">
        <v>0.36</v>
      </c>
      <c r="H363" s="389">
        <v>0.3</v>
      </c>
      <c r="I363" s="389">
        <v>0.32</v>
      </c>
      <c r="J363" s="389">
        <v>0.36</v>
      </c>
      <c r="K363" s="389">
        <v>0.38</v>
      </c>
      <c r="L363" s="389">
        <v>0.32</v>
      </c>
      <c r="M363" s="389">
        <v>0.31</v>
      </c>
      <c r="N363" s="389">
        <v>0.39</v>
      </c>
      <c r="O363" s="389">
        <v>0.33</v>
      </c>
    </row>
    <row r="364" spans="1:15" x14ac:dyDescent="0.25">
      <c r="A364" s="125" t="s">
        <v>37</v>
      </c>
      <c r="B364" s="126">
        <v>1</v>
      </c>
      <c r="C364" s="107"/>
      <c r="D364" s="398">
        <f>SUM(D358:D363)-D361</f>
        <v>0.99999999999999989</v>
      </c>
      <c r="E364" s="398">
        <f t="shared" ref="E364:O364" si="30">SUM(E358:E363)-E361</f>
        <v>1</v>
      </c>
      <c r="F364" s="398">
        <f t="shared" si="30"/>
        <v>1</v>
      </c>
      <c r="G364" s="398">
        <f t="shared" si="30"/>
        <v>0.99999999999999978</v>
      </c>
      <c r="H364" s="398">
        <f t="shared" si="30"/>
        <v>1</v>
      </c>
      <c r="I364" s="398">
        <f t="shared" si="30"/>
        <v>1</v>
      </c>
      <c r="J364" s="398">
        <f t="shared" si="30"/>
        <v>0.99999999999999989</v>
      </c>
      <c r="K364" s="398">
        <f t="shared" si="30"/>
        <v>1.0000000000000002</v>
      </c>
      <c r="L364" s="398">
        <f t="shared" si="30"/>
        <v>1</v>
      </c>
      <c r="M364" s="398">
        <f t="shared" si="30"/>
        <v>1</v>
      </c>
      <c r="N364" s="398">
        <f t="shared" si="30"/>
        <v>1</v>
      </c>
      <c r="O364" s="398">
        <f t="shared" si="30"/>
        <v>1.0000000000000002</v>
      </c>
    </row>
    <row r="365" spans="1:15" x14ac:dyDescent="0.25">
      <c r="A365" s="107"/>
      <c r="B365" s="109"/>
      <c r="C365" s="107"/>
      <c r="D365" s="393"/>
      <c r="E365" s="384"/>
      <c r="F365" s="384"/>
      <c r="G365" s="384"/>
      <c r="H365" s="384"/>
      <c r="I365" s="384"/>
      <c r="J365" s="384"/>
      <c r="K365" s="384"/>
      <c r="L365" s="384"/>
      <c r="M365" s="384"/>
      <c r="N365" s="384"/>
      <c r="O365" s="384"/>
    </row>
    <row r="366" spans="1:15" x14ac:dyDescent="0.25">
      <c r="A366" s="107"/>
      <c r="B366" s="109"/>
      <c r="C366" s="107"/>
      <c r="D366" s="384"/>
      <c r="E366" s="384"/>
      <c r="F366" s="384"/>
      <c r="G366" s="384"/>
      <c r="H366" s="384"/>
      <c r="I366" s="384"/>
      <c r="J366" s="384"/>
      <c r="K366" s="384"/>
      <c r="L366" s="384"/>
      <c r="M366" s="384"/>
      <c r="N366" s="384"/>
      <c r="O366" s="384"/>
    </row>
    <row r="367" spans="1:15" x14ac:dyDescent="0.25">
      <c r="A367" s="107"/>
      <c r="B367" s="109"/>
      <c r="C367" s="107"/>
      <c r="D367" s="384"/>
      <c r="E367" s="384"/>
      <c r="F367" s="384"/>
      <c r="G367" s="384"/>
      <c r="H367" s="384"/>
      <c r="I367" s="384"/>
      <c r="J367" s="384"/>
      <c r="K367" s="384"/>
      <c r="L367" s="384"/>
      <c r="M367" s="384"/>
      <c r="N367" s="384"/>
      <c r="O367" s="384"/>
    </row>
    <row r="368" spans="1:15" ht="45" x14ac:dyDescent="0.25">
      <c r="A368" s="154" t="s">
        <v>568</v>
      </c>
      <c r="B368" s="109"/>
      <c r="C368" s="107"/>
      <c r="D368" s="384"/>
      <c r="E368" s="384"/>
      <c r="F368" s="384"/>
      <c r="G368" s="384"/>
      <c r="H368" s="384"/>
      <c r="I368" s="384"/>
      <c r="J368" s="384"/>
      <c r="K368" s="384"/>
      <c r="L368" s="384"/>
      <c r="M368" s="384"/>
      <c r="N368" s="384"/>
      <c r="O368" s="384"/>
    </row>
    <row r="369" spans="1:15" x14ac:dyDescent="0.25">
      <c r="A369" s="107"/>
      <c r="B369" s="109"/>
      <c r="C369" s="107"/>
      <c r="D369" s="384"/>
      <c r="E369" s="384"/>
      <c r="F369" s="384"/>
      <c r="G369" s="384"/>
      <c r="H369" s="384"/>
      <c r="I369" s="384"/>
      <c r="J369" s="384"/>
      <c r="K369" s="384"/>
      <c r="L369" s="384"/>
      <c r="M369" s="384"/>
      <c r="N369" s="384"/>
      <c r="O369" s="384"/>
    </row>
    <row r="370" spans="1:15" ht="45" x14ac:dyDescent="0.25">
      <c r="A370" s="121" t="s">
        <v>303</v>
      </c>
      <c r="B370" s="122" t="s">
        <v>304</v>
      </c>
      <c r="C370" s="107"/>
      <c r="D370" s="385" t="s">
        <v>5234</v>
      </c>
      <c r="E370" s="385" t="s">
        <v>5235</v>
      </c>
      <c r="F370" s="385" t="s">
        <v>5236</v>
      </c>
      <c r="G370" s="385" t="s">
        <v>5237</v>
      </c>
      <c r="H370" s="385" t="s">
        <v>5238</v>
      </c>
      <c r="I370" s="385" t="s">
        <v>5239</v>
      </c>
      <c r="J370" s="385" t="s">
        <v>5240</v>
      </c>
      <c r="K370" s="385" t="s">
        <v>5241</v>
      </c>
      <c r="L370" s="385" t="s">
        <v>5242</v>
      </c>
      <c r="M370" s="385" t="s">
        <v>5243</v>
      </c>
      <c r="N370" s="385" t="s">
        <v>5244</v>
      </c>
      <c r="O370" s="385" t="s">
        <v>5245</v>
      </c>
    </row>
    <row r="371" spans="1:15" x14ac:dyDescent="0.25">
      <c r="A371" s="125" t="s">
        <v>63</v>
      </c>
      <c r="B371" s="126">
        <v>0.12</v>
      </c>
      <c r="C371" s="107"/>
      <c r="D371" s="389">
        <v>0.13</v>
      </c>
      <c r="E371" s="389">
        <v>0.13</v>
      </c>
      <c r="F371" s="389">
        <v>0.14000000000000001</v>
      </c>
      <c r="G371" s="389">
        <v>7.0000000000000007E-2</v>
      </c>
      <c r="H371" s="389">
        <v>0.12</v>
      </c>
      <c r="I371" s="389">
        <v>0.1</v>
      </c>
      <c r="J371" s="389">
        <v>0.1</v>
      </c>
      <c r="K371" s="389">
        <v>0.11</v>
      </c>
      <c r="L371" s="389">
        <v>0.13</v>
      </c>
      <c r="M371" s="389">
        <v>0.1</v>
      </c>
      <c r="N371" s="389">
        <v>0.11</v>
      </c>
      <c r="O371" s="389">
        <v>0.11</v>
      </c>
    </row>
    <row r="372" spans="1:15" ht="30" x14ac:dyDescent="0.25">
      <c r="A372" s="125" t="s">
        <v>188</v>
      </c>
      <c r="B372" s="128">
        <v>0.38</v>
      </c>
      <c r="C372" s="107"/>
      <c r="D372" s="389">
        <v>0.4</v>
      </c>
      <c r="E372" s="389">
        <v>0.33</v>
      </c>
      <c r="F372" s="389">
        <v>0.34</v>
      </c>
      <c r="G372" s="389">
        <v>0.41</v>
      </c>
      <c r="H372" s="389">
        <v>0.4</v>
      </c>
      <c r="I372" s="389">
        <v>0.38</v>
      </c>
      <c r="J372" s="389">
        <v>0.32</v>
      </c>
      <c r="K372" s="389">
        <v>0.38</v>
      </c>
      <c r="L372" s="389">
        <v>0.42</v>
      </c>
      <c r="M372" s="389">
        <v>0.42</v>
      </c>
      <c r="N372" s="389">
        <v>0.4</v>
      </c>
      <c r="O372" s="389">
        <v>0.41</v>
      </c>
    </row>
    <row r="373" spans="1:15" x14ac:dyDescent="0.25">
      <c r="A373" s="125" t="s">
        <v>189</v>
      </c>
      <c r="B373" s="236">
        <v>0.14000000000000001</v>
      </c>
      <c r="C373" s="107"/>
      <c r="D373" s="389">
        <v>0.12</v>
      </c>
      <c r="E373" s="389">
        <v>0.14000000000000001</v>
      </c>
      <c r="F373" s="389">
        <v>0.14000000000000001</v>
      </c>
      <c r="G373" s="389">
        <v>0.12</v>
      </c>
      <c r="H373" s="389">
        <v>0.16</v>
      </c>
      <c r="I373" s="389">
        <v>0.17</v>
      </c>
      <c r="J373" s="389">
        <v>0.14000000000000001</v>
      </c>
      <c r="K373" s="389">
        <v>0.14000000000000001</v>
      </c>
      <c r="L373" s="389">
        <v>0.16</v>
      </c>
      <c r="M373" s="389">
        <v>0.15</v>
      </c>
      <c r="N373" s="389">
        <v>0.1</v>
      </c>
      <c r="O373" s="389">
        <v>0.15</v>
      </c>
    </row>
    <row r="374" spans="1:15" ht="30" x14ac:dyDescent="0.25">
      <c r="A374" s="125" t="s">
        <v>190</v>
      </c>
      <c r="B374" s="126">
        <v>0.06</v>
      </c>
      <c r="C374" s="107"/>
      <c r="D374" s="389">
        <v>0.05</v>
      </c>
      <c r="E374" s="389">
        <v>0.05</v>
      </c>
      <c r="F374" s="389">
        <v>0.05</v>
      </c>
      <c r="G374" s="389">
        <v>0.05</v>
      </c>
      <c r="H374" s="389">
        <v>0.06</v>
      </c>
      <c r="I374" s="389">
        <v>0.04</v>
      </c>
      <c r="J374" s="389">
        <v>7.0000000000000007E-2</v>
      </c>
      <c r="K374" s="389">
        <v>0.05</v>
      </c>
      <c r="L374" s="389">
        <v>0.05</v>
      </c>
      <c r="M374" s="389">
        <v>7.0000000000000007E-2</v>
      </c>
      <c r="N374" s="389">
        <v>0.06</v>
      </c>
      <c r="O374" s="389">
        <v>0.05</v>
      </c>
    </row>
    <row r="375" spans="1:15" x14ac:dyDescent="0.25">
      <c r="A375" s="125" t="s">
        <v>191</v>
      </c>
      <c r="B375" s="126">
        <v>0.03</v>
      </c>
      <c r="C375" s="107"/>
      <c r="D375" s="389">
        <v>0.02</v>
      </c>
      <c r="E375" s="389">
        <v>0.05</v>
      </c>
      <c r="F375" s="389">
        <v>0.03</v>
      </c>
      <c r="G375" s="389">
        <v>0.03</v>
      </c>
      <c r="H375" s="389">
        <v>0.02</v>
      </c>
      <c r="I375" s="389">
        <v>0.03</v>
      </c>
      <c r="J375" s="389">
        <v>0.03</v>
      </c>
      <c r="K375" s="389">
        <v>0.03</v>
      </c>
      <c r="L375" s="389">
        <v>0.02</v>
      </c>
      <c r="M375" s="389">
        <v>0.03</v>
      </c>
      <c r="N375" s="389">
        <v>0.02</v>
      </c>
      <c r="O375" s="389">
        <v>0.03</v>
      </c>
    </row>
    <row r="376" spans="1:15" ht="30" x14ac:dyDescent="0.25">
      <c r="A376" s="125" t="s">
        <v>192</v>
      </c>
      <c r="B376" s="126">
        <v>0.28000000000000003</v>
      </c>
      <c r="C376" s="107"/>
      <c r="D376" s="389">
        <v>0.28000000000000003</v>
      </c>
      <c r="E376" s="389">
        <v>0.3</v>
      </c>
      <c r="F376" s="389">
        <v>0.3</v>
      </c>
      <c r="G376" s="389">
        <v>0.32</v>
      </c>
      <c r="H376" s="389">
        <v>0.24</v>
      </c>
      <c r="I376" s="389">
        <v>0.28000000000000003</v>
      </c>
      <c r="J376" s="389">
        <v>0.34</v>
      </c>
      <c r="K376" s="389">
        <v>0.28999999999999998</v>
      </c>
      <c r="L376" s="389">
        <v>0.22</v>
      </c>
      <c r="M376" s="389">
        <v>0.23</v>
      </c>
      <c r="N376" s="389">
        <v>0.31</v>
      </c>
      <c r="O376" s="389">
        <v>0.25</v>
      </c>
    </row>
    <row r="377" spans="1:15" x14ac:dyDescent="0.25">
      <c r="A377" s="125" t="s">
        <v>37</v>
      </c>
      <c r="B377" s="126">
        <v>1</v>
      </c>
      <c r="C377" s="107"/>
      <c r="D377" s="398">
        <f>SUM(D371:D376)</f>
        <v>1</v>
      </c>
      <c r="E377" s="398">
        <f t="shared" ref="E377:O377" si="31">SUM(E371:E376)</f>
        <v>1.0000000000000002</v>
      </c>
      <c r="F377" s="398">
        <f t="shared" si="31"/>
        <v>1.0000000000000002</v>
      </c>
      <c r="G377" s="398">
        <f t="shared" si="31"/>
        <v>1</v>
      </c>
      <c r="H377" s="398">
        <f t="shared" si="31"/>
        <v>1</v>
      </c>
      <c r="I377" s="398">
        <f t="shared" si="31"/>
        <v>1</v>
      </c>
      <c r="J377" s="398">
        <f t="shared" si="31"/>
        <v>1.0000000000000002</v>
      </c>
      <c r="K377" s="398">
        <f t="shared" si="31"/>
        <v>1</v>
      </c>
      <c r="L377" s="398">
        <f t="shared" si="31"/>
        <v>1.0000000000000002</v>
      </c>
      <c r="M377" s="398">
        <f t="shared" si="31"/>
        <v>1</v>
      </c>
      <c r="N377" s="398">
        <f t="shared" si="31"/>
        <v>1</v>
      </c>
      <c r="O377" s="398">
        <f t="shared" si="31"/>
        <v>1</v>
      </c>
    </row>
    <row r="378" spans="1:15" x14ac:dyDescent="0.25">
      <c r="A378" s="107"/>
      <c r="B378" s="237"/>
      <c r="C378" s="107"/>
      <c r="D378" s="393"/>
      <c r="E378" s="384"/>
      <c r="F378" s="384"/>
      <c r="G378" s="384"/>
      <c r="H378" s="384"/>
      <c r="I378" s="384"/>
      <c r="J378" s="384"/>
      <c r="K378" s="384"/>
      <c r="L378" s="384"/>
      <c r="M378" s="384"/>
      <c r="N378" s="384"/>
      <c r="O378" s="384"/>
    </row>
    <row r="379" spans="1:15" x14ac:dyDescent="0.25">
      <c r="A379" s="377"/>
      <c r="B379" s="238"/>
      <c r="C379" s="107"/>
      <c r="D379" s="384"/>
      <c r="E379" s="384"/>
      <c r="F379" s="384"/>
      <c r="G379" s="384"/>
      <c r="H379" s="384"/>
      <c r="I379" s="384"/>
      <c r="J379" s="384"/>
      <c r="K379" s="384"/>
      <c r="L379" s="384"/>
      <c r="M379" s="384"/>
      <c r="N379" s="384"/>
      <c r="O379" s="384"/>
    </row>
    <row r="380" spans="1:15" x14ac:dyDescent="0.25">
      <c r="A380" s="377"/>
      <c r="B380" s="238"/>
      <c r="C380" s="107"/>
      <c r="D380" s="384"/>
      <c r="E380" s="384"/>
      <c r="F380" s="384"/>
      <c r="G380" s="384"/>
      <c r="H380" s="384"/>
      <c r="I380" s="384"/>
      <c r="J380" s="384"/>
      <c r="K380" s="384"/>
      <c r="L380" s="384"/>
      <c r="M380" s="384"/>
      <c r="N380" s="384"/>
      <c r="O380" s="384"/>
    </row>
    <row r="381" spans="1:15" x14ac:dyDescent="0.25">
      <c r="A381" s="107"/>
      <c r="B381" s="109"/>
      <c r="C381" s="107"/>
      <c r="D381" s="384"/>
      <c r="E381" s="384"/>
      <c r="F381" s="384"/>
      <c r="G381" s="384"/>
      <c r="H381" s="384"/>
      <c r="I381" s="384"/>
      <c r="J381" s="384"/>
      <c r="K381" s="384"/>
      <c r="L381" s="384"/>
      <c r="M381" s="384"/>
      <c r="N381" s="384"/>
      <c r="O381" s="384"/>
    </row>
    <row r="382" spans="1:15" ht="17.25" x14ac:dyDescent="0.25">
      <c r="A382" s="205" t="s">
        <v>574</v>
      </c>
      <c r="B382" s="206"/>
      <c r="C382" s="206"/>
      <c r="D382" s="399"/>
      <c r="E382" s="399"/>
      <c r="F382" s="399"/>
      <c r="G382" s="384"/>
      <c r="H382" s="384"/>
      <c r="I382" s="384"/>
      <c r="J382" s="384"/>
      <c r="K382" s="384"/>
      <c r="L382" s="384"/>
      <c r="M382" s="384"/>
      <c r="N382" s="384"/>
      <c r="O382" s="384"/>
    </row>
    <row r="383" spans="1:15" x14ac:dyDescent="0.25">
      <c r="A383" s="107"/>
      <c r="B383" s="109"/>
      <c r="C383" s="107"/>
      <c r="D383" s="384"/>
      <c r="E383" s="384"/>
      <c r="F383" s="384"/>
      <c r="G383" s="384"/>
      <c r="H383" s="384"/>
      <c r="I383" s="384"/>
      <c r="J383" s="384"/>
      <c r="K383" s="384"/>
      <c r="L383" s="384"/>
      <c r="M383" s="384"/>
      <c r="N383" s="384"/>
      <c r="O383" s="384"/>
    </row>
    <row r="384" spans="1:15" x14ac:dyDescent="0.25">
      <c r="A384" s="107"/>
      <c r="B384" s="109"/>
      <c r="C384" s="107"/>
      <c r="D384" s="384"/>
      <c r="E384" s="384"/>
      <c r="F384" s="384"/>
      <c r="G384" s="384"/>
      <c r="H384" s="384"/>
      <c r="I384" s="384"/>
      <c r="J384" s="384"/>
      <c r="K384" s="384"/>
      <c r="L384" s="384"/>
      <c r="M384" s="384"/>
      <c r="N384" s="384"/>
      <c r="O384" s="384"/>
    </row>
    <row r="385" spans="1:15" ht="45" x14ac:dyDescent="0.25">
      <c r="A385" s="193" t="s">
        <v>575</v>
      </c>
      <c r="B385" s="109"/>
      <c r="C385" s="107"/>
      <c r="D385" s="384"/>
      <c r="E385" s="384"/>
      <c r="F385" s="384"/>
      <c r="G385" s="384"/>
      <c r="H385" s="384"/>
      <c r="I385" s="384"/>
      <c r="J385" s="384"/>
      <c r="K385" s="384"/>
      <c r="L385" s="384"/>
      <c r="M385" s="384"/>
      <c r="N385" s="384"/>
      <c r="O385" s="384"/>
    </row>
    <row r="386" spans="1:15" x14ac:dyDescent="0.25">
      <c r="A386" s="107"/>
      <c r="B386" s="109"/>
      <c r="C386" s="113"/>
      <c r="D386" s="384"/>
      <c r="E386" s="384"/>
      <c r="F386" s="384"/>
      <c r="G386" s="384"/>
      <c r="H386" s="384"/>
      <c r="I386" s="384"/>
      <c r="J386" s="384"/>
      <c r="K386" s="384"/>
      <c r="L386" s="384"/>
      <c r="M386" s="384"/>
      <c r="N386" s="384"/>
      <c r="O386" s="384"/>
    </row>
    <row r="387" spans="1:15" ht="45" x14ac:dyDescent="0.25">
      <c r="A387" s="240"/>
      <c r="B387" s="123" t="s">
        <v>576</v>
      </c>
      <c r="C387" s="113"/>
      <c r="D387" s="385" t="s">
        <v>5234</v>
      </c>
      <c r="E387" s="385" t="s">
        <v>5235</v>
      </c>
      <c r="F387" s="385" t="s">
        <v>5236</v>
      </c>
      <c r="G387" s="385" t="s">
        <v>5237</v>
      </c>
      <c r="H387" s="385" t="s">
        <v>5238</v>
      </c>
      <c r="I387" s="385" t="s">
        <v>5239</v>
      </c>
      <c r="J387" s="385" t="s">
        <v>5240</v>
      </c>
      <c r="K387" s="385" t="s">
        <v>5241</v>
      </c>
      <c r="L387" s="385" t="s">
        <v>5242</v>
      </c>
      <c r="M387" s="385" t="s">
        <v>5243</v>
      </c>
      <c r="N387" s="385" t="s">
        <v>5244</v>
      </c>
      <c r="O387" s="385" t="s">
        <v>5245</v>
      </c>
    </row>
    <row r="388" spans="1:15" x14ac:dyDescent="0.25">
      <c r="A388" s="125" t="s">
        <v>195</v>
      </c>
      <c r="B388" s="126">
        <v>0.55000000000000004</v>
      </c>
      <c r="C388" s="113"/>
      <c r="D388" s="389">
        <v>0.64</v>
      </c>
      <c r="E388" s="389">
        <v>0.52</v>
      </c>
      <c r="F388" s="389">
        <v>0.57999999999999996</v>
      </c>
      <c r="G388" s="389">
        <v>0.62</v>
      </c>
      <c r="H388" s="389">
        <v>0.57999999999999996</v>
      </c>
      <c r="I388" s="389">
        <v>0.48</v>
      </c>
      <c r="J388" s="389">
        <v>0.49</v>
      </c>
      <c r="K388" s="389">
        <v>0.65</v>
      </c>
      <c r="L388" s="389">
        <v>0.49</v>
      </c>
      <c r="M388" s="389">
        <v>0.55000000000000004</v>
      </c>
      <c r="N388" s="389">
        <v>0.56999999999999995</v>
      </c>
      <c r="O388" s="389">
        <v>0.57999999999999996</v>
      </c>
    </row>
    <row r="389" spans="1:15" x14ac:dyDescent="0.25">
      <c r="A389" s="125" t="s">
        <v>196</v>
      </c>
      <c r="B389" s="126">
        <v>0.03</v>
      </c>
      <c r="C389" s="113"/>
      <c r="D389" s="389">
        <v>0.03</v>
      </c>
      <c r="E389" s="389">
        <v>0.01</v>
      </c>
      <c r="F389" s="389">
        <v>0.03</v>
      </c>
      <c r="G389" s="389">
        <v>0.04</v>
      </c>
      <c r="H389" s="389">
        <v>0.02</v>
      </c>
      <c r="I389" s="389">
        <v>0.03</v>
      </c>
      <c r="J389" s="389">
        <v>0.04</v>
      </c>
      <c r="K389" s="389">
        <v>0.01</v>
      </c>
      <c r="L389" s="389">
        <v>0.03</v>
      </c>
      <c r="M389" s="389">
        <v>0.02</v>
      </c>
      <c r="N389" s="389">
        <v>0.02</v>
      </c>
      <c r="O389" s="389">
        <v>0.04</v>
      </c>
    </row>
    <row r="390" spans="1:15" x14ac:dyDescent="0.25">
      <c r="A390" s="125" t="s">
        <v>197</v>
      </c>
      <c r="B390" s="126">
        <v>0.61</v>
      </c>
      <c r="C390" s="113"/>
      <c r="D390" s="389">
        <v>0.63</v>
      </c>
      <c r="E390" s="389">
        <v>0.66</v>
      </c>
      <c r="F390" s="389">
        <v>0.56999999999999995</v>
      </c>
      <c r="G390" s="389">
        <v>0.63</v>
      </c>
      <c r="H390" s="389">
        <v>0.6</v>
      </c>
      <c r="I390" s="389">
        <v>0.65</v>
      </c>
      <c r="J390" s="389">
        <v>0.65</v>
      </c>
      <c r="K390" s="389">
        <v>0.59</v>
      </c>
      <c r="L390" s="389">
        <v>0.64</v>
      </c>
      <c r="M390" s="389">
        <v>0.61</v>
      </c>
      <c r="N390" s="389">
        <v>0.59</v>
      </c>
      <c r="O390" s="389">
        <v>0.56000000000000005</v>
      </c>
    </row>
    <row r="391" spans="1:15" x14ac:dyDescent="0.25">
      <c r="A391" s="125" t="s">
        <v>198</v>
      </c>
      <c r="B391" s="129">
        <v>0.64</v>
      </c>
      <c r="C391" s="113"/>
      <c r="D391" s="389">
        <v>0.65</v>
      </c>
      <c r="E391" s="389">
        <v>0.7</v>
      </c>
      <c r="F391" s="389">
        <v>0.57999999999999996</v>
      </c>
      <c r="G391" s="389">
        <v>0.64</v>
      </c>
      <c r="H391" s="389">
        <v>0.66</v>
      </c>
      <c r="I391" s="389">
        <v>0.66</v>
      </c>
      <c r="J391" s="389">
        <v>0.62</v>
      </c>
      <c r="K391" s="389">
        <v>0.57999999999999996</v>
      </c>
      <c r="L391" s="389">
        <v>0.69</v>
      </c>
      <c r="M391" s="389">
        <v>0.6</v>
      </c>
      <c r="N391" s="389">
        <v>0.63</v>
      </c>
      <c r="O391" s="389">
        <v>0.6</v>
      </c>
    </row>
    <row r="392" spans="1:15" x14ac:dyDescent="0.25">
      <c r="A392" s="136"/>
      <c r="B392" s="137"/>
      <c r="C392" s="113"/>
      <c r="D392" s="392">
        <v>1.95</v>
      </c>
      <c r="E392" s="392">
        <v>1.89</v>
      </c>
      <c r="F392" s="392">
        <v>1.76</v>
      </c>
      <c r="G392" s="392">
        <v>1.93</v>
      </c>
      <c r="H392" s="392">
        <v>1.86</v>
      </c>
      <c r="I392" s="392">
        <v>1.82</v>
      </c>
      <c r="J392" s="392">
        <v>1.8</v>
      </c>
      <c r="K392" s="392">
        <v>1.84</v>
      </c>
      <c r="L392" s="392">
        <v>1.84</v>
      </c>
      <c r="M392" s="392">
        <v>1.79</v>
      </c>
      <c r="N392" s="392">
        <v>1.81</v>
      </c>
      <c r="O392" s="392">
        <v>1.79</v>
      </c>
    </row>
    <row r="393" spans="1:15" x14ac:dyDescent="0.25">
      <c r="A393" s="188"/>
      <c r="B393" s="109"/>
      <c r="C393" s="113"/>
      <c r="D393" s="384"/>
      <c r="E393" s="384"/>
      <c r="F393" s="384"/>
      <c r="G393" s="384"/>
      <c r="H393" s="384"/>
      <c r="I393" s="384"/>
      <c r="J393" s="384"/>
      <c r="K393" s="384"/>
      <c r="L393" s="384"/>
      <c r="M393" s="384"/>
      <c r="N393" s="384"/>
      <c r="O393" s="384"/>
    </row>
    <row r="394" spans="1:15" x14ac:dyDescent="0.25">
      <c r="A394" s="241"/>
      <c r="B394" s="109"/>
      <c r="C394" s="113"/>
      <c r="D394" s="384"/>
      <c r="E394" s="384"/>
      <c r="F394" s="384"/>
      <c r="G394" s="384"/>
      <c r="H394" s="384"/>
      <c r="I394" s="384"/>
      <c r="J394" s="384"/>
      <c r="K394" s="384"/>
      <c r="L394" s="384"/>
      <c r="M394" s="384"/>
      <c r="N394" s="384"/>
      <c r="O394" s="384"/>
    </row>
    <row r="395" spans="1:15" x14ac:dyDescent="0.25">
      <c r="A395" s="241" t="s">
        <v>579</v>
      </c>
      <c r="B395" s="109"/>
      <c r="C395" s="113"/>
      <c r="D395" s="384"/>
      <c r="E395" s="384"/>
      <c r="F395" s="384"/>
      <c r="G395" s="384"/>
      <c r="H395" s="384"/>
      <c r="I395" s="384"/>
      <c r="J395" s="384"/>
      <c r="K395" s="384"/>
      <c r="L395" s="384"/>
      <c r="M395" s="384"/>
      <c r="N395" s="384"/>
      <c r="O395" s="384"/>
    </row>
    <row r="396" spans="1:15" x14ac:dyDescent="0.25">
      <c r="A396" s="110"/>
      <c r="B396" s="109"/>
      <c r="C396" s="111"/>
      <c r="D396" s="384"/>
      <c r="E396" s="384"/>
      <c r="F396" s="384"/>
      <c r="G396" s="384"/>
      <c r="H396" s="384"/>
      <c r="I396" s="384"/>
      <c r="J396" s="384"/>
      <c r="K396" s="384"/>
      <c r="L396" s="384"/>
      <c r="M396" s="384"/>
      <c r="N396" s="384"/>
      <c r="O396" s="384"/>
    </row>
    <row r="397" spans="1:15" ht="45" x14ac:dyDescent="0.25">
      <c r="A397" s="240"/>
      <c r="B397" s="123" t="s">
        <v>576</v>
      </c>
      <c r="C397" s="233"/>
      <c r="D397" s="385" t="s">
        <v>5247</v>
      </c>
      <c r="E397" s="385" t="s">
        <v>5248</v>
      </c>
      <c r="F397" s="385" t="s">
        <v>5236</v>
      </c>
      <c r="G397" s="385" t="s">
        <v>5249</v>
      </c>
      <c r="H397" s="385" t="s">
        <v>5238</v>
      </c>
      <c r="I397" s="385" t="s">
        <v>5239</v>
      </c>
      <c r="J397" s="385" t="s">
        <v>5240</v>
      </c>
      <c r="K397" s="385" t="s">
        <v>5241</v>
      </c>
      <c r="L397" s="385" t="s">
        <v>5242</v>
      </c>
      <c r="M397" s="385" t="s">
        <v>5243</v>
      </c>
      <c r="N397" s="385" t="s">
        <v>5244</v>
      </c>
      <c r="O397" s="385" t="s">
        <v>5250</v>
      </c>
    </row>
    <row r="398" spans="1:15" x14ac:dyDescent="0.25">
      <c r="A398" s="125" t="s">
        <v>63</v>
      </c>
      <c r="B398" s="126">
        <v>0.02</v>
      </c>
      <c r="C398" s="111"/>
      <c r="D398" s="400">
        <v>0.03</v>
      </c>
      <c r="E398" s="400">
        <v>0.01</v>
      </c>
      <c r="F398" s="400">
        <v>0.01</v>
      </c>
      <c r="G398" s="400">
        <v>0.04</v>
      </c>
      <c r="H398" s="400">
        <v>0.02</v>
      </c>
      <c r="I398" s="400">
        <v>0.03</v>
      </c>
      <c r="J398" s="400">
        <v>0.02</v>
      </c>
      <c r="K398" s="400">
        <v>0.01</v>
      </c>
      <c r="L398" s="400">
        <v>0.01</v>
      </c>
      <c r="M398" s="400">
        <v>0.01</v>
      </c>
      <c r="N398" s="400">
        <v>0.02</v>
      </c>
      <c r="O398" s="400">
        <v>0.03</v>
      </c>
    </row>
    <row r="399" spans="1:15" x14ac:dyDescent="0.25">
      <c r="A399" s="125" t="s">
        <v>106</v>
      </c>
      <c r="B399" s="126">
        <v>0.28999999999999998</v>
      </c>
      <c r="C399" s="111"/>
      <c r="D399" s="400">
        <v>0.27</v>
      </c>
      <c r="E399" s="400">
        <v>0.32</v>
      </c>
      <c r="F399" s="400">
        <v>0.28000000000000003</v>
      </c>
      <c r="G399" s="400">
        <v>0.28000000000000003</v>
      </c>
      <c r="H399" s="400">
        <v>0.26</v>
      </c>
      <c r="I399" s="400">
        <v>0.34</v>
      </c>
      <c r="J399" s="400">
        <v>0.35</v>
      </c>
      <c r="K399" s="400">
        <v>0.18</v>
      </c>
      <c r="L399" s="400">
        <v>0.31</v>
      </c>
      <c r="M399" s="400">
        <v>0.27</v>
      </c>
      <c r="N399" s="400">
        <v>0.31</v>
      </c>
      <c r="O399" s="400">
        <v>0.26</v>
      </c>
    </row>
    <row r="400" spans="1:15" x14ac:dyDescent="0.25">
      <c r="A400" s="125" t="s">
        <v>200</v>
      </c>
      <c r="B400" s="126">
        <v>0.16</v>
      </c>
      <c r="C400" s="111"/>
      <c r="D400" s="400">
        <v>0.15</v>
      </c>
      <c r="E400" s="400">
        <v>0.13</v>
      </c>
      <c r="F400" s="400">
        <v>0.13</v>
      </c>
      <c r="G400" s="400">
        <v>0.12</v>
      </c>
      <c r="H400" s="400">
        <v>0.21</v>
      </c>
      <c r="I400" s="400">
        <v>0.17</v>
      </c>
      <c r="J400" s="400">
        <v>0.17</v>
      </c>
      <c r="K400" s="400">
        <v>0.15</v>
      </c>
      <c r="L400" s="400">
        <v>0.16</v>
      </c>
      <c r="M400" s="400">
        <v>0.17</v>
      </c>
      <c r="N400" s="400">
        <v>0.19</v>
      </c>
      <c r="O400" s="400">
        <v>0.14000000000000001</v>
      </c>
    </row>
    <row r="401" spans="1:15" x14ac:dyDescent="0.25">
      <c r="A401" s="147" t="s">
        <v>580</v>
      </c>
      <c r="B401" s="132">
        <f>B399+B400</f>
        <v>0.44999999999999996</v>
      </c>
      <c r="C401" s="111"/>
      <c r="D401" s="397">
        <f>D399+D400</f>
        <v>0.42000000000000004</v>
      </c>
      <c r="E401" s="397">
        <f t="shared" ref="E401:O401" si="32">E399+E400</f>
        <v>0.45</v>
      </c>
      <c r="F401" s="397">
        <f t="shared" si="32"/>
        <v>0.41000000000000003</v>
      </c>
      <c r="G401" s="397">
        <f t="shared" si="32"/>
        <v>0.4</v>
      </c>
      <c r="H401" s="397">
        <f t="shared" si="32"/>
        <v>0.47</v>
      </c>
      <c r="I401" s="397">
        <f t="shared" si="32"/>
        <v>0.51</v>
      </c>
      <c r="J401" s="397">
        <f t="shared" si="32"/>
        <v>0.52</v>
      </c>
      <c r="K401" s="397">
        <f t="shared" si="32"/>
        <v>0.32999999999999996</v>
      </c>
      <c r="L401" s="397">
        <f t="shared" si="32"/>
        <v>0.47</v>
      </c>
      <c r="M401" s="397">
        <f t="shared" si="32"/>
        <v>0.44000000000000006</v>
      </c>
      <c r="N401" s="397">
        <f t="shared" si="32"/>
        <v>0.5</v>
      </c>
      <c r="O401" s="397">
        <f t="shared" si="32"/>
        <v>0.4</v>
      </c>
    </row>
    <row r="402" spans="1:15" x14ac:dyDescent="0.25">
      <c r="A402" s="125" t="s">
        <v>201</v>
      </c>
      <c r="B402" s="126">
        <v>0.12</v>
      </c>
      <c r="C402" s="111"/>
      <c r="D402" s="400">
        <v>0.13</v>
      </c>
      <c r="E402" s="400">
        <v>0.1</v>
      </c>
      <c r="F402" s="400">
        <v>0.09</v>
      </c>
      <c r="G402" s="400">
        <v>0.09</v>
      </c>
      <c r="H402" s="400">
        <v>0.12</v>
      </c>
      <c r="I402" s="400">
        <v>0.12</v>
      </c>
      <c r="J402" s="400">
        <v>0.1</v>
      </c>
      <c r="K402" s="400">
        <v>0.13</v>
      </c>
      <c r="L402" s="400">
        <v>0.1</v>
      </c>
      <c r="M402" s="400">
        <v>0.12</v>
      </c>
      <c r="N402" s="400">
        <v>0.13</v>
      </c>
      <c r="O402" s="400">
        <v>0.12</v>
      </c>
    </row>
    <row r="403" spans="1:15" x14ac:dyDescent="0.25">
      <c r="A403" s="125" t="s">
        <v>202</v>
      </c>
      <c r="B403" s="126">
        <v>0.09</v>
      </c>
      <c r="C403" s="111"/>
      <c r="D403" s="400">
        <v>0.1</v>
      </c>
      <c r="E403" s="400">
        <v>0.1</v>
      </c>
      <c r="F403" s="400">
        <v>0.1</v>
      </c>
      <c r="G403" s="400">
        <v>0.1</v>
      </c>
      <c r="H403" s="400">
        <v>0.1</v>
      </c>
      <c r="I403" s="400">
        <v>0.08</v>
      </c>
      <c r="J403" s="400">
        <v>0.08</v>
      </c>
      <c r="K403" s="400">
        <v>0.08</v>
      </c>
      <c r="L403" s="400">
        <v>7.0000000000000007E-2</v>
      </c>
      <c r="M403" s="400">
        <v>0.08</v>
      </c>
      <c r="N403" s="400">
        <v>7.0000000000000007E-2</v>
      </c>
      <c r="O403" s="400">
        <v>0.13</v>
      </c>
    </row>
    <row r="404" spans="1:15" x14ac:dyDescent="0.25">
      <c r="A404" s="125" t="s">
        <v>203</v>
      </c>
      <c r="B404" s="126">
        <v>0.33</v>
      </c>
      <c r="C404" s="111"/>
      <c r="D404" s="400">
        <v>0.32</v>
      </c>
      <c r="E404" s="400">
        <v>0.34</v>
      </c>
      <c r="F404" s="400">
        <v>0.39</v>
      </c>
      <c r="G404" s="400">
        <v>0.37</v>
      </c>
      <c r="H404" s="400">
        <v>0.28999999999999998</v>
      </c>
      <c r="I404" s="400">
        <v>0.26</v>
      </c>
      <c r="J404" s="400">
        <v>0.28000000000000003</v>
      </c>
      <c r="K404" s="400">
        <v>0.45</v>
      </c>
      <c r="L404" s="400">
        <v>0.35</v>
      </c>
      <c r="M404" s="400">
        <v>0.35</v>
      </c>
      <c r="N404" s="400">
        <v>0.28000000000000003</v>
      </c>
      <c r="O404" s="400">
        <v>0.32</v>
      </c>
    </row>
    <row r="405" spans="1:15" x14ac:dyDescent="0.25">
      <c r="A405" s="125" t="s">
        <v>37</v>
      </c>
      <c r="B405" s="126">
        <v>1</v>
      </c>
      <c r="C405" s="111"/>
      <c r="D405" s="398">
        <f>SUM(D398:D404)-D401</f>
        <v>1</v>
      </c>
      <c r="E405" s="398">
        <f>SUM(E398:E404)-E401</f>
        <v>1.0000000000000002</v>
      </c>
      <c r="F405" s="398">
        <f t="shared" ref="F405:O405" si="33">SUM(F398:F404)-F401</f>
        <v>1</v>
      </c>
      <c r="G405" s="398">
        <f t="shared" si="33"/>
        <v>0.99999999999999989</v>
      </c>
      <c r="H405" s="398">
        <f t="shared" si="33"/>
        <v>1.0000000000000002</v>
      </c>
      <c r="I405" s="398">
        <f t="shared" si="33"/>
        <v>1</v>
      </c>
      <c r="J405" s="398">
        <f t="shared" si="33"/>
        <v>1.0000000000000002</v>
      </c>
      <c r="K405" s="398">
        <f t="shared" si="33"/>
        <v>0.99999999999999989</v>
      </c>
      <c r="L405" s="398">
        <f t="shared" si="33"/>
        <v>1.0000000000000002</v>
      </c>
      <c r="M405" s="398">
        <f t="shared" si="33"/>
        <v>1.0000000000000004</v>
      </c>
      <c r="N405" s="398">
        <f t="shared" si="33"/>
        <v>1</v>
      </c>
      <c r="O405" s="398">
        <f t="shared" si="33"/>
        <v>1</v>
      </c>
    </row>
    <row r="406" spans="1:15" x14ac:dyDescent="0.25">
      <c r="A406" s="107"/>
      <c r="B406" s="109"/>
      <c r="C406" s="113"/>
      <c r="D406" s="393"/>
      <c r="E406" s="384"/>
      <c r="F406" s="384"/>
      <c r="G406" s="384"/>
      <c r="H406" s="384"/>
      <c r="I406" s="384"/>
      <c r="J406" s="384"/>
      <c r="K406" s="384"/>
      <c r="L406" s="384"/>
      <c r="M406" s="384"/>
      <c r="N406" s="384"/>
      <c r="O406" s="384"/>
    </row>
    <row r="407" spans="1:15" x14ac:dyDescent="0.25">
      <c r="A407" s="244"/>
      <c r="B407" s="245"/>
      <c r="C407" s="246"/>
      <c r="D407" s="384"/>
      <c r="E407" s="384"/>
      <c r="F407" s="384"/>
      <c r="G407" s="384"/>
      <c r="H407" s="384"/>
      <c r="I407" s="384"/>
      <c r="J407" s="384"/>
      <c r="K407" s="384"/>
      <c r="L407" s="384"/>
      <c r="M407" s="384"/>
      <c r="N407" s="384"/>
      <c r="O407" s="384"/>
    </row>
    <row r="408" spans="1:15" x14ac:dyDescent="0.25">
      <c r="A408" s="164"/>
      <c r="B408" s="109"/>
      <c r="C408" s="113"/>
      <c r="D408" s="384"/>
      <c r="E408" s="384"/>
      <c r="F408" s="384"/>
      <c r="G408" s="384"/>
      <c r="H408" s="384"/>
      <c r="I408" s="384"/>
      <c r="J408" s="384"/>
      <c r="K408" s="384"/>
      <c r="L408" s="384"/>
      <c r="M408" s="384"/>
      <c r="N408" s="384"/>
      <c r="O408" s="384"/>
    </row>
    <row r="409" spans="1:15" ht="60" x14ac:dyDescent="0.25">
      <c r="A409" s="193" t="s">
        <v>582</v>
      </c>
      <c r="B409" s="109"/>
      <c r="C409" s="113"/>
      <c r="D409" s="384"/>
      <c r="E409" s="384"/>
      <c r="F409" s="384"/>
      <c r="G409" s="384"/>
      <c r="H409" s="384"/>
      <c r="I409" s="384"/>
      <c r="J409" s="384"/>
      <c r="K409" s="384"/>
      <c r="L409" s="384"/>
      <c r="M409" s="384"/>
      <c r="N409" s="384"/>
      <c r="O409" s="384"/>
    </row>
    <row r="410" spans="1:15" x14ac:dyDescent="0.25">
      <c r="A410" s="107"/>
      <c r="B410" s="109"/>
      <c r="C410" s="113"/>
      <c r="D410" s="384"/>
      <c r="E410" s="384"/>
      <c r="F410" s="384"/>
      <c r="G410" s="384"/>
      <c r="H410" s="384"/>
      <c r="I410" s="384"/>
      <c r="J410" s="384"/>
      <c r="K410" s="384"/>
      <c r="L410" s="384"/>
      <c r="M410" s="384"/>
      <c r="N410" s="384"/>
      <c r="O410" s="384"/>
    </row>
    <row r="411" spans="1:15" ht="45" x14ac:dyDescent="0.25">
      <c r="A411" s="240"/>
      <c r="B411" s="123" t="s">
        <v>576</v>
      </c>
      <c r="C411" s="107"/>
      <c r="D411" s="385" t="s">
        <v>5234</v>
      </c>
      <c r="E411" s="385" t="s">
        <v>5235</v>
      </c>
      <c r="F411" s="385" t="s">
        <v>5236</v>
      </c>
      <c r="G411" s="385" t="s">
        <v>5237</v>
      </c>
      <c r="H411" s="385" t="s">
        <v>5238</v>
      </c>
      <c r="I411" s="385" t="s">
        <v>5239</v>
      </c>
      <c r="J411" s="385" t="s">
        <v>5240</v>
      </c>
      <c r="K411" s="385" t="s">
        <v>5241</v>
      </c>
      <c r="L411" s="385" t="s">
        <v>5242</v>
      </c>
      <c r="M411" s="385" t="s">
        <v>5243</v>
      </c>
      <c r="N411" s="385" t="s">
        <v>5244</v>
      </c>
      <c r="O411" s="385" t="s">
        <v>5245</v>
      </c>
    </row>
    <row r="412" spans="1:15" ht="30" x14ac:dyDescent="0.25">
      <c r="A412" s="125" t="s">
        <v>205</v>
      </c>
      <c r="B412" s="126">
        <v>0.36</v>
      </c>
      <c r="C412" s="107"/>
      <c r="D412" s="389">
        <v>0.4</v>
      </c>
      <c r="E412" s="389">
        <v>0.32</v>
      </c>
      <c r="F412" s="389">
        <v>0.38</v>
      </c>
      <c r="G412" s="389">
        <v>0.37</v>
      </c>
      <c r="H412" s="389">
        <v>0.37</v>
      </c>
      <c r="I412" s="389">
        <v>0.33</v>
      </c>
      <c r="J412" s="389">
        <v>0.28000000000000003</v>
      </c>
      <c r="K412" s="389">
        <v>0.44</v>
      </c>
      <c r="L412" s="389">
        <v>0.31</v>
      </c>
      <c r="M412" s="389">
        <v>0.36</v>
      </c>
      <c r="N412" s="389">
        <v>0.38</v>
      </c>
      <c r="O412" s="389">
        <v>0.39</v>
      </c>
    </row>
    <row r="413" spans="1:15" ht="30" x14ac:dyDescent="0.25">
      <c r="A413" s="125" t="s">
        <v>206</v>
      </c>
      <c r="B413" s="126">
        <v>0.27</v>
      </c>
      <c r="C413" s="107"/>
      <c r="D413" s="389">
        <v>0.28999999999999998</v>
      </c>
      <c r="E413" s="389">
        <v>0.23</v>
      </c>
      <c r="F413" s="389">
        <v>0.28999999999999998</v>
      </c>
      <c r="G413" s="389">
        <v>0.21</v>
      </c>
      <c r="H413" s="389">
        <v>0.24</v>
      </c>
      <c r="I413" s="389">
        <v>0.22</v>
      </c>
      <c r="J413" s="389">
        <v>0.24</v>
      </c>
      <c r="K413" s="389">
        <v>0.25</v>
      </c>
      <c r="L413" s="389">
        <v>0.26</v>
      </c>
      <c r="M413" s="389">
        <v>0.32</v>
      </c>
      <c r="N413" s="389">
        <v>0.24</v>
      </c>
      <c r="O413" s="389">
        <v>0.39</v>
      </c>
    </row>
    <row r="414" spans="1:15" ht="30" x14ac:dyDescent="0.25">
      <c r="A414" s="125" t="s">
        <v>207</v>
      </c>
      <c r="B414" s="126">
        <v>0.17</v>
      </c>
      <c r="C414" s="107"/>
      <c r="D414" s="389">
        <v>0.17</v>
      </c>
      <c r="E414" s="389">
        <v>0.14000000000000001</v>
      </c>
      <c r="F414" s="389">
        <v>0.12</v>
      </c>
      <c r="G414" s="389">
        <v>0.16</v>
      </c>
      <c r="H414" s="389">
        <v>0.23</v>
      </c>
      <c r="I414" s="389">
        <v>0.18</v>
      </c>
      <c r="J414" s="389">
        <v>0.16</v>
      </c>
      <c r="K414" s="389">
        <v>0.11</v>
      </c>
      <c r="L414" s="389">
        <v>0.18</v>
      </c>
      <c r="M414" s="389">
        <v>0.16</v>
      </c>
      <c r="N414" s="389">
        <v>0.14000000000000001</v>
      </c>
      <c r="O414" s="389">
        <v>0.23</v>
      </c>
    </row>
    <row r="415" spans="1:15" x14ac:dyDescent="0.25">
      <c r="A415" s="125" t="s">
        <v>208</v>
      </c>
      <c r="B415" s="126">
        <v>0.16</v>
      </c>
      <c r="C415" s="107"/>
      <c r="D415" s="389">
        <v>0.13</v>
      </c>
      <c r="E415" s="389">
        <v>0.18</v>
      </c>
      <c r="F415" s="389">
        <v>0.15</v>
      </c>
      <c r="G415" s="389">
        <v>0.14000000000000001</v>
      </c>
      <c r="H415" s="389">
        <v>0.15</v>
      </c>
      <c r="I415" s="389">
        <v>0.14000000000000001</v>
      </c>
      <c r="J415" s="389">
        <v>0.2</v>
      </c>
      <c r="K415" s="389">
        <v>0.17</v>
      </c>
      <c r="L415" s="389">
        <v>0.17</v>
      </c>
      <c r="M415" s="389">
        <v>0.15</v>
      </c>
      <c r="N415" s="389">
        <v>0.15</v>
      </c>
      <c r="O415" s="389">
        <v>0.12</v>
      </c>
    </row>
    <row r="416" spans="1:15" x14ac:dyDescent="0.25">
      <c r="A416" s="125" t="s">
        <v>129</v>
      </c>
      <c r="B416" s="126">
        <v>0.3</v>
      </c>
      <c r="C416" s="107"/>
      <c r="D416" s="389">
        <v>0.28999999999999998</v>
      </c>
      <c r="E416" s="389">
        <v>0.37</v>
      </c>
      <c r="F416" s="389">
        <v>0.32</v>
      </c>
      <c r="G416" s="389">
        <v>0.33</v>
      </c>
      <c r="H416" s="389">
        <v>0.26</v>
      </c>
      <c r="I416" s="389">
        <v>0.35</v>
      </c>
      <c r="J416" s="389">
        <v>0.34</v>
      </c>
      <c r="K416" s="389">
        <v>0.28999999999999998</v>
      </c>
      <c r="L416" s="389">
        <v>0.31</v>
      </c>
      <c r="M416" s="389">
        <v>0.3</v>
      </c>
      <c r="N416" s="389">
        <v>0.35</v>
      </c>
      <c r="O416" s="389">
        <v>0.23</v>
      </c>
    </row>
    <row r="417" spans="1:15" x14ac:dyDescent="0.25">
      <c r="A417" s="107"/>
      <c r="B417" s="372">
        <f>SUM(B412:B416)</f>
        <v>1.26</v>
      </c>
      <c r="C417" s="107"/>
      <c r="D417" s="392">
        <v>1.28</v>
      </c>
      <c r="E417" s="392">
        <v>1.24</v>
      </c>
      <c r="F417" s="392">
        <v>1.25</v>
      </c>
      <c r="G417" s="392">
        <v>1.21</v>
      </c>
      <c r="H417" s="392">
        <v>1.25</v>
      </c>
      <c r="I417" s="392">
        <v>1.22</v>
      </c>
      <c r="J417" s="392">
        <v>1.22</v>
      </c>
      <c r="K417" s="392">
        <v>1.28</v>
      </c>
      <c r="L417" s="392">
        <v>1.23</v>
      </c>
      <c r="M417" s="392">
        <v>1.3</v>
      </c>
      <c r="N417" s="392">
        <v>1.27</v>
      </c>
      <c r="O417" s="392">
        <v>1.36</v>
      </c>
    </row>
  </sheetData>
  <mergeCells count="3">
    <mergeCell ref="A4:O4"/>
    <mergeCell ref="A154:O154"/>
    <mergeCell ref="A254:O254"/>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779"/>
  <sheetViews>
    <sheetView showGridLines="0" workbookViewId="0">
      <pane ySplit="2" topLeftCell="A3" activePane="bottomLeft" state="frozen"/>
      <selection pane="bottomLeft"/>
    </sheetView>
  </sheetViews>
  <sheetFormatPr baseColWidth="10" defaultRowHeight="15" x14ac:dyDescent="0.25"/>
  <cols>
    <col min="1" max="1" width="47.7109375" style="5" customWidth="1"/>
    <col min="2" max="2" width="11.42578125" style="24" customWidth="1"/>
    <col min="3" max="13" width="11.42578125" style="25" customWidth="1"/>
    <col min="14" max="14" width="3.7109375" style="5" customWidth="1"/>
    <col min="15" max="22" width="11.42578125" style="25"/>
    <col min="23" max="23" width="3.28515625" style="5" customWidth="1"/>
    <col min="24" max="16384" width="11.42578125" style="5"/>
  </cols>
  <sheetData>
    <row r="1" spans="1:22" ht="48" x14ac:dyDescent="0.25">
      <c r="A1" s="17" t="s">
        <v>209</v>
      </c>
      <c r="B1" s="2" t="s">
        <v>217</v>
      </c>
      <c r="C1" s="2" t="s">
        <v>218</v>
      </c>
      <c r="D1" s="2" t="s">
        <v>219</v>
      </c>
      <c r="E1" s="2" t="s">
        <v>220</v>
      </c>
      <c r="F1" s="2" t="s">
        <v>221</v>
      </c>
      <c r="G1" s="2" t="s">
        <v>222</v>
      </c>
      <c r="H1" s="2" t="s">
        <v>223</v>
      </c>
      <c r="I1" s="2" t="s">
        <v>224</v>
      </c>
      <c r="J1" s="2" t="s">
        <v>225</v>
      </c>
      <c r="K1" s="2" t="s">
        <v>226</v>
      </c>
      <c r="L1" s="2" t="s">
        <v>227</v>
      </c>
      <c r="M1" s="102" t="s">
        <v>228</v>
      </c>
      <c r="O1" s="2" t="s">
        <v>229</v>
      </c>
      <c r="P1" s="2" t="s">
        <v>230</v>
      </c>
      <c r="Q1" s="2" t="s">
        <v>231</v>
      </c>
      <c r="R1" s="2" t="s">
        <v>232</v>
      </c>
      <c r="S1" s="2" t="s">
        <v>233</v>
      </c>
      <c r="T1" s="2" t="s">
        <v>234</v>
      </c>
      <c r="U1" s="2" t="s">
        <v>235</v>
      </c>
      <c r="V1" s="2" t="s">
        <v>236</v>
      </c>
    </row>
    <row r="2" spans="1:22" x14ac:dyDescent="0.25">
      <c r="A2" s="52" t="s">
        <v>250</v>
      </c>
      <c r="B2" s="37">
        <v>5948</v>
      </c>
      <c r="C2" s="37">
        <v>2273</v>
      </c>
      <c r="D2" s="37">
        <v>1801</v>
      </c>
      <c r="E2" s="37">
        <v>2814</v>
      </c>
      <c r="F2" s="37">
        <v>3027</v>
      </c>
      <c r="G2" s="37">
        <v>1961</v>
      </c>
      <c r="H2" s="37">
        <v>3658</v>
      </c>
      <c r="I2" s="37">
        <v>1676</v>
      </c>
      <c r="J2" s="37">
        <v>1481</v>
      </c>
      <c r="K2" s="38">
        <v>956</v>
      </c>
      <c r="L2" s="38">
        <v>575</v>
      </c>
      <c r="M2" s="37">
        <v>1114</v>
      </c>
      <c r="O2" s="37">
        <v>4298</v>
      </c>
      <c r="P2" s="37">
        <v>2694</v>
      </c>
      <c r="Q2" s="37">
        <v>4820</v>
      </c>
      <c r="R2" s="37">
        <v>1682</v>
      </c>
      <c r="S2" s="38">
        <v>579</v>
      </c>
      <c r="T2" s="38">
        <v>946</v>
      </c>
      <c r="U2" s="38">
        <v>257</v>
      </c>
      <c r="V2" s="38">
        <v>368</v>
      </c>
    </row>
    <row r="3" spans="1:22" x14ac:dyDescent="0.25">
      <c r="B3" s="28"/>
      <c r="C3" s="28"/>
      <c r="D3" s="28"/>
      <c r="E3" s="28"/>
    </row>
    <row r="5" spans="1:22" s="16" customFormat="1" ht="29.25" customHeight="1" x14ac:dyDescent="0.25">
      <c r="A5" s="45" t="s">
        <v>22</v>
      </c>
      <c r="B5" s="49"/>
      <c r="C5" s="49"/>
      <c r="D5" s="49"/>
      <c r="E5" s="49"/>
      <c r="F5" s="49"/>
      <c r="G5" s="49"/>
      <c r="H5" s="49"/>
      <c r="I5" s="47"/>
      <c r="J5" s="47"/>
      <c r="K5" s="47"/>
      <c r="L5" s="47"/>
      <c r="M5" s="47"/>
      <c r="N5" s="50"/>
      <c r="O5" s="47"/>
      <c r="P5" s="47"/>
      <c r="Q5" s="47"/>
      <c r="R5" s="47"/>
      <c r="S5" s="47"/>
      <c r="T5" s="47"/>
      <c r="U5" s="47"/>
      <c r="V5" s="47"/>
    </row>
    <row r="6" spans="1:22" x14ac:dyDescent="0.25">
      <c r="B6" s="25"/>
    </row>
    <row r="7" spans="1:22" ht="63" x14ac:dyDescent="0.25">
      <c r="A7" s="43" t="s">
        <v>23</v>
      </c>
      <c r="B7" s="25"/>
    </row>
    <row r="8" spans="1:22" ht="48" x14ac:dyDescent="0.25">
      <c r="A8" s="53"/>
      <c r="B8" s="2" t="s">
        <v>217</v>
      </c>
      <c r="C8" s="2" t="s">
        <v>218</v>
      </c>
      <c r="D8" s="2" t="s">
        <v>219</v>
      </c>
      <c r="E8" s="2" t="s">
        <v>220</v>
      </c>
      <c r="F8" s="2" t="s">
        <v>221</v>
      </c>
      <c r="G8" s="2" t="s">
        <v>222</v>
      </c>
      <c r="H8" s="2" t="s">
        <v>223</v>
      </c>
      <c r="I8" s="2" t="s">
        <v>224</v>
      </c>
      <c r="J8" s="2" t="s">
        <v>225</v>
      </c>
      <c r="K8" s="2" t="s">
        <v>226</v>
      </c>
      <c r="L8" s="2" t="s">
        <v>227</v>
      </c>
      <c r="M8" s="2" t="s">
        <v>228</v>
      </c>
      <c r="O8" s="2" t="s">
        <v>229</v>
      </c>
      <c r="P8" s="2" t="s">
        <v>230</v>
      </c>
      <c r="Q8" s="2" t="s">
        <v>231</v>
      </c>
      <c r="R8" s="2" t="s">
        <v>237</v>
      </c>
      <c r="S8" s="2" t="s">
        <v>238</v>
      </c>
      <c r="T8" s="2" t="s">
        <v>234</v>
      </c>
      <c r="U8" s="2" t="s">
        <v>235</v>
      </c>
      <c r="V8" s="2" t="s">
        <v>236</v>
      </c>
    </row>
    <row r="9" spans="1:22" ht="24" x14ac:dyDescent="0.25">
      <c r="A9" s="19" t="s">
        <v>28</v>
      </c>
      <c r="B9" s="38">
        <v>24</v>
      </c>
      <c r="C9" s="38">
        <v>28</v>
      </c>
      <c r="D9" s="38">
        <v>30</v>
      </c>
      <c r="E9" s="38">
        <v>28</v>
      </c>
      <c r="F9" s="38">
        <v>28</v>
      </c>
      <c r="G9" s="38">
        <v>31</v>
      </c>
      <c r="H9" s="38">
        <v>23</v>
      </c>
      <c r="I9" s="38">
        <v>27</v>
      </c>
      <c r="J9" s="38">
        <v>31</v>
      </c>
      <c r="K9" s="54">
        <v>35</v>
      </c>
      <c r="L9" s="54">
        <v>36</v>
      </c>
      <c r="M9" s="38">
        <v>28</v>
      </c>
      <c r="O9" s="38">
        <v>23</v>
      </c>
      <c r="P9" s="38">
        <v>26</v>
      </c>
      <c r="Q9" s="38">
        <v>26</v>
      </c>
      <c r="R9" s="54">
        <v>31</v>
      </c>
      <c r="S9" s="38">
        <v>28</v>
      </c>
      <c r="T9" s="38">
        <v>29</v>
      </c>
      <c r="U9" s="38">
        <v>28</v>
      </c>
      <c r="V9" s="38">
        <v>30</v>
      </c>
    </row>
    <row r="10" spans="1:22" ht="24" x14ac:dyDescent="0.25">
      <c r="A10" s="19" t="s">
        <v>29</v>
      </c>
      <c r="B10" s="38">
        <v>36</v>
      </c>
      <c r="C10" s="38">
        <v>38</v>
      </c>
      <c r="D10" s="38">
        <v>35</v>
      </c>
      <c r="E10" s="38">
        <v>33</v>
      </c>
      <c r="F10" s="38">
        <v>32</v>
      </c>
      <c r="G10" s="38">
        <v>33</v>
      </c>
      <c r="H10" s="38">
        <v>34</v>
      </c>
      <c r="I10" s="38">
        <v>40</v>
      </c>
      <c r="J10" s="38">
        <v>38</v>
      </c>
      <c r="K10" s="38">
        <v>41</v>
      </c>
      <c r="L10" s="38">
        <v>40</v>
      </c>
      <c r="M10" s="54">
        <v>43</v>
      </c>
      <c r="O10" s="38">
        <v>37</v>
      </c>
      <c r="P10" s="38">
        <v>38</v>
      </c>
      <c r="Q10" s="38">
        <v>36</v>
      </c>
      <c r="R10" s="38">
        <v>40</v>
      </c>
      <c r="S10" s="54">
        <v>46</v>
      </c>
      <c r="T10" s="38">
        <v>37</v>
      </c>
      <c r="U10" s="38">
        <v>41</v>
      </c>
      <c r="V10" s="38">
        <v>42</v>
      </c>
    </row>
    <row r="11" spans="1:22" ht="23.25" customHeight="1" x14ac:dyDescent="0.25">
      <c r="A11" s="19" t="s">
        <v>30</v>
      </c>
      <c r="B11" s="38">
        <v>45</v>
      </c>
      <c r="C11" s="38">
        <v>46</v>
      </c>
      <c r="D11" s="38">
        <v>38</v>
      </c>
      <c r="E11" s="38">
        <v>40</v>
      </c>
      <c r="F11" s="38">
        <v>40</v>
      </c>
      <c r="G11" s="38">
        <v>41</v>
      </c>
      <c r="H11" s="38">
        <v>42</v>
      </c>
      <c r="I11" s="38">
        <v>50</v>
      </c>
      <c r="J11" s="38">
        <v>47</v>
      </c>
      <c r="K11" s="54">
        <v>56</v>
      </c>
      <c r="L11" s="38">
        <v>48</v>
      </c>
      <c r="M11" s="38">
        <v>44</v>
      </c>
      <c r="O11" s="38">
        <v>43</v>
      </c>
      <c r="P11" s="38">
        <v>43</v>
      </c>
      <c r="Q11" s="38">
        <v>42</v>
      </c>
      <c r="R11" s="54">
        <v>46</v>
      </c>
      <c r="S11" s="38">
        <v>45</v>
      </c>
      <c r="T11" s="38">
        <v>44</v>
      </c>
      <c r="U11" s="38">
        <v>45</v>
      </c>
      <c r="V11" s="38">
        <v>44</v>
      </c>
    </row>
    <row r="12" spans="1:22" ht="24" x14ac:dyDescent="0.25">
      <c r="A12" s="19" t="s">
        <v>31</v>
      </c>
      <c r="B12" s="38">
        <v>13</v>
      </c>
      <c r="C12" s="38">
        <v>16</v>
      </c>
      <c r="D12" s="38">
        <v>14</v>
      </c>
      <c r="E12" s="38">
        <v>13</v>
      </c>
      <c r="F12" s="38">
        <v>13</v>
      </c>
      <c r="G12" s="38">
        <v>15</v>
      </c>
      <c r="H12" s="38">
        <v>13</v>
      </c>
      <c r="I12" s="38">
        <v>16</v>
      </c>
      <c r="J12" s="38">
        <v>17</v>
      </c>
      <c r="K12" s="54">
        <v>23</v>
      </c>
      <c r="L12" s="54">
        <v>23</v>
      </c>
      <c r="M12" s="38">
        <v>16</v>
      </c>
      <c r="O12" s="38">
        <v>12</v>
      </c>
      <c r="P12" s="38">
        <v>14</v>
      </c>
      <c r="Q12" s="38">
        <v>15</v>
      </c>
      <c r="R12" s="38">
        <v>17</v>
      </c>
      <c r="S12" s="38">
        <v>13</v>
      </c>
      <c r="T12" s="38">
        <v>20</v>
      </c>
      <c r="U12" s="38">
        <v>21</v>
      </c>
      <c r="V12" s="54">
        <v>23</v>
      </c>
    </row>
    <row r="13" spans="1:22" ht="24" x14ac:dyDescent="0.25">
      <c r="A13" s="19" t="s">
        <v>32</v>
      </c>
      <c r="B13" s="54">
        <v>66</v>
      </c>
      <c r="C13" s="38">
        <v>64</v>
      </c>
      <c r="D13" s="54">
        <v>66</v>
      </c>
      <c r="E13" s="54">
        <v>67</v>
      </c>
      <c r="F13" s="54">
        <v>67</v>
      </c>
      <c r="G13" s="54">
        <v>66</v>
      </c>
      <c r="H13" s="38">
        <v>64</v>
      </c>
      <c r="I13" s="38">
        <v>64</v>
      </c>
      <c r="J13" s="54">
        <v>66</v>
      </c>
      <c r="K13" s="38">
        <v>60</v>
      </c>
      <c r="L13" s="38">
        <v>62</v>
      </c>
      <c r="M13" s="38">
        <v>61</v>
      </c>
      <c r="O13" s="54">
        <v>65</v>
      </c>
      <c r="P13" s="54">
        <v>64</v>
      </c>
      <c r="Q13" s="38">
        <v>63</v>
      </c>
      <c r="R13" s="38">
        <v>61</v>
      </c>
      <c r="S13" s="54">
        <v>65</v>
      </c>
      <c r="T13" s="38">
        <v>61</v>
      </c>
      <c r="U13" s="38">
        <v>62</v>
      </c>
      <c r="V13" s="38">
        <v>61</v>
      </c>
    </row>
    <row r="14" spans="1:22" ht="24" x14ac:dyDescent="0.25">
      <c r="A14" s="19" t="s">
        <v>33</v>
      </c>
      <c r="B14" s="38">
        <v>14</v>
      </c>
      <c r="C14" s="38">
        <v>14</v>
      </c>
      <c r="D14" s="38">
        <v>13</v>
      </c>
      <c r="E14" s="38">
        <v>14</v>
      </c>
      <c r="F14" s="38">
        <v>15</v>
      </c>
      <c r="G14" s="38">
        <v>15</v>
      </c>
      <c r="H14" s="38">
        <v>14</v>
      </c>
      <c r="I14" s="38">
        <v>15</v>
      </c>
      <c r="J14" s="38">
        <v>15</v>
      </c>
      <c r="K14" s="54">
        <v>16</v>
      </c>
      <c r="L14" s="38">
        <v>12</v>
      </c>
      <c r="M14" s="54">
        <v>16</v>
      </c>
      <c r="O14" s="38">
        <v>15</v>
      </c>
      <c r="P14" s="38">
        <v>14</v>
      </c>
      <c r="Q14" s="38">
        <v>13</v>
      </c>
      <c r="R14" s="38">
        <v>14</v>
      </c>
      <c r="S14" s="54">
        <v>16</v>
      </c>
      <c r="T14" s="38">
        <v>14</v>
      </c>
      <c r="U14" s="38">
        <v>13</v>
      </c>
      <c r="V14" s="38">
        <v>11</v>
      </c>
    </row>
    <row r="15" spans="1:22" ht="19.5" customHeight="1" x14ac:dyDescent="0.25">
      <c r="A15" s="19" t="s">
        <v>34</v>
      </c>
      <c r="B15" s="38">
        <v>27</v>
      </c>
      <c r="C15" s="38">
        <v>27</v>
      </c>
      <c r="D15" s="38">
        <v>30</v>
      </c>
      <c r="E15" s="38">
        <v>30</v>
      </c>
      <c r="F15" s="38">
        <v>31</v>
      </c>
      <c r="G15" s="54">
        <v>32</v>
      </c>
      <c r="H15" s="38">
        <v>28</v>
      </c>
      <c r="I15" s="38">
        <v>24</v>
      </c>
      <c r="J15" s="38">
        <v>28</v>
      </c>
      <c r="K15" s="38">
        <v>25</v>
      </c>
      <c r="L15" s="38">
        <v>25</v>
      </c>
      <c r="M15" s="38">
        <v>29</v>
      </c>
      <c r="O15" s="38">
        <v>28</v>
      </c>
      <c r="P15" s="38">
        <v>29</v>
      </c>
      <c r="Q15" s="38">
        <v>26</v>
      </c>
      <c r="R15" s="38">
        <v>27</v>
      </c>
      <c r="S15" s="54">
        <v>34</v>
      </c>
      <c r="T15" s="38">
        <v>24</v>
      </c>
      <c r="U15" s="38">
        <v>28</v>
      </c>
      <c r="V15" s="38">
        <v>22</v>
      </c>
    </row>
    <row r="16" spans="1:22" ht="24" x14ac:dyDescent="0.25">
      <c r="A16" s="19" t="s">
        <v>35</v>
      </c>
      <c r="B16" s="38">
        <v>64</v>
      </c>
      <c r="C16" s="38">
        <v>63</v>
      </c>
      <c r="D16" s="54">
        <v>65</v>
      </c>
      <c r="E16" s="38">
        <v>64</v>
      </c>
      <c r="F16" s="54">
        <v>65</v>
      </c>
      <c r="G16" s="38">
        <v>63</v>
      </c>
      <c r="H16" s="54">
        <v>65</v>
      </c>
      <c r="I16" s="54">
        <v>65</v>
      </c>
      <c r="J16" s="38">
        <v>63</v>
      </c>
      <c r="K16" s="38">
        <v>53</v>
      </c>
      <c r="L16" s="54">
        <v>65</v>
      </c>
      <c r="M16" s="38">
        <v>57</v>
      </c>
      <c r="O16" s="38">
        <v>63</v>
      </c>
      <c r="P16" s="38">
        <v>64</v>
      </c>
      <c r="Q16" s="38">
        <v>63</v>
      </c>
      <c r="R16" s="38">
        <v>58</v>
      </c>
      <c r="S16" s="38">
        <v>64</v>
      </c>
      <c r="T16" s="38">
        <v>63</v>
      </c>
      <c r="U16" s="38">
        <v>66</v>
      </c>
      <c r="V16" s="54">
        <v>67</v>
      </c>
    </row>
    <row r="17" spans="1:22" ht="22.5" customHeight="1" x14ac:dyDescent="0.25">
      <c r="A17" s="19" t="s">
        <v>36</v>
      </c>
      <c r="B17" s="38">
        <v>5</v>
      </c>
      <c r="C17" s="38">
        <v>6</v>
      </c>
      <c r="D17" s="38">
        <v>6</v>
      </c>
      <c r="E17" s="38">
        <v>6</v>
      </c>
      <c r="F17" s="38">
        <v>6</v>
      </c>
      <c r="G17" s="38">
        <v>7</v>
      </c>
      <c r="H17" s="38">
        <v>7</v>
      </c>
      <c r="I17" s="38">
        <v>6</v>
      </c>
      <c r="J17" s="38">
        <v>5</v>
      </c>
      <c r="K17" s="38">
        <v>7</v>
      </c>
      <c r="L17" s="38">
        <v>6</v>
      </c>
      <c r="M17" s="38">
        <v>8</v>
      </c>
      <c r="O17" s="38">
        <v>6</v>
      </c>
      <c r="P17" s="38">
        <v>6</v>
      </c>
      <c r="Q17" s="38">
        <v>6</v>
      </c>
      <c r="R17" s="38">
        <v>6</v>
      </c>
      <c r="S17" s="38">
        <v>6</v>
      </c>
      <c r="T17" s="38">
        <v>8</v>
      </c>
      <c r="U17" s="38">
        <v>10</v>
      </c>
      <c r="V17" s="38">
        <v>7</v>
      </c>
    </row>
    <row r="18" spans="1:22" x14ac:dyDescent="0.25">
      <c r="B18" s="25"/>
    </row>
    <row r="19" spans="1:22" x14ac:dyDescent="0.25">
      <c r="A19" s="20" t="s">
        <v>250</v>
      </c>
      <c r="B19" s="25"/>
    </row>
    <row r="20" spans="1:22" x14ac:dyDescent="0.25">
      <c r="B20" s="25"/>
    </row>
    <row r="21" spans="1:22" x14ac:dyDescent="0.25">
      <c r="B21" s="25"/>
    </row>
    <row r="22" spans="1:22" ht="63" x14ac:dyDescent="0.25">
      <c r="A22" s="43" t="s">
        <v>38</v>
      </c>
      <c r="B22" s="25"/>
    </row>
    <row r="23" spans="1:22" x14ac:dyDescent="0.25">
      <c r="B23" s="25"/>
    </row>
    <row r="24" spans="1:22" x14ac:dyDescent="0.25">
      <c r="B24" s="25"/>
    </row>
    <row r="25" spans="1:22" ht="48" x14ac:dyDescent="0.25">
      <c r="A25" s="53"/>
      <c r="B25" s="2" t="s">
        <v>217</v>
      </c>
      <c r="C25" s="2" t="s">
        <v>218</v>
      </c>
      <c r="D25" s="2" t="s">
        <v>219</v>
      </c>
      <c r="E25" s="2" t="s">
        <v>220</v>
      </c>
      <c r="F25" s="2" t="s">
        <v>221</v>
      </c>
      <c r="G25" s="2" t="s">
        <v>222</v>
      </c>
      <c r="H25" s="2" t="s">
        <v>223</v>
      </c>
      <c r="I25" s="2" t="s">
        <v>224</v>
      </c>
      <c r="J25" s="2" t="s">
        <v>225</v>
      </c>
      <c r="K25" s="2" t="s">
        <v>226</v>
      </c>
      <c r="L25" s="2" t="s">
        <v>227</v>
      </c>
      <c r="M25" s="2" t="s">
        <v>228</v>
      </c>
      <c r="O25" s="2" t="s">
        <v>229</v>
      </c>
      <c r="P25" s="2" t="s">
        <v>230</v>
      </c>
      <c r="Q25" s="2" t="s">
        <v>231</v>
      </c>
      <c r="R25" s="2" t="s">
        <v>237</v>
      </c>
      <c r="S25" s="2" t="s">
        <v>238</v>
      </c>
      <c r="T25" s="2" t="s">
        <v>234</v>
      </c>
      <c r="U25" s="2" t="s">
        <v>235</v>
      </c>
      <c r="V25" s="2" t="s">
        <v>236</v>
      </c>
    </row>
    <row r="26" spans="1:22" ht="27" customHeight="1" x14ac:dyDescent="0.25">
      <c r="A26" s="19" t="s">
        <v>39</v>
      </c>
      <c r="B26" s="38">
        <v>12</v>
      </c>
      <c r="C26" s="38">
        <v>9</v>
      </c>
      <c r="D26" s="38">
        <v>8</v>
      </c>
      <c r="E26" s="38">
        <v>10</v>
      </c>
      <c r="F26" s="38">
        <v>11</v>
      </c>
      <c r="G26" s="38">
        <v>10</v>
      </c>
      <c r="H26" s="38">
        <v>12</v>
      </c>
      <c r="I26" s="38">
        <v>12</v>
      </c>
      <c r="J26" s="38">
        <v>10</v>
      </c>
      <c r="K26" s="38">
        <v>7</v>
      </c>
      <c r="L26" s="38">
        <v>8</v>
      </c>
      <c r="M26" s="38">
        <v>9</v>
      </c>
      <c r="O26" s="38">
        <v>13</v>
      </c>
      <c r="P26" s="38">
        <v>10</v>
      </c>
      <c r="Q26" s="38">
        <v>11</v>
      </c>
      <c r="R26" s="38">
        <v>7</v>
      </c>
      <c r="S26" s="38">
        <v>5</v>
      </c>
      <c r="T26" s="38">
        <v>10</v>
      </c>
      <c r="U26" s="38">
        <v>13</v>
      </c>
      <c r="V26" s="38">
        <v>10</v>
      </c>
    </row>
    <row r="27" spans="1:22" ht="27" customHeight="1" x14ac:dyDescent="0.25">
      <c r="A27" s="19" t="s">
        <v>40</v>
      </c>
      <c r="B27" s="38">
        <v>10</v>
      </c>
      <c r="C27" s="38">
        <v>8</v>
      </c>
      <c r="D27" s="38">
        <v>10</v>
      </c>
      <c r="E27" s="38">
        <v>10</v>
      </c>
      <c r="F27" s="38">
        <v>11</v>
      </c>
      <c r="G27" s="38">
        <v>9</v>
      </c>
      <c r="H27" s="38">
        <v>10</v>
      </c>
      <c r="I27" s="38">
        <v>8</v>
      </c>
      <c r="J27" s="38">
        <v>8</v>
      </c>
      <c r="K27" s="38">
        <v>6</v>
      </c>
      <c r="L27" s="38">
        <v>7</v>
      </c>
      <c r="M27" s="38">
        <v>8</v>
      </c>
      <c r="O27" s="38">
        <v>10</v>
      </c>
      <c r="P27" s="38">
        <v>9</v>
      </c>
      <c r="Q27" s="38">
        <v>8</v>
      </c>
      <c r="R27" s="38">
        <v>7</v>
      </c>
      <c r="S27" s="38">
        <v>8</v>
      </c>
      <c r="T27" s="38">
        <v>7</v>
      </c>
      <c r="U27" s="38">
        <v>8</v>
      </c>
      <c r="V27" s="38">
        <v>8</v>
      </c>
    </row>
    <row r="28" spans="1:22" ht="36" x14ac:dyDescent="0.25">
      <c r="A28" s="19" t="s">
        <v>41</v>
      </c>
      <c r="B28" s="38">
        <v>2</v>
      </c>
      <c r="C28" s="38">
        <v>2</v>
      </c>
      <c r="D28" s="38">
        <v>2</v>
      </c>
      <c r="E28" s="38">
        <v>2</v>
      </c>
      <c r="F28" s="38">
        <v>2</v>
      </c>
      <c r="G28" s="38">
        <v>2</v>
      </c>
      <c r="H28" s="38">
        <v>2</v>
      </c>
      <c r="I28" s="38">
        <v>3</v>
      </c>
      <c r="J28" s="38">
        <v>2</v>
      </c>
      <c r="K28" s="38">
        <v>3</v>
      </c>
      <c r="L28" s="38">
        <v>3</v>
      </c>
      <c r="M28" s="38">
        <v>3</v>
      </c>
      <c r="O28" s="38">
        <v>2</v>
      </c>
      <c r="P28" s="38">
        <v>2</v>
      </c>
      <c r="Q28" s="38">
        <v>2</v>
      </c>
      <c r="R28" s="38">
        <v>3</v>
      </c>
      <c r="S28" s="38">
        <v>2</v>
      </c>
      <c r="T28" s="38">
        <v>2</v>
      </c>
      <c r="U28" s="38">
        <v>4</v>
      </c>
      <c r="V28" s="38">
        <v>4</v>
      </c>
    </row>
    <row r="29" spans="1:22" ht="22.5" customHeight="1" x14ac:dyDescent="0.25">
      <c r="A29" s="55" t="s">
        <v>5202</v>
      </c>
      <c r="B29" s="56">
        <f>C26+C27+C28</f>
        <v>19</v>
      </c>
      <c r="C29" s="56">
        <f t="shared" ref="C29:L29" si="0">D26+D27+D28</f>
        <v>20</v>
      </c>
      <c r="D29" s="56">
        <f t="shared" si="0"/>
        <v>22</v>
      </c>
      <c r="E29" s="59">
        <f t="shared" si="0"/>
        <v>24</v>
      </c>
      <c r="F29" s="56">
        <f t="shared" si="0"/>
        <v>21</v>
      </c>
      <c r="G29" s="59">
        <f t="shared" si="0"/>
        <v>24</v>
      </c>
      <c r="H29" s="56">
        <f t="shared" si="0"/>
        <v>23</v>
      </c>
      <c r="I29" s="56">
        <f t="shared" si="0"/>
        <v>20</v>
      </c>
      <c r="J29" s="56">
        <f t="shared" si="0"/>
        <v>16</v>
      </c>
      <c r="K29" s="56">
        <f t="shared" si="0"/>
        <v>18</v>
      </c>
      <c r="L29" s="56">
        <f t="shared" si="0"/>
        <v>20</v>
      </c>
      <c r="M29" s="56">
        <f>M26+M27+M28</f>
        <v>20</v>
      </c>
      <c r="O29" s="59">
        <f>O26+O27+O28</f>
        <v>25</v>
      </c>
      <c r="P29" s="61">
        <f t="shared" ref="P29:V29" si="1">P26+P27+P28</f>
        <v>21</v>
      </c>
      <c r="Q29" s="61">
        <f t="shared" si="1"/>
        <v>21</v>
      </c>
      <c r="R29" s="61">
        <f t="shared" si="1"/>
        <v>17</v>
      </c>
      <c r="S29" s="61">
        <f t="shared" si="1"/>
        <v>15</v>
      </c>
      <c r="T29" s="61">
        <f t="shared" si="1"/>
        <v>19</v>
      </c>
      <c r="U29" s="59">
        <f t="shared" si="1"/>
        <v>25</v>
      </c>
      <c r="V29" s="61">
        <f t="shared" si="1"/>
        <v>22</v>
      </c>
    </row>
    <row r="30" spans="1:22" ht="36" customHeight="1" x14ac:dyDescent="0.25">
      <c r="A30" s="19" t="s">
        <v>42</v>
      </c>
      <c r="B30" s="38">
        <v>17</v>
      </c>
      <c r="C30" s="38">
        <v>20</v>
      </c>
      <c r="D30" s="38">
        <v>19</v>
      </c>
      <c r="E30" s="38">
        <v>17</v>
      </c>
      <c r="F30" s="38">
        <v>17</v>
      </c>
      <c r="G30" s="38">
        <v>19</v>
      </c>
      <c r="H30" s="38">
        <v>13</v>
      </c>
      <c r="I30" s="38">
        <v>17</v>
      </c>
      <c r="J30" s="62">
        <v>21</v>
      </c>
      <c r="K30" s="54">
        <v>28</v>
      </c>
      <c r="L30" s="62">
        <v>22</v>
      </c>
      <c r="M30" s="62">
        <v>23</v>
      </c>
      <c r="O30" s="38">
        <v>15</v>
      </c>
      <c r="P30" s="38">
        <v>18</v>
      </c>
      <c r="Q30" s="38">
        <v>17</v>
      </c>
      <c r="R30" s="54">
        <v>26</v>
      </c>
      <c r="S30" s="38">
        <v>23</v>
      </c>
      <c r="T30" s="38">
        <v>20</v>
      </c>
      <c r="U30" s="38">
        <v>25</v>
      </c>
      <c r="V30" s="38">
        <v>21</v>
      </c>
    </row>
    <row r="31" spans="1:22" ht="27" customHeight="1" x14ac:dyDescent="0.25">
      <c r="A31" s="19" t="s">
        <v>43</v>
      </c>
      <c r="B31" s="38">
        <v>35</v>
      </c>
      <c r="C31" s="38">
        <v>38</v>
      </c>
      <c r="D31" s="38">
        <v>35</v>
      </c>
      <c r="E31" s="38">
        <v>35</v>
      </c>
      <c r="F31" s="38">
        <v>35</v>
      </c>
      <c r="G31" s="38">
        <v>36</v>
      </c>
      <c r="H31" s="38">
        <v>34</v>
      </c>
      <c r="I31" s="38">
        <v>38</v>
      </c>
      <c r="J31" s="62">
        <v>39</v>
      </c>
      <c r="K31" s="54">
        <v>44</v>
      </c>
      <c r="L31" s="62">
        <v>41</v>
      </c>
      <c r="M31" s="62">
        <v>39</v>
      </c>
      <c r="O31" s="38">
        <v>33</v>
      </c>
      <c r="P31" s="38">
        <v>38</v>
      </c>
      <c r="Q31" s="38">
        <v>35</v>
      </c>
      <c r="R31" s="38">
        <v>40</v>
      </c>
      <c r="S31" s="38">
        <v>40</v>
      </c>
      <c r="T31" s="38">
        <v>39</v>
      </c>
      <c r="U31" s="38">
        <v>38</v>
      </c>
      <c r="V31" s="54">
        <v>44</v>
      </c>
    </row>
    <row r="32" spans="1:22" ht="36" x14ac:dyDescent="0.25">
      <c r="A32" s="19" t="s">
        <v>44</v>
      </c>
      <c r="B32" s="38">
        <v>46</v>
      </c>
      <c r="C32" s="38">
        <v>51</v>
      </c>
      <c r="D32" s="38">
        <v>51</v>
      </c>
      <c r="E32" s="38">
        <v>48</v>
      </c>
      <c r="F32" s="38">
        <v>48</v>
      </c>
      <c r="G32" s="38">
        <v>50</v>
      </c>
      <c r="H32" s="38">
        <v>45</v>
      </c>
      <c r="I32" s="38">
        <v>47</v>
      </c>
      <c r="J32" s="62">
        <v>53</v>
      </c>
      <c r="K32" s="54">
        <v>57</v>
      </c>
      <c r="L32" s="62">
        <v>54</v>
      </c>
      <c r="M32" s="62">
        <v>53</v>
      </c>
      <c r="O32" s="38">
        <v>44</v>
      </c>
      <c r="P32" s="38">
        <v>50</v>
      </c>
      <c r="Q32" s="38">
        <v>48</v>
      </c>
      <c r="R32" s="54">
        <v>56</v>
      </c>
      <c r="S32" s="54">
        <v>57</v>
      </c>
      <c r="T32" s="38">
        <v>52</v>
      </c>
      <c r="U32" s="38">
        <v>50</v>
      </c>
      <c r="V32" s="38">
        <v>49</v>
      </c>
    </row>
    <row r="33" spans="1:22" ht="24" x14ac:dyDescent="0.25">
      <c r="A33" s="19" t="s">
        <v>45</v>
      </c>
      <c r="B33" s="38">
        <v>50</v>
      </c>
      <c r="C33" s="38">
        <v>55</v>
      </c>
      <c r="D33" s="38">
        <v>55</v>
      </c>
      <c r="E33" s="38">
        <v>52</v>
      </c>
      <c r="F33" s="38">
        <v>52</v>
      </c>
      <c r="G33" s="38">
        <v>57</v>
      </c>
      <c r="H33" s="38">
        <v>50</v>
      </c>
      <c r="I33" s="38">
        <v>51</v>
      </c>
      <c r="J33" s="62">
        <v>57</v>
      </c>
      <c r="K33" s="54">
        <v>61</v>
      </c>
      <c r="L33" s="62">
        <v>59</v>
      </c>
      <c r="M33" s="62">
        <v>60</v>
      </c>
      <c r="O33" s="38">
        <v>47</v>
      </c>
      <c r="P33" s="38">
        <v>56</v>
      </c>
      <c r="Q33" s="38">
        <v>55</v>
      </c>
      <c r="R33" s="38">
        <v>61</v>
      </c>
      <c r="S33" s="54">
        <v>64</v>
      </c>
      <c r="T33" s="38">
        <v>59</v>
      </c>
      <c r="U33" s="38">
        <v>60</v>
      </c>
      <c r="V33" s="38">
        <v>57</v>
      </c>
    </row>
    <row r="34" spans="1:22" ht="24" x14ac:dyDescent="0.25">
      <c r="A34" s="19" t="s">
        <v>46</v>
      </c>
      <c r="B34" s="38">
        <v>37</v>
      </c>
      <c r="C34" s="38">
        <v>43</v>
      </c>
      <c r="D34" s="38">
        <v>43</v>
      </c>
      <c r="E34" s="38">
        <v>42</v>
      </c>
      <c r="F34" s="38">
        <v>41</v>
      </c>
      <c r="G34" s="38">
        <v>44</v>
      </c>
      <c r="H34" s="38">
        <v>41</v>
      </c>
      <c r="I34" s="38">
        <v>46</v>
      </c>
      <c r="J34" s="62">
        <v>44</v>
      </c>
      <c r="K34" s="62">
        <v>47</v>
      </c>
      <c r="L34" s="54">
        <v>48</v>
      </c>
      <c r="M34" s="62">
        <v>41</v>
      </c>
      <c r="O34" s="38">
        <v>35</v>
      </c>
      <c r="P34" s="38">
        <v>38</v>
      </c>
      <c r="Q34" s="38">
        <v>39</v>
      </c>
      <c r="R34" s="54">
        <v>43</v>
      </c>
      <c r="S34" s="54">
        <v>42</v>
      </c>
      <c r="T34" s="38">
        <v>38</v>
      </c>
      <c r="U34" s="38">
        <v>34</v>
      </c>
      <c r="V34" s="38">
        <v>36</v>
      </c>
    </row>
    <row r="35" spans="1:22" ht="19.5" customHeight="1" x14ac:dyDescent="0.25">
      <c r="A35" s="19" t="s">
        <v>47</v>
      </c>
      <c r="B35" s="38">
        <v>10</v>
      </c>
      <c r="C35" s="38">
        <v>10</v>
      </c>
      <c r="D35" s="38">
        <v>8</v>
      </c>
      <c r="E35" s="38">
        <v>9</v>
      </c>
      <c r="F35" s="38">
        <v>9</v>
      </c>
      <c r="G35" s="38">
        <v>9</v>
      </c>
      <c r="H35" s="38">
        <v>10</v>
      </c>
      <c r="I35" s="38">
        <v>11</v>
      </c>
      <c r="J35" s="38">
        <v>10</v>
      </c>
      <c r="K35" s="38">
        <v>10</v>
      </c>
      <c r="L35" s="38">
        <v>11</v>
      </c>
      <c r="M35" s="38">
        <v>10</v>
      </c>
      <c r="O35" s="38">
        <v>9</v>
      </c>
      <c r="P35" s="38">
        <v>10</v>
      </c>
      <c r="Q35" s="38">
        <v>10</v>
      </c>
      <c r="R35" s="38">
        <v>9</v>
      </c>
      <c r="S35" s="38">
        <v>8</v>
      </c>
      <c r="T35" s="38">
        <v>11</v>
      </c>
      <c r="U35" s="38">
        <v>15</v>
      </c>
      <c r="V35" s="38">
        <v>14</v>
      </c>
    </row>
    <row r="36" spans="1:22" x14ac:dyDescent="0.25">
      <c r="B36" s="25"/>
    </row>
    <row r="37" spans="1:22" x14ac:dyDescent="0.25">
      <c r="A37" s="20" t="s">
        <v>250</v>
      </c>
      <c r="B37" s="25"/>
    </row>
    <row r="38" spans="1:22" x14ac:dyDescent="0.25">
      <c r="B38" s="25"/>
    </row>
    <row r="39" spans="1:22" ht="63" x14ac:dyDescent="0.25">
      <c r="A39" s="60" t="s">
        <v>48</v>
      </c>
      <c r="B39" s="25"/>
    </row>
    <row r="40" spans="1:22" ht="15.75" x14ac:dyDescent="0.25">
      <c r="A40" s="105" t="s">
        <v>49</v>
      </c>
      <c r="B40" s="25"/>
    </row>
    <row r="41" spans="1:22" x14ac:dyDescent="0.25">
      <c r="B41" s="25"/>
    </row>
    <row r="42" spans="1:22" ht="63" x14ac:dyDescent="0.25">
      <c r="A42" s="43" t="s">
        <v>50</v>
      </c>
      <c r="B42" s="25"/>
    </row>
    <row r="43" spans="1:22" x14ac:dyDescent="0.25">
      <c r="B43" s="25"/>
    </row>
    <row r="44" spans="1:22" ht="48" x14ac:dyDescent="0.25">
      <c r="A44" s="53"/>
      <c r="B44" s="2" t="s">
        <v>217</v>
      </c>
      <c r="C44" s="2" t="s">
        <v>218</v>
      </c>
      <c r="D44" s="2" t="s">
        <v>219</v>
      </c>
      <c r="E44" s="2" t="s">
        <v>220</v>
      </c>
      <c r="F44" s="2" t="s">
        <v>221</v>
      </c>
      <c r="G44" s="2" t="s">
        <v>222</v>
      </c>
      <c r="H44" s="2" t="s">
        <v>223</v>
      </c>
      <c r="I44" s="2" t="s">
        <v>224</v>
      </c>
      <c r="J44" s="2" t="s">
        <v>225</v>
      </c>
      <c r="K44" s="2" t="s">
        <v>226</v>
      </c>
      <c r="L44" s="2" t="s">
        <v>227</v>
      </c>
      <c r="M44" s="2" t="s">
        <v>228</v>
      </c>
      <c r="O44" s="2" t="s">
        <v>229</v>
      </c>
      <c r="P44" s="2" t="s">
        <v>230</v>
      </c>
      <c r="Q44" s="2" t="s">
        <v>231</v>
      </c>
      <c r="R44" s="2" t="s">
        <v>237</v>
      </c>
      <c r="S44" s="2" t="s">
        <v>238</v>
      </c>
      <c r="T44" s="2" t="s">
        <v>234</v>
      </c>
      <c r="U44" s="2" t="s">
        <v>235</v>
      </c>
      <c r="V44" s="2" t="s">
        <v>236</v>
      </c>
    </row>
    <row r="45" spans="1:22" ht="24.75" customHeight="1" x14ac:dyDescent="0.25">
      <c r="A45" s="19" t="s">
        <v>51</v>
      </c>
      <c r="B45" s="38">
        <v>52</v>
      </c>
      <c r="C45" s="38">
        <v>52</v>
      </c>
      <c r="D45" s="54">
        <v>57</v>
      </c>
      <c r="E45" s="38">
        <v>55</v>
      </c>
      <c r="F45" s="38">
        <v>53</v>
      </c>
      <c r="G45" s="38">
        <v>54</v>
      </c>
      <c r="H45" s="38">
        <v>47</v>
      </c>
      <c r="I45" s="38">
        <v>51</v>
      </c>
      <c r="J45" s="54">
        <v>56</v>
      </c>
      <c r="K45" s="38">
        <v>50</v>
      </c>
      <c r="L45" s="38">
        <v>52</v>
      </c>
      <c r="M45" s="54">
        <v>56</v>
      </c>
      <c r="O45" s="38">
        <v>49</v>
      </c>
      <c r="P45" s="38">
        <v>49</v>
      </c>
      <c r="Q45" s="38">
        <v>47</v>
      </c>
      <c r="R45" s="38">
        <v>52</v>
      </c>
      <c r="S45" s="54">
        <v>59</v>
      </c>
      <c r="T45" s="38">
        <v>50</v>
      </c>
      <c r="U45" s="38">
        <v>56</v>
      </c>
      <c r="V45" s="38">
        <v>55</v>
      </c>
    </row>
    <row r="46" spans="1:22" ht="36" x14ac:dyDescent="0.25">
      <c r="A46" s="19" t="s">
        <v>52</v>
      </c>
      <c r="B46" s="38">
        <v>22</v>
      </c>
      <c r="C46" s="38">
        <v>22</v>
      </c>
      <c r="D46" s="38">
        <v>21</v>
      </c>
      <c r="E46" s="38">
        <v>21</v>
      </c>
      <c r="F46" s="38">
        <v>21</v>
      </c>
      <c r="G46" s="38">
        <v>21</v>
      </c>
      <c r="H46" s="38">
        <v>21</v>
      </c>
      <c r="I46" s="38">
        <v>23</v>
      </c>
      <c r="J46" s="38">
        <v>23</v>
      </c>
      <c r="K46" s="38">
        <v>19</v>
      </c>
      <c r="L46" s="54">
        <v>24</v>
      </c>
      <c r="M46" s="38">
        <v>22</v>
      </c>
      <c r="O46" s="38">
        <v>22</v>
      </c>
      <c r="P46" s="38">
        <v>18</v>
      </c>
      <c r="Q46" s="38">
        <v>19</v>
      </c>
      <c r="R46" s="38">
        <v>16</v>
      </c>
      <c r="S46" s="38">
        <v>16</v>
      </c>
      <c r="T46" s="38">
        <v>25</v>
      </c>
      <c r="U46" s="54">
        <v>30</v>
      </c>
      <c r="V46" s="38">
        <v>26</v>
      </c>
    </row>
    <row r="47" spans="1:22" ht="23.25" customHeight="1" x14ac:dyDescent="0.25">
      <c r="A47" s="19" t="s">
        <v>53</v>
      </c>
      <c r="B47" s="38">
        <v>15</v>
      </c>
      <c r="C47" s="38">
        <v>17</v>
      </c>
      <c r="D47" s="38">
        <v>15</v>
      </c>
      <c r="E47" s="38">
        <v>16</v>
      </c>
      <c r="F47" s="38">
        <v>16</v>
      </c>
      <c r="G47" s="38">
        <v>17</v>
      </c>
      <c r="H47" s="38">
        <v>15</v>
      </c>
      <c r="I47" s="38">
        <v>16</v>
      </c>
      <c r="J47" s="54">
        <v>18</v>
      </c>
      <c r="K47" s="38">
        <v>17</v>
      </c>
      <c r="L47" s="38">
        <v>17</v>
      </c>
      <c r="M47" s="54">
        <v>18</v>
      </c>
      <c r="O47" s="38">
        <v>16</v>
      </c>
      <c r="P47" s="38">
        <v>15</v>
      </c>
      <c r="Q47" s="38">
        <v>14</v>
      </c>
      <c r="R47" s="38">
        <v>17</v>
      </c>
      <c r="S47" s="38">
        <v>17</v>
      </c>
      <c r="T47" s="38">
        <v>15</v>
      </c>
      <c r="U47" s="54">
        <v>22</v>
      </c>
      <c r="V47" s="38">
        <v>16</v>
      </c>
    </row>
    <row r="48" spans="1:22" ht="24" x14ac:dyDescent="0.25">
      <c r="A48" s="19" t="s">
        <v>54</v>
      </c>
      <c r="B48" s="38">
        <v>6</v>
      </c>
      <c r="C48" s="38">
        <v>7</v>
      </c>
      <c r="D48" s="38">
        <v>7</v>
      </c>
      <c r="E48" s="38">
        <v>7</v>
      </c>
      <c r="F48" s="38">
        <v>7</v>
      </c>
      <c r="G48" s="38">
        <v>8</v>
      </c>
      <c r="H48" s="38">
        <v>5</v>
      </c>
      <c r="I48" s="38">
        <v>6</v>
      </c>
      <c r="J48" s="38">
        <v>8</v>
      </c>
      <c r="K48" s="38">
        <v>10</v>
      </c>
      <c r="L48" s="38">
        <v>8</v>
      </c>
      <c r="M48" s="54">
        <v>13</v>
      </c>
      <c r="O48" s="38">
        <v>7</v>
      </c>
      <c r="P48" s="38">
        <v>8</v>
      </c>
      <c r="Q48" s="38">
        <v>7</v>
      </c>
      <c r="R48" s="38">
        <v>10</v>
      </c>
      <c r="S48" s="38">
        <v>12</v>
      </c>
      <c r="T48" s="38">
        <v>12</v>
      </c>
      <c r="U48" s="38">
        <v>13</v>
      </c>
      <c r="V48" s="38">
        <v>11</v>
      </c>
    </row>
    <row r="49" spans="1:22" ht="24" x14ac:dyDescent="0.25">
      <c r="A49" s="19" t="s">
        <v>55</v>
      </c>
      <c r="B49" s="38">
        <v>5</v>
      </c>
      <c r="C49" s="38">
        <v>6</v>
      </c>
      <c r="D49" s="38">
        <v>6</v>
      </c>
      <c r="E49" s="38">
        <v>5</v>
      </c>
      <c r="F49" s="38">
        <v>6</v>
      </c>
      <c r="G49" s="38">
        <v>7</v>
      </c>
      <c r="H49" s="38">
        <v>5</v>
      </c>
      <c r="I49" s="38">
        <v>5</v>
      </c>
      <c r="J49" s="38">
        <v>9</v>
      </c>
      <c r="K49" s="38">
        <v>9</v>
      </c>
      <c r="L49" s="54">
        <v>11</v>
      </c>
      <c r="M49" s="38">
        <v>6</v>
      </c>
      <c r="O49" s="38">
        <v>5</v>
      </c>
      <c r="P49" s="38">
        <v>6</v>
      </c>
      <c r="Q49" s="38">
        <v>5</v>
      </c>
      <c r="R49" s="38">
        <v>8</v>
      </c>
      <c r="S49" s="38">
        <v>8</v>
      </c>
      <c r="T49" s="38">
        <v>11</v>
      </c>
      <c r="U49" s="38">
        <v>13</v>
      </c>
      <c r="V49" s="38">
        <v>13</v>
      </c>
    </row>
    <row r="50" spans="1:22" ht="24" x14ac:dyDescent="0.25">
      <c r="A50" s="19" t="s">
        <v>56</v>
      </c>
      <c r="B50" s="38">
        <v>22</v>
      </c>
      <c r="C50" s="38">
        <v>20</v>
      </c>
      <c r="D50" s="54">
        <v>29</v>
      </c>
      <c r="E50" s="38">
        <v>27</v>
      </c>
      <c r="F50" s="38">
        <v>27</v>
      </c>
      <c r="G50" s="38">
        <v>29</v>
      </c>
      <c r="H50" s="38">
        <v>22</v>
      </c>
      <c r="I50" s="38">
        <v>16</v>
      </c>
      <c r="J50" s="38">
        <v>24</v>
      </c>
      <c r="K50" s="38">
        <v>17</v>
      </c>
      <c r="L50" s="38">
        <v>26</v>
      </c>
      <c r="M50" s="38">
        <v>18</v>
      </c>
      <c r="O50" s="38">
        <v>22</v>
      </c>
      <c r="P50" s="38">
        <v>20</v>
      </c>
      <c r="Q50" s="38">
        <v>18</v>
      </c>
      <c r="R50" s="38">
        <v>19</v>
      </c>
      <c r="S50" s="54">
        <v>26</v>
      </c>
      <c r="T50" s="38">
        <v>24</v>
      </c>
      <c r="U50" s="38">
        <v>21</v>
      </c>
      <c r="V50" s="38">
        <v>20</v>
      </c>
    </row>
    <row r="51" spans="1:22" ht="25.5" customHeight="1" x14ac:dyDescent="0.25">
      <c r="A51" s="19" t="s">
        <v>57</v>
      </c>
      <c r="B51" s="38">
        <v>61</v>
      </c>
      <c r="C51" s="38">
        <v>60</v>
      </c>
      <c r="D51" s="38">
        <v>65</v>
      </c>
      <c r="E51" s="38">
        <v>65</v>
      </c>
      <c r="F51" s="38">
        <v>64</v>
      </c>
      <c r="G51" s="38">
        <v>61</v>
      </c>
      <c r="H51" s="38">
        <v>64</v>
      </c>
      <c r="I51" s="54">
        <v>68</v>
      </c>
      <c r="J51" s="38">
        <v>64</v>
      </c>
      <c r="K51" s="38">
        <v>52</v>
      </c>
      <c r="L51" s="38">
        <v>60</v>
      </c>
      <c r="M51" s="38">
        <v>55</v>
      </c>
      <c r="O51" s="38">
        <v>56</v>
      </c>
      <c r="P51" s="38">
        <v>58</v>
      </c>
      <c r="Q51" s="38">
        <v>59</v>
      </c>
      <c r="R51" s="38">
        <v>59</v>
      </c>
      <c r="S51" s="54">
        <v>61</v>
      </c>
      <c r="T51" s="38">
        <v>53</v>
      </c>
      <c r="U51" s="38">
        <v>59</v>
      </c>
      <c r="V51" s="38">
        <v>49</v>
      </c>
    </row>
    <row r="52" spans="1:22" ht="24" x14ac:dyDescent="0.25">
      <c r="A52" s="19" t="s">
        <v>58</v>
      </c>
      <c r="B52" s="38">
        <v>30</v>
      </c>
      <c r="C52" s="38">
        <v>32</v>
      </c>
      <c r="D52" s="38">
        <v>31</v>
      </c>
      <c r="E52" s="38">
        <v>33</v>
      </c>
      <c r="F52" s="38">
        <v>33</v>
      </c>
      <c r="G52" s="38">
        <v>34</v>
      </c>
      <c r="H52" s="38">
        <v>28</v>
      </c>
      <c r="I52" s="38">
        <v>30</v>
      </c>
      <c r="J52" s="54">
        <v>35</v>
      </c>
      <c r="K52" s="38">
        <v>32</v>
      </c>
      <c r="L52" s="38">
        <v>30</v>
      </c>
      <c r="M52" s="38">
        <v>34</v>
      </c>
      <c r="O52" s="38">
        <v>30</v>
      </c>
      <c r="P52" s="38">
        <v>30</v>
      </c>
      <c r="Q52" s="38">
        <v>28</v>
      </c>
      <c r="R52" s="38">
        <v>31</v>
      </c>
      <c r="S52" s="38">
        <v>34</v>
      </c>
      <c r="T52" s="38">
        <v>37</v>
      </c>
      <c r="U52" s="54">
        <v>41</v>
      </c>
      <c r="V52" s="38">
        <v>36</v>
      </c>
    </row>
    <row r="53" spans="1:22" ht="24" x14ac:dyDescent="0.25">
      <c r="A53" s="19" t="s">
        <v>59</v>
      </c>
      <c r="B53" s="38">
        <v>23</v>
      </c>
      <c r="C53" s="38">
        <v>30</v>
      </c>
      <c r="D53" s="38">
        <v>30</v>
      </c>
      <c r="E53" s="38">
        <v>27</v>
      </c>
      <c r="F53" s="38">
        <v>27</v>
      </c>
      <c r="G53" s="38">
        <v>29</v>
      </c>
      <c r="H53" s="38">
        <v>22</v>
      </c>
      <c r="I53" s="38">
        <v>27</v>
      </c>
      <c r="J53" s="38">
        <v>31</v>
      </c>
      <c r="K53" s="54">
        <v>38</v>
      </c>
      <c r="L53" s="38">
        <v>26</v>
      </c>
      <c r="M53" s="38">
        <v>28</v>
      </c>
      <c r="O53" s="38">
        <v>23</v>
      </c>
      <c r="P53" s="38">
        <v>24</v>
      </c>
      <c r="Q53" s="38">
        <v>23</v>
      </c>
      <c r="R53" s="54">
        <v>32</v>
      </c>
      <c r="S53" s="54">
        <v>33</v>
      </c>
      <c r="T53" s="38">
        <v>23</v>
      </c>
      <c r="U53" s="38">
        <v>23</v>
      </c>
      <c r="V53" s="38">
        <v>22</v>
      </c>
    </row>
    <row r="54" spans="1:22" ht="24" x14ac:dyDescent="0.25">
      <c r="A54" s="19" t="s">
        <v>60</v>
      </c>
      <c r="B54" s="38">
        <v>5</v>
      </c>
      <c r="C54" s="38">
        <v>5</v>
      </c>
      <c r="D54" s="38">
        <v>3</v>
      </c>
      <c r="E54" s="38">
        <v>4</v>
      </c>
      <c r="F54" s="38">
        <v>4</v>
      </c>
      <c r="G54" s="38">
        <v>4</v>
      </c>
      <c r="H54" s="38">
        <v>6</v>
      </c>
      <c r="I54" s="38">
        <v>6</v>
      </c>
      <c r="J54" s="38">
        <v>4</v>
      </c>
      <c r="K54" s="38">
        <v>7</v>
      </c>
      <c r="L54" s="38">
        <v>5</v>
      </c>
      <c r="M54" s="38">
        <v>5</v>
      </c>
      <c r="O54" s="38">
        <v>6</v>
      </c>
      <c r="P54" s="38">
        <v>6</v>
      </c>
      <c r="Q54" s="38">
        <v>6</v>
      </c>
      <c r="R54" s="38">
        <v>6</v>
      </c>
      <c r="S54" s="38">
        <v>4</v>
      </c>
      <c r="T54" s="38">
        <v>6</v>
      </c>
      <c r="U54" s="38">
        <v>5</v>
      </c>
      <c r="V54" s="38">
        <v>5</v>
      </c>
    </row>
    <row r="55" spans="1:22" ht="24" x14ac:dyDescent="0.25">
      <c r="A55" s="19" t="s">
        <v>61</v>
      </c>
      <c r="B55" s="38">
        <v>13</v>
      </c>
      <c r="C55" s="38">
        <v>14</v>
      </c>
      <c r="D55" s="38">
        <v>12</v>
      </c>
      <c r="E55" s="38">
        <v>13</v>
      </c>
      <c r="F55" s="38">
        <v>13</v>
      </c>
      <c r="G55" s="38">
        <v>14</v>
      </c>
      <c r="H55" s="38">
        <v>15</v>
      </c>
      <c r="I55" s="38">
        <v>15</v>
      </c>
      <c r="J55" s="38">
        <v>13</v>
      </c>
      <c r="K55" s="38">
        <v>13</v>
      </c>
      <c r="L55" s="38">
        <v>14</v>
      </c>
      <c r="M55" s="38">
        <v>15</v>
      </c>
      <c r="O55" s="38">
        <v>14</v>
      </c>
      <c r="P55" s="38">
        <v>16</v>
      </c>
      <c r="Q55" s="38">
        <v>15</v>
      </c>
      <c r="R55" s="38">
        <v>15</v>
      </c>
      <c r="S55" s="38">
        <v>14</v>
      </c>
      <c r="T55" s="38">
        <v>14</v>
      </c>
      <c r="U55" s="38">
        <v>16</v>
      </c>
      <c r="V55" s="38">
        <v>12</v>
      </c>
    </row>
    <row r="56" spans="1:22" x14ac:dyDescent="0.25">
      <c r="B56" s="25"/>
    </row>
    <row r="57" spans="1:22" x14ac:dyDescent="0.25">
      <c r="A57" s="20" t="s">
        <v>250</v>
      </c>
      <c r="B57" s="25"/>
    </row>
    <row r="58" spans="1:22" x14ac:dyDescent="0.25">
      <c r="B58" s="25"/>
    </row>
    <row r="59" spans="1:22" ht="63" x14ac:dyDescent="0.25">
      <c r="A59" s="60" t="s">
        <v>294</v>
      </c>
      <c r="B59" s="25"/>
    </row>
    <row r="60" spans="1:22" x14ac:dyDescent="0.25">
      <c r="B60" s="25"/>
    </row>
    <row r="61" spans="1:22" ht="48" x14ac:dyDescent="0.25">
      <c r="A61" s="53"/>
      <c r="B61" s="2" t="s">
        <v>217</v>
      </c>
      <c r="C61" s="2" t="s">
        <v>218</v>
      </c>
      <c r="D61" s="2" t="s">
        <v>219</v>
      </c>
      <c r="E61" s="2" t="s">
        <v>220</v>
      </c>
      <c r="F61" s="2" t="s">
        <v>221</v>
      </c>
      <c r="G61" s="2" t="s">
        <v>222</v>
      </c>
      <c r="H61" s="2" t="s">
        <v>223</v>
      </c>
      <c r="I61" s="2" t="s">
        <v>224</v>
      </c>
      <c r="J61" s="2" t="s">
        <v>225</v>
      </c>
      <c r="K61" s="2" t="s">
        <v>226</v>
      </c>
      <c r="L61" s="2" t="s">
        <v>227</v>
      </c>
      <c r="M61" s="2" t="s">
        <v>228</v>
      </c>
      <c r="O61" s="2" t="s">
        <v>229</v>
      </c>
      <c r="P61" s="2" t="s">
        <v>230</v>
      </c>
      <c r="Q61" s="2" t="s">
        <v>231</v>
      </c>
      <c r="R61" s="2" t="s">
        <v>237</v>
      </c>
      <c r="S61" s="2" t="s">
        <v>238</v>
      </c>
      <c r="T61" s="2" t="s">
        <v>234</v>
      </c>
      <c r="U61" s="2" t="s">
        <v>235</v>
      </c>
      <c r="V61" s="2" t="s">
        <v>236</v>
      </c>
    </row>
    <row r="62" spans="1:22" x14ac:dyDescent="0.25">
      <c r="A62" s="19" t="s">
        <v>63</v>
      </c>
      <c r="B62" s="38">
        <v>2</v>
      </c>
      <c r="C62" s="38">
        <v>1</v>
      </c>
      <c r="D62" s="38">
        <v>1</v>
      </c>
      <c r="E62" s="38">
        <v>1</v>
      </c>
      <c r="F62" s="38">
        <v>1</v>
      </c>
      <c r="G62" s="38">
        <v>1</v>
      </c>
      <c r="H62" s="38">
        <v>2</v>
      </c>
      <c r="I62" s="38">
        <v>3</v>
      </c>
      <c r="J62" s="38">
        <v>1</v>
      </c>
      <c r="K62" s="38">
        <v>2</v>
      </c>
      <c r="L62" s="38">
        <v>2</v>
      </c>
      <c r="M62" s="38">
        <v>1</v>
      </c>
      <c r="O62" s="38">
        <v>2</v>
      </c>
      <c r="P62" s="38">
        <v>1</v>
      </c>
      <c r="Q62" s="38">
        <v>2</v>
      </c>
      <c r="R62" s="38">
        <v>1</v>
      </c>
      <c r="S62" s="38">
        <v>2</v>
      </c>
      <c r="T62" s="38">
        <v>1</v>
      </c>
      <c r="U62" s="38">
        <v>1</v>
      </c>
      <c r="V62" s="38">
        <v>1</v>
      </c>
    </row>
    <row r="63" spans="1:22" ht="21.75" customHeight="1" x14ac:dyDescent="0.25">
      <c r="A63" s="19" t="s">
        <v>64</v>
      </c>
      <c r="B63" s="38">
        <v>26</v>
      </c>
      <c r="C63" s="38">
        <v>26</v>
      </c>
      <c r="D63" s="38">
        <v>26</v>
      </c>
      <c r="E63" s="38">
        <v>25</v>
      </c>
      <c r="F63" s="38">
        <v>26</v>
      </c>
      <c r="G63" s="38">
        <v>26</v>
      </c>
      <c r="H63" s="38">
        <v>27</v>
      </c>
      <c r="I63" s="38">
        <v>24</v>
      </c>
      <c r="J63" s="38">
        <v>23</v>
      </c>
      <c r="K63" s="38">
        <v>25</v>
      </c>
      <c r="L63" s="38">
        <v>24</v>
      </c>
      <c r="M63" s="38">
        <v>24</v>
      </c>
      <c r="O63" s="38">
        <v>27</v>
      </c>
      <c r="P63" s="38">
        <v>26</v>
      </c>
      <c r="Q63" s="38">
        <v>27</v>
      </c>
      <c r="R63" s="38">
        <v>25</v>
      </c>
      <c r="S63" s="38">
        <v>26</v>
      </c>
      <c r="T63" s="38">
        <v>24</v>
      </c>
      <c r="U63" s="38">
        <v>23</v>
      </c>
      <c r="V63" s="38">
        <v>24</v>
      </c>
    </row>
    <row r="64" spans="1:22" ht="20.25" customHeight="1" x14ac:dyDescent="0.25">
      <c r="A64" s="19" t="s">
        <v>65</v>
      </c>
      <c r="B64" s="38">
        <v>19</v>
      </c>
      <c r="C64" s="38">
        <v>20</v>
      </c>
      <c r="D64" s="38">
        <v>20</v>
      </c>
      <c r="E64" s="38">
        <v>20</v>
      </c>
      <c r="F64" s="38">
        <v>19</v>
      </c>
      <c r="G64" s="38">
        <v>20</v>
      </c>
      <c r="H64" s="38">
        <v>18</v>
      </c>
      <c r="I64" s="38">
        <v>18</v>
      </c>
      <c r="J64" s="38">
        <v>19</v>
      </c>
      <c r="K64" s="38">
        <v>25</v>
      </c>
      <c r="L64" s="38">
        <v>17</v>
      </c>
      <c r="M64" s="38">
        <v>25</v>
      </c>
      <c r="O64" s="38">
        <v>18</v>
      </c>
      <c r="P64" s="38">
        <v>22</v>
      </c>
      <c r="Q64" s="38">
        <v>20</v>
      </c>
      <c r="R64" s="38">
        <v>25</v>
      </c>
      <c r="S64" s="38">
        <v>25</v>
      </c>
      <c r="T64" s="38">
        <v>19</v>
      </c>
      <c r="U64" s="38">
        <v>19</v>
      </c>
      <c r="V64" s="38">
        <v>15</v>
      </c>
    </row>
    <row r="65" spans="1:22" ht="23.25" customHeight="1" x14ac:dyDescent="0.25">
      <c r="A65" s="19" t="s">
        <v>66</v>
      </c>
      <c r="B65" s="38">
        <v>21</v>
      </c>
      <c r="C65" s="38">
        <v>20</v>
      </c>
      <c r="D65" s="38">
        <v>18</v>
      </c>
      <c r="E65" s="38">
        <v>19</v>
      </c>
      <c r="F65" s="38">
        <v>19</v>
      </c>
      <c r="G65" s="38">
        <v>19</v>
      </c>
      <c r="H65" s="38">
        <v>21</v>
      </c>
      <c r="I65" s="38">
        <v>22</v>
      </c>
      <c r="J65" s="38">
        <v>20</v>
      </c>
      <c r="K65" s="38">
        <v>17</v>
      </c>
      <c r="L65" s="38">
        <v>20</v>
      </c>
      <c r="M65" s="38">
        <v>19</v>
      </c>
      <c r="O65" s="38">
        <v>22</v>
      </c>
      <c r="P65" s="38">
        <v>20</v>
      </c>
      <c r="Q65" s="38">
        <v>19</v>
      </c>
      <c r="R65" s="38">
        <v>17</v>
      </c>
      <c r="S65" s="38">
        <v>17</v>
      </c>
      <c r="T65" s="38">
        <v>22</v>
      </c>
      <c r="U65" s="38">
        <v>19</v>
      </c>
      <c r="V65" s="38">
        <v>22</v>
      </c>
    </row>
    <row r="66" spans="1:22" ht="23.25" customHeight="1" x14ac:dyDescent="0.25">
      <c r="A66" s="55" t="s">
        <v>5203</v>
      </c>
      <c r="B66" s="56">
        <f>B63+B64+B65</f>
        <v>66</v>
      </c>
      <c r="C66" s="56">
        <f t="shared" ref="C66:M66" si="2">C63+C64+C65</f>
        <v>66</v>
      </c>
      <c r="D66" s="56">
        <f t="shared" si="2"/>
        <v>64</v>
      </c>
      <c r="E66" s="56">
        <f t="shared" si="2"/>
        <v>64</v>
      </c>
      <c r="F66" s="56">
        <f t="shared" si="2"/>
        <v>64</v>
      </c>
      <c r="G66" s="56">
        <f t="shared" si="2"/>
        <v>65</v>
      </c>
      <c r="H66" s="56">
        <f t="shared" si="2"/>
        <v>66</v>
      </c>
      <c r="I66" s="56">
        <f t="shared" si="2"/>
        <v>64</v>
      </c>
      <c r="J66" s="56">
        <f t="shared" si="2"/>
        <v>62</v>
      </c>
      <c r="K66" s="59">
        <f t="shared" si="2"/>
        <v>67</v>
      </c>
      <c r="L66" s="56">
        <f t="shared" si="2"/>
        <v>61</v>
      </c>
      <c r="M66" s="59">
        <f t="shared" si="2"/>
        <v>68</v>
      </c>
      <c r="O66" s="56">
        <f>O63+O64+O65</f>
        <v>67</v>
      </c>
      <c r="P66" s="59">
        <f t="shared" ref="P66:V66" si="3">P63+P64+P65</f>
        <v>68</v>
      </c>
      <c r="Q66" s="56">
        <f t="shared" si="3"/>
        <v>66</v>
      </c>
      <c r="R66" s="56">
        <f t="shared" si="3"/>
        <v>67</v>
      </c>
      <c r="S66" s="59">
        <f t="shared" si="3"/>
        <v>68</v>
      </c>
      <c r="T66" s="56">
        <f t="shared" si="3"/>
        <v>65</v>
      </c>
      <c r="U66" s="56">
        <f t="shared" si="3"/>
        <v>61</v>
      </c>
      <c r="V66" s="56">
        <f t="shared" si="3"/>
        <v>61</v>
      </c>
    </row>
    <row r="67" spans="1:22" ht="23.25" customHeight="1" x14ac:dyDescent="0.25">
      <c r="A67" s="19" t="s">
        <v>67</v>
      </c>
      <c r="B67" s="38">
        <v>16</v>
      </c>
      <c r="C67" s="38">
        <v>15</v>
      </c>
      <c r="D67" s="38">
        <v>17</v>
      </c>
      <c r="E67" s="38">
        <v>18</v>
      </c>
      <c r="F67" s="38">
        <v>18</v>
      </c>
      <c r="G67" s="38">
        <v>18</v>
      </c>
      <c r="H67" s="38">
        <v>16</v>
      </c>
      <c r="I67" s="38">
        <v>17</v>
      </c>
      <c r="J67" s="38">
        <v>20</v>
      </c>
      <c r="K67" s="38">
        <v>14</v>
      </c>
      <c r="L67" s="38">
        <v>17</v>
      </c>
      <c r="M67" s="38">
        <v>17</v>
      </c>
      <c r="O67" s="38">
        <v>16</v>
      </c>
      <c r="P67" s="38">
        <v>16</v>
      </c>
      <c r="Q67" s="38">
        <v>15</v>
      </c>
      <c r="R67" s="38">
        <v>15</v>
      </c>
      <c r="S67" s="38">
        <v>15</v>
      </c>
      <c r="T67" s="38">
        <v>17</v>
      </c>
      <c r="U67" s="38">
        <v>18</v>
      </c>
      <c r="V67" s="38">
        <v>17</v>
      </c>
    </row>
    <row r="68" spans="1:22" s="369" customFormat="1" ht="24" x14ac:dyDescent="0.25">
      <c r="A68" s="366" t="s">
        <v>68</v>
      </c>
      <c r="B68" s="367">
        <v>4</v>
      </c>
      <c r="C68" s="367">
        <v>4</v>
      </c>
      <c r="D68" s="367">
        <v>3</v>
      </c>
      <c r="E68" s="367">
        <v>3</v>
      </c>
      <c r="F68" s="367">
        <v>3</v>
      </c>
      <c r="G68" s="367">
        <v>3</v>
      </c>
      <c r="H68" s="367">
        <v>3</v>
      </c>
      <c r="I68" s="367">
        <v>4</v>
      </c>
      <c r="J68" s="367">
        <v>5</v>
      </c>
      <c r="K68" s="367">
        <v>5</v>
      </c>
      <c r="L68" s="368">
        <v>7</v>
      </c>
      <c r="M68" s="367">
        <v>4</v>
      </c>
      <c r="O68" s="367">
        <v>3</v>
      </c>
      <c r="P68" s="367">
        <v>3</v>
      </c>
      <c r="Q68" s="367">
        <v>3</v>
      </c>
      <c r="R68" s="367">
        <v>2</v>
      </c>
      <c r="S68" s="367">
        <v>3</v>
      </c>
      <c r="T68" s="368">
        <v>5</v>
      </c>
      <c r="U68" s="368">
        <v>5</v>
      </c>
      <c r="V68" s="368">
        <v>5</v>
      </c>
    </row>
    <row r="69" spans="1:22" ht="24" x14ac:dyDescent="0.25">
      <c r="A69" s="19" t="s">
        <v>69</v>
      </c>
      <c r="B69" s="38">
        <v>13</v>
      </c>
      <c r="C69" s="38">
        <v>14</v>
      </c>
      <c r="D69" s="38">
        <v>14</v>
      </c>
      <c r="E69" s="38">
        <v>14</v>
      </c>
      <c r="F69" s="38">
        <v>13</v>
      </c>
      <c r="G69" s="38">
        <v>13</v>
      </c>
      <c r="H69" s="38">
        <v>13</v>
      </c>
      <c r="I69" s="38">
        <v>12</v>
      </c>
      <c r="J69" s="38">
        <v>13</v>
      </c>
      <c r="K69" s="38">
        <v>13</v>
      </c>
      <c r="L69" s="38">
        <v>14</v>
      </c>
      <c r="M69" s="38">
        <v>10</v>
      </c>
      <c r="O69" s="38">
        <v>12</v>
      </c>
      <c r="P69" s="38">
        <v>11</v>
      </c>
      <c r="Q69" s="38">
        <v>13</v>
      </c>
      <c r="R69" s="38">
        <v>14</v>
      </c>
      <c r="S69" s="38">
        <v>12</v>
      </c>
      <c r="T69" s="38">
        <v>12</v>
      </c>
      <c r="U69" s="38">
        <v>13</v>
      </c>
      <c r="V69" s="38">
        <v>16</v>
      </c>
    </row>
    <row r="70" spans="1:22" ht="21" customHeight="1" x14ac:dyDescent="0.25">
      <c r="A70" s="19" t="s">
        <v>37</v>
      </c>
      <c r="B70" s="38">
        <v>100</v>
      </c>
      <c r="C70" s="38">
        <v>100</v>
      </c>
      <c r="D70" s="38">
        <v>100</v>
      </c>
      <c r="E70" s="38">
        <v>100</v>
      </c>
      <c r="F70" s="38">
        <v>100</v>
      </c>
      <c r="G70" s="38">
        <v>100</v>
      </c>
      <c r="H70" s="38">
        <v>100</v>
      </c>
      <c r="I70" s="38">
        <v>100</v>
      </c>
      <c r="J70" s="38">
        <v>100</v>
      </c>
      <c r="K70" s="38">
        <v>100</v>
      </c>
      <c r="L70" s="38">
        <v>100</v>
      </c>
      <c r="M70" s="38">
        <v>100</v>
      </c>
      <c r="O70" s="38">
        <v>100</v>
      </c>
      <c r="P70" s="38">
        <v>100</v>
      </c>
      <c r="Q70" s="38">
        <v>100</v>
      </c>
      <c r="R70" s="38">
        <v>100</v>
      </c>
      <c r="S70" s="38">
        <v>100</v>
      </c>
      <c r="T70" s="38">
        <v>100</v>
      </c>
      <c r="U70" s="38">
        <v>100</v>
      </c>
      <c r="V70" s="38">
        <v>100</v>
      </c>
    </row>
    <row r="71" spans="1:22" x14ac:dyDescent="0.25">
      <c r="B71" s="25"/>
    </row>
    <row r="72" spans="1:22" x14ac:dyDescent="0.25">
      <c r="A72" s="20" t="s">
        <v>250</v>
      </c>
      <c r="B72" s="25"/>
    </row>
    <row r="73" spans="1:22" x14ac:dyDescent="0.25">
      <c r="B73" s="25"/>
    </row>
    <row r="74" spans="1:22" ht="63" x14ac:dyDescent="0.25">
      <c r="A74" s="43" t="s">
        <v>240</v>
      </c>
      <c r="B74" s="25"/>
    </row>
    <row r="75" spans="1:22" x14ac:dyDescent="0.25">
      <c r="B75" s="25"/>
    </row>
    <row r="76" spans="1:22" ht="48" x14ac:dyDescent="0.25">
      <c r="A76" s="53"/>
      <c r="B76" s="2" t="s">
        <v>217</v>
      </c>
      <c r="C76" s="2" t="s">
        <v>218</v>
      </c>
      <c r="D76" s="2" t="s">
        <v>219</v>
      </c>
      <c r="E76" s="2" t="s">
        <v>220</v>
      </c>
      <c r="F76" s="2" t="s">
        <v>221</v>
      </c>
      <c r="G76" s="2" t="s">
        <v>222</v>
      </c>
      <c r="H76" s="2" t="s">
        <v>223</v>
      </c>
      <c r="I76" s="2" t="s">
        <v>224</v>
      </c>
      <c r="J76" s="2" t="s">
        <v>225</v>
      </c>
      <c r="K76" s="2" t="s">
        <v>226</v>
      </c>
      <c r="L76" s="2" t="s">
        <v>227</v>
      </c>
      <c r="M76" s="2" t="s">
        <v>228</v>
      </c>
      <c r="O76" s="2" t="s">
        <v>229</v>
      </c>
      <c r="P76" s="2" t="s">
        <v>230</v>
      </c>
      <c r="Q76" s="2" t="s">
        <v>231</v>
      </c>
      <c r="R76" s="2" t="s">
        <v>237</v>
      </c>
      <c r="S76" s="2" t="s">
        <v>238</v>
      </c>
      <c r="T76" s="2" t="s">
        <v>234</v>
      </c>
      <c r="U76" s="2" t="s">
        <v>235</v>
      </c>
      <c r="V76" s="2" t="s">
        <v>236</v>
      </c>
    </row>
    <row r="77" spans="1:22" x14ac:dyDescent="0.25">
      <c r="A77" s="19" t="s">
        <v>63</v>
      </c>
      <c r="B77" s="38">
        <v>2</v>
      </c>
      <c r="C77" s="38">
        <v>2</v>
      </c>
      <c r="D77" s="38">
        <v>2</v>
      </c>
      <c r="E77" s="38">
        <v>1</v>
      </c>
      <c r="F77" s="38">
        <v>1</v>
      </c>
      <c r="G77" s="38">
        <v>1</v>
      </c>
      <c r="H77" s="38">
        <v>3</v>
      </c>
      <c r="I77" s="38">
        <v>4</v>
      </c>
      <c r="J77" s="38">
        <v>2</v>
      </c>
      <c r="K77" s="38">
        <v>2</v>
      </c>
      <c r="L77" s="38">
        <v>2</v>
      </c>
      <c r="M77" s="38">
        <v>1</v>
      </c>
      <c r="O77" s="38">
        <v>2</v>
      </c>
      <c r="P77" s="38">
        <v>2</v>
      </c>
      <c r="Q77" s="38">
        <v>2</v>
      </c>
      <c r="R77" s="38">
        <v>2</v>
      </c>
      <c r="S77" s="38">
        <v>2</v>
      </c>
      <c r="T77" s="38">
        <v>2</v>
      </c>
      <c r="U77" s="38">
        <v>1</v>
      </c>
      <c r="V77" s="38">
        <v>2</v>
      </c>
    </row>
    <row r="78" spans="1:22" ht="21" customHeight="1" x14ac:dyDescent="0.25">
      <c r="A78" s="19" t="s">
        <v>71</v>
      </c>
      <c r="B78" s="38">
        <v>45</v>
      </c>
      <c r="C78" s="38">
        <v>44</v>
      </c>
      <c r="D78" s="54">
        <v>47</v>
      </c>
      <c r="E78" s="54">
        <v>47</v>
      </c>
      <c r="F78" s="38">
        <v>45</v>
      </c>
      <c r="G78" s="38">
        <v>44</v>
      </c>
      <c r="H78" s="38">
        <v>43</v>
      </c>
      <c r="I78" s="38">
        <v>41</v>
      </c>
      <c r="J78" s="38">
        <v>42</v>
      </c>
      <c r="K78" s="38">
        <v>40</v>
      </c>
      <c r="L78" s="38">
        <v>40</v>
      </c>
      <c r="M78" s="38">
        <v>42</v>
      </c>
      <c r="O78" s="38">
        <v>44</v>
      </c>
      <c r="P78" s="38">
        <v>46</v>
      </c>
      <c r="Q78" s="38">
        <v>45</v>
      </c>
      <c r="R78" s="38">
        <v>44</v>
      </c>
      <c r="S78" s="54">
        <v>48</v>
      </c>
      <c r="T78" s="38">
        <v>39</v>
      </c>
      <c r="U78" s="38">
        <v>40</v>
      </c>
      <c r="V78" s="38">
        <v>38</v>
      </c>
    </row>
    <row r="79" spans="1:22" ht="24" x14ac:dyDescent="0.25">
      <c r="A79" s="19" t="s">
        <v>72</v>
      </c>
      <c r="B79" s="38">
        <v>15</v>
      </c>
      <c r="C79" s="38">
        <v>17</v>
      </c>
      <c r="D79" s="38">
        <v>16</v>
      </c>
      <c r="E79" s="38">
        <v>15</v>
      </c>
      <c r="F79" s="38">
        <v>15</v>
      </c>
      <c r="G79" s="38">
        <v>16</v>
      </c>
      <c r="H79" s="38">
        <v>13</v>
      </c>
      <c r="I79" s="38">
        <v>15</v>
      </c>
      <c r="J79" s="38">
        <v>17</v>
      </c>
      <c r="K79" s="54">
        <v>23</v>
      </c>
      <c r="L79" s="38">
        <v>15</v>
      </c>
      <c r="M79" s="38">
        <v>19</v>
      </c>
      <c r="O79" s="38">
        <v>14</v>
      </c>
      <c r="P79" s="38">
        <v>17</v>
      </c>
      <c r="Q79" s="38">
        <v>15</v>
      </c>
      <c r="R79" s="54">
        <v>22</v>
      </c>
      <c r="S79" s="38">
        <v>18</v>
      </c>
      <c r="T79" s="38">
        <v>14</v>
      </c>
      <c r="U79" s="38">
        <v>12</v>
      </c>
      <c r="V79" s="38">
        <v>13</v>
      </c>
    </row>
    <row r="80" spans="1:22" ht="19.5" customHeight="1" x14ac:dyDescent="0.25">
      <c r="A80" s="19" t="s">
        <v>73</v>
      </c>
      <c r="B80" s="38">
        <v>19</v>
      </c>
      <c r="C80" s="38">
        <v>17</v>
      </c>
      <c r="D80" s="38">
        <v>17</v>
      </c>
      <c r="E80" s="38">
        <v>17</v>
      </c>
      <c r="F80" s="38">
        <v>19</v>
      </c>
      <c r="G80" s="38">
        <v>19</v>
      </c>
      <c r="H80" s="38">
        <v>19</v>
      </c>
      <c r="I80" s="38">
        <v>18</v>
      </c>
      <c r="J80" s="38">
        <v>18</v>
      </c>
      <c r="K80" s="38">
        <v>16</v>
      </c>
      <c r="L80" s="54">
        <v>21</v>
      </c>
      <c r="M80" s="38">
        <v>19</v>
      </c>
      <c r="O80" s="38">
        <v>19</v>
      </c>
      <c r="P80" s="38">
        <v>17</v>
      </c>
      <c r="Q80" s="38">
        <v>17</v>
      </c>
      <c r="R80" s="38">
        <v>16</v>
      </c>
      <c r="S80" s="38">
        <v>18</v>
      </c>
      <c r="T80" s="54">
        <v>22</v>
      </c>
      <c r="U80" s="54">
        <v>22</v>
      </c>
      <c r="V80" s="38">
        <v>21</v>
      </c>
    </row>
    <row r="81" spans="1:22" ht="30" customHeight="1" x14ac:dyDescent="0.25">
      <c r="A81" s="19" t="s">
        <v>74</v>
      </c>
      <c r="B81" s="38">
        <v>2</v>
      </c>
      <c r="C81" s="38">
        <v>3</v>
      </c>
      <c r="D81" s="38">
        <v>3</v>
      </c>
      <c r="E81" s="38">
        <v>3</v>
      </c>
      <c r="F81" s="38">
        <v>3</v>
      </c>
      <c r="G81" s="38">
        <v>4</v>
      </c>
      <c r="H81" s="38">
        <v>3</v>
      </c>
      <c r="I81" s="38">
        <v>3</v>
      </c>
      <c r="J81" s="38">
        <v>4</v>
      </c>
      <c r="K81" s="38">
        <v>4</v>
      </c>
      <c r="L81" s="38">
        <v>3</v>
      </c>
      <c r="M81" s="38">
        <v>4</v>
      </c>
      <c r="O81" s="38">
        <v>3</v>
      </c>
      <c r="P81" s="38">
        <v>3</v>
      </c>
      <c r="Q81" s="38">
        <v>2</v>
      </c>
      <c r="R81" s="38">
        <v>3</v>
      </c>
      <c r="S81" s="38">
        <v>2</v>
      </c>
      <c r="T81" s="38">
        <v>3</v>
      </c>
      <c r="U81" s="38">
        <v>3</v>
      </c>
      <c r="V81" s="38">
        <v>3</v>
      </c>
    </row>
    <row r="82" spans="1:22" ht="24" x14ac:dyDescent="0.25">
      <c r="A82" s="19" t="s">
        <v>75</v>
      </c>
      <c r="B82" s="38">
        <v>3</v>
      </c>
      <c r="C82" s="38">
        <v>4</v>
      </c>
      <c r="D82" s="38">
        <v>2</v>
      </c>
      <c r="E82" s="38">
        <v>3</v>
      </c>
      <c r="F82" s="38">
        <v>3</v>
      </c>
      <c r="G82" s="38">
        <v>4</v>
      </c>
      <c r="H82" s="38">
        <v>3</v>
      </c>
      <c r="I82" s="38">
        <v>3</v>
      </c>
      <c r="J82" s="38">
        <v>5</v>
      </c>
      <c r="K82" s="54">
        <v>7</v>
      </c>
      <c r="L82" s="38">
        <v>5</v>
      </c>
      <c r="M82" s="38">
        <v>5</v>
      </c>
      <c r="O82" s="38">
        <v>3</v>
      </c>
      <c r="P82" s="38">
        <v>4</v>
      </c>
      <c r="Q82" s="38">
        <v>3</v>
      </c>
      <c r="R82" s="38">
        <v>5</v>
      </c>
      <c r="S82" s="38">
        <v>6</v>
      </c>
      <c r="T82" s="38">
        <v>5</v>
      </c>
      <c r="U82" s="38">
        <v>7</v>
      </c>
      <c r="V82" s="38">
        <v>7</v>
      </c>
    </row>
    <row r="83" spans="1:22" ht="21.75" customHeight="1" x14ac:dyDescent="0.25">
      <c r="A83" s="19" t="s">
        <v>76</v>
      </c>
      <c r="B83" s="38">
        <v>14</v>
      </c>
      <c r="C83" s="38">
        <v>13</v>
      </c>
      <c r="D83" s="38">
        <v>13</v>
      </c>
      <c r="E83" s="38">
        <v>13</v>
      </c>
      <c r="F83" s="38">
        <v>13</v>
      </c>
      <c r="G83" s="38">
        <v>12</v>
      </c>
      <c r="H83" s="54">
        <v>17</v>
      </c>
      <c r="I83" s="38">
        <v>16</v>
      </c>
      <c r="J83" s="38">
        <v>12</v>
      </c>
      <c r="K83" s="38">
        <v>9</v>
      </c>
      <c r="L83" s="38">
        <v>15</v>
      </c>
      <c r="M83" s="38">
        <v>11</v>
      </c>
      <c r="O83" s="38">
        <v>15</v>
      </c>
      <c r="P83" s="38">
        <v>13</v>
      </c>
      <c r="Q83" s="38">
        <v>14</v>
      </c>
      <c r="R83" s="38">
        <v>9</v>
      </c>
      <c r="S83" s="38">
        <v>7</v>
      </c>
      <c r="T83" s="38">
        <v>14</v>
      </c>
      <c r="U83" s="38">
        <v>14</v>
      </c>
      <c r="V83" s="54">
        <v>16</v>
      </c>
    </row>
    <row r="84" spans="1:22" x14ac:dyDescent="0.25">
      <c r="A84" s="19" t="s">
        <v>37</v>
      </c>
      <c r="B84" s="38">
        <v>100</v>
      </c>
      <c r="C84" s="38">
        <v>100</v>
      </c>
      <c r="D84" s="38">
        <v>100</v>
      </c>
      <c r="E84" s="38">
        <v>100</v>
      </c>
      <c r="F84" s="38">
        <v>100</v>
      </c>
      <c r="G84" s="38">
        <v>100</v>
      </c>
      <c r="H84" s="38">
        <v>100</v>
      </c>
      <c r="I84" s="38">
        <v>100</v>
      </c>
      <c r="J84" s="38">
        <v>100</v>
      </c>
      <c r="K84" s="38">
        <v>100</v>
      </c>
      <c r="L84" s="38">
        <v>100</v>
      </c>
      <c r="M84" s="38">
        <v>100</v>
      </c>
      <c r="O84" s="38">
        <v>100</v>
      </c>
      <c r="P84" s="38">
        <v>100</v>
      </c>
      <c r="Q84" s="38">
        <v>100</v>
      </c>
      <c r="R84" s="38">
        <v>100</v>
      </c>
      <c r="S84" s="38">
        <v>100</v>
      </c>
      <c r="T84" s="38">
        <v>100</v>
      </c>
      <c r="U84" s="38">
        <v>100</v>
      </c>
      <c r="V84" s="38">
        <v>100</v>
      </c>
    </row>
    <row r="85" spans="1:22" x14ac:dyDescent="0.25">
      <c r="B85" s="25"/>
    </row>
    <row r="86" spans="1:22" x14ac:dyDescent="0.25">
      <c r="B86" s="25"/>
    </row>
    <row r="87" spans="1:22" x14ac:dyDescent="0.25">
      <c r="B87" s="25"/>
    </row>
    <row r="88" spans="1:22" ht="47.25" x14ac:dyDescent="0.25">
      <c r="A88" s="43" t="s">
        <v>241</v>
      </c>
      <c r="B88" s="25"/>
    </row>
    <row r="89" spans="1:22" x14ac:dyDescent="0.25">
      <c r="B89" s="25"/>
    </row>
    <row r="90" spans="1:22" ht="48" x14ac:dyDescent="0.25">
      <c r="A90" s="53"/>
      <c r="B90" s="2" t="s">
        <v>217</v>
      </c>
      <c r="C90" s="2" t="s">
        <v>218</v>
      </c>
      <c r="D90" s="2" t="s">
        <v>219</v>
      </c>
      <c r="E90" s="2" t="s">
        <v>220</v>
      </c>
      <c r="F90" s="2" t="s">
        <v>221</v>
      </c>
      <c r="G90" s="2" t="s">
        <v>222</v>
      </c>
      <c r="H90" s="2" t="s">
        <v>223</v>
      </c>
      <c r="I90" s="2" t="s">
        <v>224</v>
      </c>
      <c r="J90" s="2" t="s">
        <v>225</v>
      </c>
      <c r="K90" s="2" t="s">
        <v>226</v>
      </c>
      <c r="L90" s="2" t="s">
        <v>227</v>
      </c>
      <c r="M90" s="2" t="s">
        <v>228</v>
      </c>
      <c r="O90" s="2" t="s">
        <v>229</v>
      </c>
      <c r="P90" s="2" t="s">
        <v>230</v>
      </c>
      <c r="Q90" s="2" t="s">
        <v>231</v>
      </c>
      <c r="R90" s="2" t="s">
        <v>237</v>
      </c>
      <c r="S90" s="2" t="s">
        <v>238</v>
      </c>
      <c r="T90" s="2" t="s">
        <v>234</v>
      </c>
      <c r="U90" s="2" t="s">
        <v>235</v>
      </c>
      <c r="V90" s="2" t="s">
        <v>236</v>
      </c>
    </row>
    <row r="91" spans="1:22" x14ac:dyDescent="0.25">
      <c r="A91" s="19" t="s">
        <v>63</v>
      </c>
      <c r="B91" s="38">
        <v>4</v>
      </c>
      <c r="C91" s="38">
        <v>5</v>
      </c>
      <c r="D91" s="38">
        <v>4</v>
      </c>
      <c r="E91" s="38">
        <v>4</v>
      </c>
      <c r="F91" s="38">
        <v>4</v>
      </c>
      <c r="G91" s="38">
        <v>3</v>
      </c>
      <c r="H91" s="38">
        <v>6</v>
      </c>
      <c r="I91" s="38">
        <v>7</v>
      </c>
      <c r="J91" s="38">
        <v>4</v>
      </c>
      <c r="K91" s="38">
        <v>5</v>
      </c>
      <c r="L91" s="38">
        <v>4</v>
      </c>
      <c r="M91" s="38">
        <v>3</v>
      </c>
      <c r="O91" s="38">
        <v>5</v>
      </c>
      <c r="P91" s="38">
        <v>4</v>
      </c>
      <c r="Q91" s="38">
        <v>5</v>
      </c>
      <c r="R91" s="38">
        <v>4</v>
      </c>
      <c r="S91" s="38">
        <v>3</v>
      </c>
      <c r="T91" s="38">
        <v>3</v>
      </c>
      <c r="U91" s="38">
        <v>5</v>
      </c>
      <c r="V91" s="38">
        <v>4</v>
      </c>
    </row>
    <row r="92" spans="1:22" ht="24.75" customHeight="1" x14ac:dyDescent="0.25">
      <c r="A92" s="19" t="s">
        <v>71</v>
      </c>
      <c r="B92" s="38">
        <v>21</v>
      </c>
      <c r="C92" s="38">
        <v>22</v>
      </c>
      <c r="D92" s="38">
        <v>19</v>
      </c>
      <c r="E92" s="38">
        <v>19</v>
      </c>
      <c r="F92" s="38">
        <v>19</v>
      </c>
      <c r="G92" s="38">
        <v>21</v>
      </c>
      <c r="H92" s="38">
        <v>20</v>
      </c>
      <c r="I92" s="38">
        <v>21</v>
      </c>
      <c r="J92" s="38">
        <v>19</v>
      </c>
      <c r="K92" s="38">
        <v>23</v>
      </c>
      <c r="L92" s="38">
        <v>18</v>
      </c>
      <c r="M92" s="54">
        <v>25</v>
      </c>
      <c r="O92" s="38">
        <v>22</v>
      </c>
      <c r="P92" s="38">
        <v>21</v>
      </c>
      <c r="Q92" s="38">
        <v>21</v>
      </c>
      <c r="R92" s="38">
        <v>22</v>
      </c>
      <c r="S92" s="54">
        <v>24</v>
      </c>
      <c r="T92" s="38">
        <v>21</v>
      </c>
      <c r="U92" s="38">
        <v>21</v>
      </c>
      <c r="V92" s="38">
        <v>22</v>
      </c>
    </row>
    <row r="93" spans="1:22" ht="29.25" customHeight="1" x14ac:dyDescent="0.25">
      <c r="A93" s="19" t="s">
        <v>78</v>
      </c>
      <c r="B93" s="38">
        <v>4</v>
      </c>
      <c r="C93" s="38">
        <v>4</v>
      </c>
      <c r="D93" s="38">
        <v>4</v>
      </c>
      <c r="E93" s="38">
        <v>4</v>
      </c>
      <c r="F93" s="38">
        <v>3</v>
      </c>
      <c r="G93" s="38">
        <v>4</v>
      </c>
      <c r="H93" s="38">
        <v>3</v>
      </c>
      <c r="I93" s="38">
        <v>4</v>
      </c>
      <c r="J93" s="38">
        <v>5</v>
      </c>
      <c r="K93" s="54">
        <v>9</v>
      </c>
      <c r="L93" s="38">
        <v>6</v>
      </c>
      <c r="M93" s="38">
        <v>6</v>
      </c>
      <c r="O93" s="38">
        <v>4</v>
      </c>
      <c r="P93" s="38">
        <v>5</v>
      </c>
      <c r="Q93" s="38">
        <v>4</v>
      </c>
      <c r="R93" s="38">
        <v>6</v>
      </c>
      <c r="S93" s="38">
        <v>6</v>
      </c>
      <c r="T93" s="38">
        <v>7</v>
      </c>
      <c r="U93" s="38">
        <v>4</v>
      </c>
      <c r="V93" s="38">
        <v>7</v>
      </c>
    </row>
    <row r="94" spans="1:22" ht="21" customHeight="1" x14ac:dyDescent="0.25">
      <c r="A94" s="19" t="s">
        <v>73</v>
      </c>
      <c r="B94" s="38">
        <v>37</v>
      </c>
      <c r="C94" s="38">
        <v>34</v>
      </c>
      <c r="D94" s="38">
        <v>39</v>
      </c>
      <c r="E94" s="38">
        <v>40</v>
      </c>
      <c r="F94" s="38">
        <v>40</v>
      </c>
      <c r="G94" s="54">
        <v>42</v>
      </c>
      <c r="H94" s="38">
        <v>34</v>
      </c>
      <c r="I94" s="38">
        <v>30</v>
      </c>
      <c r="J94" s="38">
        <v>40</v>
      </c>
      <c r="K94" s="38">
        <v>32</v>
      </c>
      <c r="L94" s="38">
        <v>39</v>
      </c>
      <c r="M94" s="38">
        <v>36</v>
      </c>
      <c r="O94" s="38">
        <v>35</v>
      </c>
      <c r="P94" s="38">
        <v>35</v>
      </c>
      <c r="Q94" s="38">
        <v>34</v>
      </c>
      <c r="R94" s="38">
        <v>36</v>
      </c>
      <c r="S94" s="38">
        <v>36</v>
      </c>
      <c r="T94" s="54">
        <v>39</v>
      </c>
      <c r="U94" s="38">
        <v>33</v>
      </c>
      <c r="V94" s="38">
        <v>36</v>
      </c>
    </row>
    <row r="95" spans="1:22" ht="24" x14ac:dyDescent="0.25">
      <c r="A95" s="19" t="s">
        <v>74</v>
      </c>
      <c r="B95" s="38">
        <v>2</v>
      </c>
      <c r="C95" s="38">
        <v>2</v>
      </c>
      <c r="D95" s="38">
        <v>2</v>
      </c>
      <c r="E95" s="38">
        <v>2</v>
      </c>
      <c r="F95" s="38">
        <v>2</v>
      </c>
      <c r="G95" s="38">
        <v>2</v>
      </c>
      <c r="H95" s="38">
        <v>2</v>
      </c>
      <c r="I95" s="38">
        <v>2</v>
      </c>
      <c r="J95" s="38">
        <v>2</v>
      </c>
      <c r="K95" s="38">
        <v>2</v>
      </c>
      <c r="L95" s="38">
        <v>2</v>
      </c>
      <c r="M95" s="38">
        <v>2</v>
      </c>
      <c r="O95" s="38">
        <v>2</v>
      </c>
      <c r="P95" s="38">
        <v>2</v>
      </c>
      <c r="Q95" s="38">
        <v>2</v>
      </c>
      <c r="R95" s="38">
        <v>2</v>
      </c>
      <c r="S95" s="38">
        <v>4</v>
      </c>
      <c r="T95" s="38">
        <v>3</v>
      </c>
      <c r="U95" s="38">
        <v>5</v>
      </c>
      <c r="V95" s="38">
        <v>5</v>
      </c>
    </row>
    <row r="96" spans="1:22" ht="24" x14ac:dyDescent="0.25">
      <c r="A96" s="19" t="s">
        <v>75</v>
      </c>
      <c r="B96" s="38">
        <v>3</v>
      </c>
      <c r="C96" s="38">
        <v>4</v>
      </c>
      <c r="D96" s="38">
        <v>3</v>
      </c>
      <c r="E96" s="38">
        <v>3</v>
      </c>
      <c r="F96" s="38">
        <v>3</v>
      </c>
      <c r="G96" s="38">
        <v>4</v>
      </c>
      <c r="H96" s="38">
        <v>3</v>
      </c>
      <c r="I96" s="38">
        <v>3</v>
      </c>
      <c r="J96" s="38">
        <v>4</v>
      </c>
      <c r="K96" s="54">
        <v>9</v>
      </c>
      <c r="L96" s="38">
        <v>4</v>
      </c>
      <c r="M96" s="38">
        <v>5</v>
      </c>
      <c r="O96" s="38">
        <v>3</v>
      </c>
      <c r="P96" s="38">
        <v>4</v>
      </c>
      <c r="Q96" s="38">
        <v>4</v>
      </c>
      <c r="R96" s="38">
        <v>6</v>
      </c>
      <c r="S96" s="38">
        <v>4</v>
      </c>
      <c r="T96" s="38">
        <v>6</v>
      </c>
      <c r="U96" s="38">
        <v>6</v>
      </c>
      <c r="V96" s="38">
        <v>6</v>
      </c>
    </row>
    <row r="97" spans="1:22" ht="21.75" customHeight="1" x14ac:dyDescent="0.25">
      <c r="A97" s="19" t="s">
        <v>76</v>
      </c>
      <c r="B97" s="38">
        <v>28</v>
      </c>
      <c r="C97" s="38">
        <v>28</v>
      </c>
      <c r="D97" s="38">
        <v>29</v>
      </c>
      <c r="E97" s="38">
        <v>29</v>
      </c>
      <c r="F97" s="38">
        <v>29</v>
      </c>
      <c r="G97" s="38">
        <v>24</v>
      </c>
      <c r="H97" s="54">
        <v>32</v>
      </c>
      <c r="I97" s="38">
        <v>33</v>
      </c>
      <c r="J97" s="38">
        <v>26</v>
      </c>
      <c r="K97" s="38">
        <v>19</v>
      </c>
      <c r="L97" s="38">
        <v>26</v>
      </c>
      <c r="M97" s="38">
        <v>22</v>
      </c>
      <c r="O97" s="54">
        <v>29</v>
      </c>
      <c r="P97" s="54">
        <v>29</v>
      </c>
      <c r="Q97" s="38">
        <v>30</v>
      </c>
      <c r="R97" s="38">
        <v>24</v>
      </c>
      <c r="S97" s="38">
        <v>23</v>
      </c>
      <c r="T97" s="38">
        <v>20</v>
      </c>
      <c r="U97" s="38">
        <v>26</v>
      </c>
      <c r="V97" s="38">
        <v>21</v>
      </c>
    </row>
    <row r="98" spans="1:22" x14ac:dyDescent="0.25">
      <c r="A98" s="19" t="s">
        <v>37</v>
      </c>
      <c r="B98" s="38">
        <v>100</v>
      </c>
      <c r="C98" s="38">
        <v>100</v>
      </c>
      <c r="D98" s="38">
        <v>100</v>
      </c>
      <c r="E98" s="38">
        <v>100</v>
      </c>
      <c r="F98" s="38">
        <v>100</v>
      </c>
      <c r="G98" s="38">
        <v>100</v>
      </c>
      <c r="H98" s="38">
        <v>100</v>
      </c>
      <c r="I98" s="38">
        <v>100</v>
      </c>
      <c r="J98" s="38">
        <v>100</v>
      </c>
      <c r="K98" s="38">
        <v>100</v>
      </c>
      <c r="L98" s="38">
        <v>100</v>
      </c>
      <c r="M98" s="38">
        <v>100</v>
      </c>
      <c r="O98" s="38">
        <v>100</v>
      </c>
      <c r="P98" s="38">
        <v>100</v>
      </c>
      <c r="Q98" s="38">
        <v>100</v>
      </c>
      <c r="R98" s="38">
        <v>100</v>
      </c>
      <c r="S98" s="38">
        <v>100</v>
      </c>
      <c r="T98" s="38">
        <v>100</v>
      </c>
      <c r="U98" s="38">
        <v>100</v>
      </c>
      <c r="V98" s="38">
        <v>100</v>
      </c>
    </row>
    <row r="99" spans="1:22" x14ac:dyDescent="0.25">
      <c r="B99" s="25"/>
    </row>
    <row r="100" spans="1:22" x14ac:dyDescent="0.25">
      <c r="B100" s="25"/>
    </row>
    <row r="101" spans="1:22" ht="63" x14ac:dyDescent="0.25">
      <c r="A101" s="43" t="s">
        <v>242</v>
      </c>
      <c r="B101" s="25"/>
    </row>
    <row r="102" spans="1:22" x14ac:dyDescent="0.25">
      <c r="B102" s="25"/>
    </row>
    <row r="103" spans="1:22" ht="48" x14ac:dyDescent="0.25">
      <c r="A103" s="53"/>
      <c r="B103" s="2" t="s">
        <v>217</v>
      </c>
      <c r="C103" s="2" t="s">
        <v>218</v>
      </c>
      <c r="D103" s="2" t="s">
        <v>219</v>
      </c>
      <c r="E103" s="2" t="s">
        <v>220</v>
      </c>
      <c r="F103" s="2" t="s">
        <v>221</v>
      </c>
      <c r="G103" s="2" t="s">
        <v>222</v>
      </c>
      <c r="H103" s="2" t="s">
        <v>223</v>
      </c>
      <c r="I103" s="2" t="s">
        <v>224</v>
      </c>
      <c r="J103" s="2" t="s">
        <v>225</v>
      </c>
      <c r="K103" s="2" t="s">
        <v>226</v>
      </c>
      <c r="L103" s="2" t="s">
        <v>227</v>
      </c>
      <c r="M103" s="2" t="s">
        <v>228</v>
      </c>
      <c r="O103" s="2" t="s">
        <v>229</v>
      </c>
      <c r="P103" s="2" t="s">
        <v>230</v>
      </c>
      <c r="Q103" s="2" t="s">
        <v>231</v>
      </c>
      <c r="R103" s="2" t="s">
        <v>237</v>
      </c>
      <c r="S103" s="2" t="s">
        <v>238</v>
      </c>
      <c r="T103" s="2" t="s">
        <v>234</v>
      </c>
      <c r="U103" s="2" t="s">
        <v>235</v>
      </c>
      <c r="V103" s="2" t="s">
        <v>236</v>
      </c>
    </row>
    <row r="104" spans="1:22" x14ac:dyDescent="0.25">
      <c r="A104" s="19" t="s">
        <v>63</v>
      </c>
      <c r="B104" s="38">
        <v>4</v>
      </c>
      <c r="C104" s="38">
        <v>4</v>
      </c>
      <c r="D104" s="38">
        <v>4</v>
      </c>
      <c r="E104" s="38">
        <v>4</v>
      </c>
      <c r="F104" s="38">
        <v>4</v>
      </c>
      <c r="G104" s="38">
        <v>3</v>
      </c>
      <c r="H104" s="38">
        <v>5</v>
      </c>
      <c r="I104" s="38">
        <v>6</v>
      </c>
      <c r="J104" s="38">
        <v>3</v>
      </c>
      <c r="K104" s="38">
        <v>4</v>
      </c>
      <c r="L104" s="38">
        <v>4</v>
      </c>
      <c r="M104" s="38">
        <v>3</v>
      </c>
      <c r="O104" s="38">
        <v>4</v>
      </c>
      <c r="P104" s="38">
        <v>4</v>
      </c>
      <c r="Q104" s="38">
        <v>4</v>
      </c>
      <c r="R104" s="38">
        <v>4</v>
      </c>
      <c r="S104" s="38">
        <v>3</v>
      </c>
      <c r="T104" s="38">
        <v>4</v>
      </c>
      <c r="U104" s="38">
        <v>4</v>
      </c>
      <c r="V104" s="38">
        <v>4</v>
      </c>
    </row>
    <row r="105" spans="1:22" ht="22.5" customHeight="1" x14ac:dyDescent="0.25">
      <c r="A105" s="19" t="s">
        <v>80</v>
      </c>
      <c r="B105" s="38">
        <v>34</v>
      </c>
      <c r="C105" s="38">
        <v>35</v>
      </c>
      <c r="D105" s="54">
        <v>41</v>
      </c>
      <c r="E105" s="54">
        <v>38</v>
      </c>
      <c r="F105" s="38">
        <v>36</v>
      </c>
      <c r="G105" s="38">
        <v>34</v>
      </c>
      <c r="H105" s="38">
        <v>29</v>
      </c>
      <c r="I105" s="38">
        <v>31</v>
      </c>
      <c r="J105" s="38">
        <v>35</v>
      </c>
      <c r="K105" s="54">
        <v>38</v>
      </c>
      <c r="L105" s="38">
        <v>29</v>
      </c>
      <c r="M105" s="54">
        <v>41</v>
      </c>
      <c r="O105" s="38">
        <v>32</v>
      </c>
      <c r="P105" s="38">
        <v>33</v>
      </c>
      <c r="Q105" s="38">
        <v>33</v>
      </c>
      <c r="R105" s="38">
        <v>44</v>
      </c>
      <c r="S105" s="54">
        <v>47</v>
      </c>
      <c r="T105" s="38">
        <v>33</v>
      </c>
      <c r="U105" s="38">
        <v>32</v>
      </c>
      <c r="V105" s="38">
        <v>28</v>
      </c>
    </row>
    <row r="106" spans="1:22" ht="24" x14ac:dyDescent="0.25">
      <c r="A106" s="19" t="s">
        <v>81</v>
      </c>
      <c r="B106" s="38">
        <v>8</v>
      </c>
      <c r="C106" s="38">
        <v>8</v>
      </c>
      <c r="D106" s="38">
        <v>8</v>
      </c>
      <c r="E106" s="38">
        <v>8</v>
      </c>
      <c r="F106" s="38">
        <v>8</v>
      </c>
      <c r="G106" s="38">
        <v>8</v>
      </c>
      <c r="H106" s="38">
        <v>7</v>
      </c>
      <c r="I106" s="38">
        <v>8</v>
      </c>
      <c r="J106" s="54">
        <v>10</v>
      </c>
      <c r="K106" s="54">
        <v>10</v>
      </c>
      <c r="L106" s="54">
        <v>10</v>
      </c>
      <c r="M106" s="38">
        <v>9</v>
      </c>
      <c r="O106" s="38">
        <v>8</v>
      </c>
      <c r="P106" s="38">
        <v>7</v>
      </c>
      <c r="Q106" s="38">
        <v>7</v>
      </c>
      <c r="R106" s="38">
        <v>9</v>
      </c>
      <c r="S106" s="38">
        <v>9</v>
      </c>
      <c r="T106" s="38">
        <v>9</v>
      </c>
      <c r="U106" s="54">
        <v>13</v>
      </c>
      <c r="V106" s="54">
        <v>13</v>
      </c>
    </row>
    <row r="107" spans="1:22" ht="24" x14ac:dyDescent="0.25">
      <c r="A107" s="19" t="s">
        <v>82</v>
      </c>
      <c r="B107" s="38">
        <v>11</v>
      </c>
      <c r="C107" s="38">
        <v>12</v>
      </c>
      <c r="D107" s="38">
        <v>11</v>
      </c>
      <c r="E107" s="38">
        <v>11</v>
      </c>
      <c r="F107" s="38">
        <v>11</v>
      </c>
      <c r="G107" s="38">
        <v>12</v>
      </c>
      <c r="H107" s="38">
        <v>11</v>
      </c>
      <c r="I107" s="38">
        <v>10</v>
      </c>
      <c r="J107" s="38">
        <v>11</v>
      </c>
      <c r="K107" s="38">
        <v>10</v>
      </c>
      <c r="L107" s="54">
        <v>14</v>
      </c>
      <c r="M107" s="38">
        <v>9</v>
      </c>
      <c r="O107" s="38">
        <v>11</v>
      </c>
      <c r="P107" s="38">
        <v>10</v>
      </c>
      <c r="Q107" s="38">
        <v>9</v>
      </c>
      <c r="R107" s="38">
        <v>8</v>
      </c>
      <c r="S107" s="38">
        <v>6</v>
      </c>
      <c r="T107" s="38">
        <v>12</v>
      </c>
      <c r="U107" s="38">
        <v>10</v>
      </c>
      <c r="V107" s="54">
        <v>13</v>
      </c>
    </row>
    <row r="108" spans="1:22" ht="24" x14ac:dyDescent="0.25">
      <c r="A108" s="19" t="s">
        <v>83</v>
      </c>
      <c r="B108" s="38">
        <v>19</v>
      </c>
      <c r="C108" s="54">
        <v>20</v>
      </c>
      <c r="D108" s="38">
        <v>17</v>
      </c>
      <c r="E108" s="38">
        <v>19</v>
      </c>
      <c r="F108" s="54">
        <v>20</v>
      </c>
      <c r="G108" s="54">
        <v>20</v>
      </c>
      <c r="H108" s="54">
        <v>20</v>
      </c>
      <c r="I108" s="54">
        <v>20</v>
      </c>
      <c r="J108" s="54">
        <v>20</v>
      </c>
      <c r="K108" s="38">
        <v>17</v>
      </c>
      <c r="L108" s="54">
        <v>20</v>
      </c>
      <c r="M108" s="38">
        <v>16</v>
      </c>
      <c r="O108" s="38">
        <v>20</v>
      </c>
      <c r="P108" s="38">
        <v>20</v>
      </c>
      <c r="Q108" s="38">
        <v>19</v>
      </c>
      <c r="R108" s="38">
        <v>17</v>
      </c>
      <c r="S108" s="38">
        <v>20</v>
      </c>
      <c r="T108" s="38">
        <v>19</v>
      </c>
      <c r="U108" s="38">
        <v>19</v>
      </c>
      <c r="V108" s="54">
        <v>21</v>
      </c>
    </row>
    <row r="109" spans="1:22" ht="22.5" customHeight="1" x14ac:dyDescent="0.25">
      <c r="A109" s="19" t="s">
        <v>84</v>
      </c>
      <c r="B109" s="54">
        <v>25</v>
      </c>
      <c r="C109" s="38">
        <v>22</v>
      </c>
      <c r="D109" s="38">
        <v>19</v>
      </c>
      <c r="E109" s="38">
        <v>20</v>
      </c>
      <c r="F109" s="38">
        <v>21</v>
      </c>
      <c r="G109" s="38">
        <v>22</v>
      </c>
      <c r="H109" s="38">
        <v>28</v>
      </c>
      <c r="I109" s="54">
        <v>25</v>
      </c>
      <c r="J109" s="38">
        <v>21</v>
      </c>
      <c r="K109" s="38">
        <v>21</v>
      </c>
      <c r="L109" s="38">
        <v>24</v>
      </c>
      <c r="M109" s="38">
        <v>23</v>
      </c>
      <c r="O109" s="38">
        <v>26</v>
      </c>
      <c r="P109" s="38">
        <v>26</v>
      </c>
      <c r="Q109" s="54">
        <v>28</v>
      </c>
      <c r="R109" s="38">
        <v>19</v>
      </c>
      <c r="S109" s="38">
        <v>15</v>
      </c>
      <c r="T109" s="38">
        <v>23</v>
      </c>
      <c r="U109" s="38">
        <v>21</v>
      </c>
      <c r="V109" s="38">
        <v>21</v>
      </c>
    </row>
    <row r="110" spans="1:22" x14ac:dyDescent="0.25">
      <c r="A110" s="19" t="s">
        <v>37</v>
      </c>
      <c r="B110" s="38">
        <v>100</v>
      </c>
      <c r="C110" s="38">
        <v>100</v>
      </c>
      <c r="D110" s="38">
        <v>100</v>
      </c>
      <c r="E110" s="38">
        <v>100</v>
      </c>
      <c r="F110" s="38">
        <v>100</v>
      </c>
      <c r="G110" s="38">
        <v>100</v>
      </c>
      <c r="H110" s="38">
        <v>100</v>
      </c>
      <c r="I110" s="38">
        <v>100</v>
      </c>
      <c r="J110" s="38">
        <v>100</v>
      </c>
      <c r="K110" s="38">
        <v>100</v>
      </c>
      <c r="L110" s="38">
        <v>100</v>
      </c>
      <c r="M110" s="38">
        <v>100</v>
      </c>
      <c r="O110" s="38">
        <v>100</v>
      </c>
      <c r="P110" s="38">
        <v>100</v>
      </c>
      <c r="Q110" s="38">
        <v>100</v>
      </c>
      <c r="R110" s="38">
        <v>100</v>
      </c>
      <c r="S110" s="38">
        <v>100</v>
      </c>
      <c r="T110" s="38">
        <v>100</v>
      </c>
      <c r="U110" s="38">
        <v>100</v>
      </c>
      <c r="V110" s="38">
        <v>100</v>
      </c>
    </row>
    <row r="111" spans="1:22" x14ac:dyDescent="0.25">
      <c r="B111" s="25"/>
    </row>
    <row r="112" spans="1:22" x14ac:dyDescent="0.25">
      <c r="B112" s="25"/>
    </row>
    <row r="113" spans="1:22" x14ac:dyDescent="0.25">
      <c r="B113" s="25"/>
    </row>
    <row r="114" spans="1:22" ht="31.5" x14ac:dyDescent="0.25">
      <c r="A114" s="43" t="s">
        <v>243</v>
      </c>
      <c r="B114" s="25"/>
    </row>
    <row r="115" spans="1:22" x14ac:dyDescent="0.25">
      <c r="A115" s="99" t="s">
        <v>275</v>
      </c>
      <c r="B115" s="25"/>
    </row>
    <row r="116" spans="1:22" ht="48" x14ac:dyDescent="0.25">
      <c r="A116" s="53"/>
      <c r="B116" s="2" t="s">
        <v>217</v>
      </c>
      <c r="C116" s="2" t="s">
        <v>218</v>
      </c>
      <c r="D116" s="2" t="s">
        <v>219</v>
      </c>
      <c r="E116" s="2" t="s">
        <v>220</v>
      </c>
      <c r="F116" s="2" t="s">
        <v>221</v>
      </c>
      <c r="G116" s="2" t="s">
        <v>222</v>
      </c>
      <c r="H116" s="2" t="s">
        <v>223</v>
      </c>
      <c r="I116" s="2" t="s">
        <v>224</v>
      </c>
      <c r="J116" s="2" t="s">
        <v>225</v>
      </c>
      <c r="K116" s="2" t="s">
        <v>226</v>
      </c>
      <c r="L116" s="2" t="s">
        <v>227</v>
      </c>
      <c r="M116" s="2" t="s">
        <v>228</v>
      </c>
      <c r="O116" s="2" t="s">
        <v>229</v>
      </c>
      <c r="P116" s="2" t="s">
        <v>230</v>
      </c>
      <c r="Q116" s="2" t="s">
        <v>231</v>
      </c>
      <c r="R116" s="2" t="s">
        <v>237</v>
      </c>
      <c r="S116" s="2" t="s">
        <v>238</v>
      </c>
      <c r="T116" s="2" t="s">
        <v>234</v>
      </c>
      <c r="U116" s="2" t="s">
        <v>235</v>
      </c>
      <c r="V116" s="2" t="s">
        <v>236</v>
      </c>
    </row>
    <row r="117" spans="1:22" ht="25.5" customHeight="1" x14ac:dyDescent="0.25">
      <c r="A117" s="19" t="s">
        <v>86</v>
      </c>
      <c r="B117" s="38">
        <v>1</v>
      </c>
      <c r="C117" s="38">
        <v>1</v>
      </c>
      <c r="D117" s="38">
        <v>1</v>
      </c>
      <c r="E117" s="38">
        <v>1</v>
      </c>
      <c r="F117" s="38">
        <v>1</v>
      </c>
      <c r="G117" s="38">
        <v>2</v>
      </c>
      <c r="H117" s="38">
        <v>2</v>
      </c>
      <c r="I117" s="38">
        <v>1</v>
      </c>
      <c r="J117" s="38">
        <v>2</v>
      </c>
      <c r="K117" s="38">
        <v>2</v>
      </c>
      <c r="L117" s="38">
        <v>1</v>
      </c>
      <c r="M117" s="38">
        <v>3</v>
      </c>
      <c r="O117" s="38">
        <v>2</v>
      </c>
      <c r="P117" s="38">
        <v>1</v>
      </c>
      <c r="Q117" s="38">
        <v>1</v>
      </c>
      <c r="R117" s="38">
        <v>2</v>
      </c>
      <c r="S117" s="38">
        <v>3</v>
      </c>
      <c r="T117" s="38">
        <v>3</v>
      </c>
      <c r="U117" s="38">
        <v>4</v>
      </c>
      <c r="V117" s="38">
        <v>5</v>
      </c>
    </row>
    <row r="118" spans="1:22" ht="24.75" customHeight="1" x14ac:dyDescent="0.25">
      <c r="A118" s="19" t="s">
        <v>87</v>
      </c>
      <c r="B118" s="38"/>
      <c r="C118" s="38"/>
      <c r="D118" s="38">
        <v>1</v>
      </c>
      <c r="E118" s="38">
        <v>1</v>
      </c>
      <c r="F118" s="38">
        <v>1</v>
      </c>
      <c r="G118" s="38">
        <v>1</v>
      </c>
      <c r="H118" s="38">
        <v>1</v>
      </c>
      <c r="I118" s="38">
        <v>1</v>
      </c>
      <c r="J118" s="38">
        <v>1</v>
      </c>
      <c r="K118" s="38">
        <v>1</v>
      </c>
      <c r="L118" s="38"/>
      <c r="M118" s="38">
        <v>1</v>
      </c>
      <c r="O118" s="38"/>
      <c r="P118" s="38">
        <v>1</v>
      </c>
      <c r="Q118" s="38"/>
      <c r="R118" s="38"/>
      <c r="S118" s="38">
        <v>1</v>
      </c>
      <c r="T118" s="38">
        <v>1</v>
      </c>
      <c r="U118" s="38"/>
      <c r="V118" s="38">
        <v>1</v>
      </c>
    </row>
    <row r="119" spans="1:22" ht="24" x14ac:dyDescent="0.25">
      <c r="A119" s="19" t="s">
        <v>88</v>
      </c>
      <c r="B119" s="38">
        <v>1</v>
      </c>
      <c r="C119" s="38">
        <v>1</v>
      </c>
      <c r="D119" s="38"/>
      <c r="E119" s="38"/>
      <c r="F119" s="38">
        <v>1</v>
      </c>
      <c r="G119" s="38">
        <v>1</v>
      </c>
      <c r="H119" s="38">
        <v>1</v>
      </c>
      <c r="I119" s="38">
        <v>1</v>
      </c>
      <c r="J119" s="38">
        <v>1</v>
      </c>
      <c r="K119" s="38">
        <v>1</v>
      </c>
      <c r="L119" s="38"/>
      <c r="M119" s="38">
        <v>1</v>
      </c>
      <c r="O119" s="38">
        <v>1</v>
      </c>
      <c r="P119" s="38">
        <v>1</v>
      </c>
      <c r="Q119" s="38">
        <v>1</v>
      </c>
      <c r="R119" s="38">
        <v>1</v>
      </c>
      <c r="S119" s="38">
        <v>2</v>
      </c>
      <c r="T119" s="38">
        <v>2</v>
      </c>
      <c r="U119" s="38"/>
      <c r="V119" s="38">
        <v>1</v>
      </c>
    </row>
    <row r="120" spans="1:22" ht="21" customHeight="1" x14ac:dyDescent="0.25">
      <c r="A120" s="19" t="s">
        <v>89</v>
      </c>
      <c r="B120" s="38">
        <v>44</v>
      </c>
      <c r="C120" s="38">
        <v>42</v>
      </c>
      <c r="D120" s="38">
        <v>44</v>
      </c>
      <c r="E120" s="38">
        <v>45</v>
      </c>
      <c r="F120" s="38">
        <v>43</v>
      </c>
      <c r="G120" s="38">
        <v>40</v>
      </c>
      <c r="H120" s="38">
        <v>39</v>
      </c>
      <c r="I120" s="38">
        <v>42</v>
      </c>
      <c r="J120" s="38">
        <v>45</v>
      </c>
      <c r="K120" s="38">
        <v>36</v>
      </c>
      <c r="L120" s="38">
        <v>45</v>
      </c>
      <c r="M120" s="54">
        <v>47</v>
      </c>
      <c r="O120" s="38">
        <v>43</v>
      </c>
      <c r="P120" s="38">
        <v>41</v>
      </c>
      <c r="Q120" s="38">
        <v>43</v>
      </c>
      <c r="R120" s="38">
        <v>41</v>
      </c>
      <c r="S120" s="38">
        <v>45</v>
      </c>
      <c r="T120" s="54">
        <v>47</v>
      </c>
      <c r="U120" s="38">
        <v>35</v>
      </c>
      <c r="V120" s="38">
        <v>36</v>
      </c>
    </row>
    <row r="121" spans="1:22" ht="21" customHeight="1" x14ac:dyDescent="0.25">
      <c r="A121" s="19" t="s">
        <v>90</v>
      </c>
      <c r="B121" s="38">
        <v>10</v>
      </c>
      <c r="C121" s="38">
        <v>10</v>
      </c>
      <c r="D121" s="38">
        <v>10</v>
      </c>
      <c r="E121" s="38">
        <v>9</v>
      </c>
      <c r="F121" s="38">
        <v>9</v>
      </c>
      <c r="G121" s="38">
        <v>10</v>
      </c>
      <c r="H121" s="38">
        <v>9</v>
      </c>
      <c r="I121" s="38">
        <v>9</v>
      </c>
      <c r="J121" s="38">
        <v>11</v>
      </c>
      <c r="K121" s="38">
        <v>13</v>
      </c>
      <c r="L121" s="38">
        <v>5</v>
      </c>
      <c r="M121" s="54">
        <v>18</v>
      </c>
      <c r="O121" s="38">
        <v>11</v>
      </c>
      <c r="P121" s="38">
        <v>12</v>
      </c>
      <c r="Q121" s="38">
        <v>10</v>
      </c>
      <c r="R121" s="38">
        <v>11</v>
      </c>
      <c r="S121" s="38">
        <v>14</v>
      </c>
      <c r="T121" s="54">
        <v>17</v>
      </c>
      <c r="U121" s="38">
        <v>13</v>
      </c>
      <c r="V121" s="38">
        <v>11</v>
      </c>
    </row>
    <row r="122" spans="1:22" ht="24.75" customHeight="1" x14ac:dyDescent="0.25">
      <c r="A122" s="19" t="s">
        <v>91</v>
      </c>
      <c r="B122" s="38">
        <v>14</v>
      </c>
      <c r="C122" s="38">
        <v>15</v>
      </c>
      <c r="D122" s="38">
        <v>12</v>
      </c>
      <c r="E122" s="38">
        <v>13</v>
      </c>
      <c r="F122" s="38">
        <v>13</v>
      </c>
      <c r="G122" s="38">
        <v>15</v>
      </c>
      <c r="H122" s="38">
        <v>12</v>
      </c>
      <c r="I122" s="38">
        <v>14</v>
      </c>
      <c r="J122" s="38">
        <v>14</v>
      </c>
      <c r="K122" s="38">
        <v>18</v>
      </c>
      <c r="L122" s="38">
        <v>17</v>
      </c>
      <c r="M122" s="54">
        <v>20</v>
      </c>
      <c r="O122" s="38">
        <v>15</v>
      </c>
      <c r="P122" s="38">
        <v>15</v>
      </c>
      <c r="Q122" s="38">
        <v>14</v>
      </c>
      <c r="R122" s="54">
        <v>17</v>
      </c>
      <c r="S122" s="38">
        <v>20</v>
      </c>
      <c r="T122" s="38">
        <v>14</v>
      </c>
      <c r="U122" s="38">
        <v>16</v>
      </c>
      <c r="V122" s="38">
        <v>12</v>
      </c>
    </row>
    <row r="123" spans="1:22" ht="24" x14ac:dyDescent="0.25">
      <c r="A123" s="19" t="s">
        <v>92</v>
      </c>
      <c r="B123" s="38">
        <v>2</v>
      </c>
      <c r="C123" s="38">
        <v>3</v>
      </c>
      <c r="D123" s="38">
        <v>1</v>
      </c>
      <c r="E123" s="38">
        <v>2</v>
      </c>
      <c r="F123" s="38">
        <v>2</v>
      </c>
      <c r="G123" s="38">
        <v>2</v>
      </c>
      <c r="H123" s="38">
        <v>2</v>
      </c>
      <c r="I123" s="38">
        <v>2</v>
      </c>
      <c r="J123" s="38">
        <v>2</v>
      </c>
      <c r="K123" s="38">
        <v>2</v>
      </c>
      <c r="L123" s="38">
        <v>2</v>
      </c>
      <c r="M123" s="38">
        <v>4</v>
      </c>
      <c r="O123" s="38">
        <v>3</v>
      </c>
      <c r="P123" s="38">
        <v>2</v>
      </c>
      <c r="Q123" s="38">
        <v>2</v>
      </c>
      <c r="R123" s="38">
        <v>2</v>
      </c>
      <c r="S123" s="38">
        <v>3</v>
      </c>
      <c r="T123" s="38">
        <v>2</v>
      </c>
      <c r="U123" s="38">
        <v>1</v>
      </c>
      <c r="V123" s="38">
        <v>1</v>
      </c>
    </row>
    <row r="124" spans="1:22" ht="24" x14ac:dyDescent="0.25">
      <c r="A124" s="19" t="s">
        <v>93</v>
      </c>
      <c r="B124" s="38"/>
      <c r="C124" s="38"/>
      <c r="D124" s="38"/>
      <c r="E124" s="38"/>
      <c r="F124" s="38"/>
      <c r="G124" s="38"/>
      <c r="H124" s="38"/>
      <c r="I124" s="38"/>
      <c r="J124" s="38">
        <v>1</v>
      </c>
      <c r="K124" s="38"/>
      <c r="L124" s="38"/>
      <c r="M124" s="38">
        <v>1</v>
      </c>
      <c r="O124" s="38"/>
      <c r="P124" s="38"/>
      <c r="Q124" s="38"/>
      <c r="R124" s="38"/>
      <c r="S124" s="38">
        <v>1</v>
      </c>
      <c r="T124" s="38">
        <v>1</v>
      </c>
      <c r="U124" s="38">
        <v>1</v>
      </c>
      <c r="V124" s="38">
        <v>2</v>
      </c>
    </row>
    <row r="125" spans="1:22" ht="24" x14ac:dyDescent="0.25">
      <c r="A125" s="19" t="s">
        <v>94</v>
      </c>
      <c r="B125" s="38">
        <v>23</v>
      </c>
      <c r="C125" s="38">
        <v>23</v>
      </c>
      <c r="D125" s="38">
        <v>23</v>
      </c>
      <c r="E125" s="38">
        <v>23</v>
      </c>
      <c r="F125" s="38">
        <v>22</v>
      </c>
      <c r="G125" s="38">
        <v>23</v>
      </c>
      <c r="H125" s="38">
        <v>21</v>
      </c>
      <c r="I125" s="38">
        <v>19</v>
      </c>
      <c r="J125" s="38">
        <v>22</v>
      </c>
      <c r="K125" s="38">
        <v>26</v>
      </c>
      <c r="L125" s="38">
        <v>19</v>
      </c>
      <c r="M125" s="54">
        <v>29</v>
      </c>
      <c r="O125" s="38">
        <v>23</v>
      </c>
      <c r="P125" s="38">
        <v>23</v>
      </c>
      <c r="Q125" s="38">
        <v>26</v>
      </c>
      <c r="R125" s="54">
        <v>28</v>
      </c>
      <c r="S125" s="54">
        <v>28</v>
      </c>
      <c r="T125" s="38">
        <v>24</v>
      </c>
      <c r="U125" s="38">
        <v>22</v>
      </c>
      <c r="V125" s="38">
        <v>18</v>
      </c>
    </row>
    <row r="126" spans="1:22" ht="24" x14ac:dyDescent="0.25">
      <c r="A126" s="19" t="s">
        <v>95</v>
      </c>
      <c r="B126" s="38">
        <v>19</v>
      </c>
      <c r="C126" s="38">
        <v>23</v>
      </c>
      <c r="D126" s="38">
        <v>18</v>
      </c>
      <c r="E126" s="38">
        <v>19</v>
      </c>
      <c r="F126" s="38">
        <v>18</v>
      </c>
      <c r="G126" s="38">
        <v>20</v>
      </c>
      <c r="H126" s="38">
        <v>18</v>
      </c>
      <c r="I126" s="38">
        <v>19</v>
      </c>
      <c r="J126" s="38">
        <v>19</v>
      </c>
      <c r="K126" s="38">
        <v>23</v>
      </c>
      <c r="L126" s="38">
        <v>17</v>
      </c>
      <c r="M126" s="54">
        <v>28</v>
      </c>
      <c r="O126" s="38">
        <v>18</v>
      </c>
      <c r="P126" s="38">
        <v>22</v>
      </c>
      <c r="Q126" s="38">
        <v>20</v>
      </c>
      <c r="R126" s="54">
        <v>28</v>
      </c>
      <c r="S126" s="38">
        <v>26</v>
      </c>
      <c r="T126" s="38">
        <v>17</v>
      </c>
      <c r="U126" s="38">
        <v>25</v>
      </c>
      <c r="V126" s="38">
        <v>24</v>
      </c>
    </row>
    <row r="127" spans="1:22" ht="24" x14ac:dyDescent="0.25">
      <c r="A127" s="19" t="s">
        <v>96</v>
      </c>
      <c r="B127" s="38">
        <v>31</v>
      </c>
      <c r="C127" s="38">
        <v>32</v>
      </c>
      <c r="D127" s="54">
        <v>36</v>
      </c>
      <c r="E127" s="54">
        <v>36</v>
      </c>
      <c r="F127" s="54">
        <v>36</v>
      </c>
      <c r="G127" s="38">
        <v>35</v>
      </c>
      <c r="H127" s="38">
        <v>34</v>
      </c>
      <c r="I127" s="38">
        <v>32</v>
      </c>
      <c r="J127" s="54">
        <v>37</v>
      </c>
      <c r="K127" s="38">
        <v>31</v>
      </c>
      <c r="L127" s="38">
        <v>35</v>
      </c>
      <c r="M127" s="38">
        <v>32</v>
      </c>
      <c r="O127" s="38">
        <v>34</v>
      </c>
      <c r="P127" s="38">
        <v>33</v>
      </c>
      <c r="Q127" s="38">
        <v>30</v>
      </c>
      <c r="R127" s="38">
        <v>31</v>
      </c>
      <c r="S127" s="54">
        <v>37</v>
      </c>
      <c r="T127" s="38">
        <v>29</v>
      </c>
      <c r="U127" s="38">
        <v>32</v>
      </c>
      <c r="V127" s="38">
        <v>31</v>
      </c>
    </row>
    <row r="128" spans="1:22" ht="20.25" customHeight="1" x14ac:dyDescent="0.25">
      <c r="A128" s="19" t="s">
        <v>251</v>
      </c>
      <c r="B128" s="38">
        <v>19</v>
      </c>
      <c r="C128" s="38">
        <v>21</v>
      </c>
      <c r="D128" s="38">
        <v>19</v>
      </c>
      <c r="E128" s="38">
        <v>20</v>
      </c>
      <c r="F128" s="38">
        <v>20</v>
      </c>
      <c r="G128" s="38">
        <v>22</v>
      </c>
      <c r="H128" s="38">
        <v>19</v>
      </c>
      <c r="I128" s="38">
        <v>17</v>
      </c>
      <c r="J128" s="54">
        <v>23</v>
      </c>
      <c r="K128" s="38">
        <v>22</v>
      </c>
      <c r="L128" s="38">
        <v>20</v>
      </c>
      <c r="M128" s="38">
        <v>20</v>
      </c>
      <c r="O128" s="38">
        <v>21</v>
      </c>
      <c r="P128" s="38">
        <v>21</v>
      </c>
      <c r="Q128" s="38">
        <v>18</v>
      </c>
      <c r="R128" s="38">
        <v>18</v>
      </c>
      <c r="S128" s="54">
        <v>25</v>
      </c>
      <c r="T128" s="38">
        <v>23</v>
      </c>
      <c r="U128" s="54">
        <v>25</v>
      </c>
      <c r="V128" s="38">
        <v>23</v>
      </c>
    </row>
    <row r="129" spans="1:22" ht="21.75" customHeight="1" x14ac:dyDescent="0.25">
      <c r="A129" s="19" t="s">
        <v>252</v>
      </c>
      <c r="B129" s="38">
        <v>24</v>
      </c>
      <c r="C129" s="38">
        <v>26</v>
      </c>
      <c r="D129" s="38">
        <v>24</v>
      </c>
      <c r="E129" s="38">
        <v>25</v>
      </c>
      <c r="F129" s="38">
        <v>26</v>
      </c>
      <c r="G129" s="38">
        <v>24</v>
      </c>
      <c r="H129" s="38">
        <v>24</v>
      </c>
      <c r="I129" s="38">
        <v>25</v>
      </c>
      <c r="J129" s="54">
        <v>28</v>
      </c>
      <c r="K129" s="54">
        <v>29</v>
      </c>
      <c r="L129" s="38">
        <v>28</v>
      </c>
      <c r="M129" s="38">
        <v>20</v>
      </c>
      <c r="O129" s="38">
        <v>25</v>
      </c>
      <c r="P129" s="38">
        <v>23</v>
      </c>
      <c r="Q129" s="38">
        <v>22</v>
      </c>
      <c r="R129" s="38">
        <v>23</v>
      </c>
      <c r="S129" s="38">
        <v>22</v>
      </c>
      <c r="T129" s="38">
        <v>27</v>
      </c>
      <c r="U129" s="54">
        <v>31</v>
      </c>
      <c r="V129" s="38">
        <v>28</v>
      </c>
    </row>
    <row r="130" spans="1:22" ht="21.75" customHeight="1" x14ac:dyDescent="0.25">
      <c r="A130" s="19" t="s">
        <v>253</v>
      </c>
      <c r="B130" s="38">
        <v>20</v>
      </c>
      <c r="C130" s="38">
        <v>21</v>
      </c>
      <c r="D130" s="38">
        <v>21</v>
      </c>
      <c r="E130" s="38">
        <v>20</v>
      </c>
      <c r="F130" s="38">
        <v>21</v>
      </c>
      <c r="G130" s="54">
        <v>23</v>
      </c>
      <c r="H130" s="38">
        <v>22</v>
      </c>
      <c r="I130" s="38">
        <v>20</v>
      </c>
      <c r="J130" s="38">
        <v>22</v>
      </c>
      <c r="K130" s="54">
        <v>23</v>
      </c>
      <c r="L130" s="54">
        <v>23</v>
      </c>
      <c r="M130" s="38">
        <v>19</v>
      </c>
      <c r="O130" s="38">
        <v>18</v>
      </c>
      <c r="P130" s="38">
        <v>18</v>
      </c>
      <c r="Q130" s="38">
        <v>19</v>
      </c>
      <c r="R130" s="38">
        <v>20</v>
      </c>
      <c r="S130" s="38">
        <v>11</v>
      </c>
      <c r="T130" s="38">
        <v>21</v>
      </c>
      <c r="U130" s="38">
        <v>27</v>
      </c>
      <c r="V130" s="54">
        <v>29</v>
      </c>
    </row>
    <row r="131" spans="1:22" x14ac:dyDescent="0.25">
      <c r="B131" s="25"/>
    </row>
    <row r="132" spans="1:22" x14ac:dyDescent="0.25">
      <c r="B132" s="25"/>
    </row>
    <row r="133" spans="1:22" x14ac:dyDescent="0.25">
      <c r="B133" s="25"/>
    </row>
    <row r="134" spans="1:22" ht="47.25" x14ac:dyDescent="0.25">
      <c r="A134" s="43" t="s">
        <v>97</v>
      </c>
      <c r="B134" s="25"/>
    </row>
    <row r="135" spans="1:22" x14ac:dyDescent="0.25">
      <c r="B135" s="25"/>
    </row>
    <row r="136" spans="1:22" x14ac:dyDescent="0.25">
      <c r="A136" s="99" t="s">
        <v>275</v>
      </c>
      <c r="B136" s="25"/>
    </row>
    <row r="137" spans="1:22" ht="48" x14ac:dyDescent="0.25">
      <c r="A137" s="53"/>
      <c r="B137" s="2" t="s">
        <v>217</v>
      </c>
      <c r="C137" s="2" t="s">
        <v>218</v>
      </c>
      <c r="D137" s="2" t="s">
        <v>219</v>
      </c>
      <c r="E137" s="2" t="s">
        <v>220</v>
      </c>
      <c r="F137" s="2" t="s">
        <v>221</v>
      </c>
      <c r="G137" s="2" t="s">
        <v>222</v>
      </c>
      <c r="H137" s="2" t="s">
        <v>223</v>
      </c>
      <c r="I137" s="2" t="s">
        <v>224</v>
      </c>
      <c r="J137" s="2" t="s">
        <v>225</v>
      </c>
      <c r="K137" s="2" t="s">
        <v>226</v>
      </c>
      <c r="L137" s="2" t="s">
        <v>227</v>
      </c>
      <c r="M137" s="2" t="s">
        <v>228</v>
      </c>
      <c r="O137" s="2" t="s">
        <v>229</v>
      </c>
      <c r="P137" s="2" t="s">
        <v>230</v>
      </c>
      <c r="Q137" s="2" t="s">
        <v>231</v>
      </c>
      <c r="R137" s="2" t="s">
        <v>237</v>
      </c>
      <c r="S137" s="2" t="s">
        <v>238</v>
      </c>
      <c r="T137" s="2" t="s">
        <v>234</v>
      </c>
      <c r="U137" s="2" t="s">
        <v>235</v>
      </c>
      <c r="V137" s="2" t="s">
        <v>236</v>
      </c>
    </row>
    <row r="138" spans="1:22" ht="22.5" customHeight="1" x14ac:dyDescent="0.25">
      <c r="A138" s="19" t="s">
        <v>98</v>
      </c>
      <c r="B138" s="54">
        <v>52</v>
      </c>
      <c r="C138" s="54">
        <v>52</v>
      </c>
      <c r="D138" s="54">
        <v>52</v>
      </c>
      <c r="E138" s="54">
        <v>52</v>
      </c>
      <c r="F138" s="38">
        <v>51</v>
      </c>
      <c r="G138" s="38">
        <v>50</v>
      </c>
      <c r="H138" s="54">
        <v>52</v>
      </c>
      <c r="I138" s="54">
        <v>52</v>
      </c>
      <c r="J138" s="38">
        <v>50</v>
      </c>
      <c r="K138" s="38">
        <v>48</v>
      </c>
      <c r="L138" s="38">
        <v>47</v>
      </c>
      <c r="M138" s="54">
        <v>53</v>
      </c>
      <c r="O138" s="38">
        <v>52</v>
      </c>
      <c r="P138" s="38">
        <v>51</v>
      </c>
      <c r="Q138" s="54">
        <v>53</v>
      </c>
      <c r="R138" s="38">
        <v>52</v>
      </c>
      <c r="S138" s="54">
        <v>53</v>
      </c>
      <c r="T138" s="38">
        <v>41</v>
      </c>
      <c r="U138" s="38">
        <v>49</v>
      </c>
      <c r="V138" s="38">
        <v>44</v>
      </c>
    </row>
    <row r="139" spans="1:22" ht="21.75" customHeight="1" x14ac:dyDescent="0.25">
      <c r="A139" s="19" t="s">
        <v>99</v>
      </c>
      <c r="B139" s="38">
        <v>16</v>
      </c>
      <c r="C139" s="38">
        <v>15</v>
      </c>
      <c r="D139" s="38">
        <v>14</v>
      </c>
      <c r="E139" s="38">
        <v>15</v>
      </c>
      <c r="F139" s="38">
        <v>16</v>
      </c>
      <c r="G139" s="38">
        <v>17</v>
      </c>
      <c r="H139" s="38">
        <v>15</v>
      </c>
      <c r="I139" s="38">
        <v>15</v>
      </c>
      <c r="J139" s="38">
        <v>17</v>
      </c>
      <c r="K139" s="38">
        <v>20</v>
      </c>
      <c r="L139" s="54">
        <v>24</v>
      </c>
      <c r="M139" s="38">
        <v>17</v>
      </c>
      <c r="O139" s="38">
        <v>15</v>
      </c>
      <c r="P139" s="38">
        <v>17</v>
      </c>
      <c r="Q139" s="38">
        <v>16</v>
      </c>
      <c r="R139" s="38">
        <v>16</v>
      </c>
      <c r="S139" s="38">
        <v>18</v>
      </c>
      <c r="T139" s="38">
        <v>23</v>
      </c>
      <c r="U139" s="38">
        <v>26</v>
      </c>
      <c r="V139" s="54">
        <v>27</v>
      </c>
    </row>
    <row r="140" spans="1:22" ht="22.5" customHeight="1" x14ac:dyDescent="0.25">
      <c r="A140" s="19" t="s">
        <v>100</v>
      </c>
      <c r="B140" s="38">
        <v>17</v>
      </c>
      <c r="C140" s="38">
        <v>18</v>
      </c>
      <c r="D140" s="38">
        <v>17</v>
      </c>
      <c r="E140" s="38">
        <v>18</v>
      </c>
      <c r="F140" s="38">
        <v>19</v>
      </c>
      <c r="G140" s="38">
        <v>19</v>
      </c>
      <c r="H140" s="38">
        <v>19</v>
      </c>
      <c r="I140" s="38">
        <v>16</v>
      </c>
      <c r="J140" s="38">
        <v>19</v>
      </c>
      <c r="K140" s="38">
        <v>16</v>
      </c>
      <c r="L140" s="54">
        <v>21</v>
      </c>
      <c r="M140" s="38">
        <v>18</v>
      </c>
      <c r="O140" s="38">
        <v>17</v>
      </c>
      <c r="P140" s="38">
        <v>16</v>
      </c>
      <c r="Q140" s="38">
        <v>16</v>
      </c>
      <c r="R140" s="38">
        <v>17</v>
      </c>
      <c r="S140" s="38">
        <v>18</v>
      </c>
      <c r="T140" s="38">
        <v>20</v>
      </c>
      <c r="U140" s="54">
        <v>22</v>
      </c>
      <c r="V140" s="38">
        <v>19</v>
      </c>
    </row>
    <row r="141" spans="1:22" ht="24" x14ac:dyDescent="0.25">
      <c r="A141" s="19" t="s">
        <v>101</v>
      </c>
      <c r="B141" s="38">
        <v>15</v>
      </c>
      <c r="C141" s="38">
        <v>16</v>
      </c>
      <c r="D141" s="38">
        <v>16</v>
      </c>
      <c r="E141" s="38">
        <v>16</v>
      </c>
      <c r="F141" s="38">
        <v>16</v>
      </c>
      <c r="G141" s="38">
        <v>17</v>
      </c>
      <c r="H141" s="38">
        <v>15</v>
      </c>
      <c r="I141" s="38">
        <v>16</v>
      </c>
      <c r="J141" s="54">
        <v>19</v>
      </c>
      <c r="K141" s="38">
        <v>17</v>
      </c>
      <c r="L141" s="54">
        <v>19</v>
      </c>
      <c r="M141" s="38">
        <v>18</v>
      </c>
      <c r="O141" s="38">
        <v>14</v>
      </c>
      <c r="P141" s="38">
        <v>16</v>
      </c>
      <c r="Q141" s="38">
        <v>15</v>
      </c>
      <c r="R141" s="38">
        <v>15</v>
      </c>
      <c r="S141" s="38">
        <v>13</v>
      </c>
      <c r="T141" s="54">
        <v>24</v>
      </c>
      <c r="U141" s="54">
        <v>23</v>
      </c>
      <c r="V141" s="38">
        <v>19</v>
      </c>
    </row>
    <row r="142" spans="1:22" ht="21" customHeight="1" x14ac:dyDescent="0.25">
      <c r="A142" s="19" t="s">
        <v>102</v>
      </c>
      <c r="B142" s="38">
        <v>18</v>
      </c>
      <c r="C142" s="38">
        <v>20</v>
      </c>
      <c r="D142" s="38">
        <v>20</v>
      </c>
      <c r="E142" s="38">
        <v>20</v>
      </c>
      <c r="F142" s="38">
        <v>20</v>
      </c>
      <c r="G142" s="38">
        <v>21</v>
      </c>
      <c r="H142" s="38">
        <v>20</v>
      </c>
      <c r="I142" s="38">
        <v>20</v>
      </c>
      <c r="J142" s="54">
        <v>22</v>
      </c>
      <c r="K142" s="38">
        <v>21</v>
      </c>
      <c r="L142" s="54">
        <v>23</v>
      </c>
      <c r="M142" s="38">
        <v>18</v>
      </c>
      <c r="O142" s="38">
        <v>20</v>
      </c>
      <c r="P142" s="38">
        <v>19</v>
      </c>
      <c r="Q142" s="38">
        <v>18</v>
      </c>
      <c r="R142" s="38">
        <v>18</v>
      </c>
      <c r="S142" s="38">
        <v>17</v>
      </c>
      <c r="T142" s="54">
        <v>23</v>
      </c>
      <c r="U142" s="38">
        <v>21</v>
      </c>
      <c r="V142" s="38">
        <v>19</v>
      </c>
    </row>
    <row r="143" spans="1:22" ht="20.25" customHeight="1" x14ac:dyDescent="0.25">
      <c r="A143" s="19" t="s">
        <v>103</v>
      </c>
      <c r="B143" s="38">
        <v>27</v>
      </c>
      <c r="C143" s="38">
        <v>28</v>
      </c>
      <c r="D143" s="54">
        <v>30</v>
      </c>
      <c r="E143" s="38">
        <v>29</v>
      </c>
      <c r="F143" s="38">
        <v>29</v>
      </c>
      <c r="G143" s="54">
        <v>30</v>
      </c>
      <c r="H143" s="38">
        <v>28</v>
      </c>
      <c r="I143" s="38">
        <v>28</v>
      </c>
      <c r="J143" s="54">
        <v>30</v>
      </c>
      <c r="K143" s="38">
        <v>29</v>
      </c>
      <c r="L143" s="54">
        <v>30</v>
      </c>
      <c r="M143" s="38">
        <v>23</v>
      </c>
      <c r="O143" s="38">
        <v>28</v>
      </c>
      <c r="P143" s="38">
        <v>28</v>
      </c>
      <c r="Q143" s="38">
        <v>25</v>
      </c>
      <c r="R143" s="38">
        <v>26</v>
      </c>
      <c r="S143" s="54">
        <v>33</v>
      </c>
      <c r="T143" s="54">
        <v>33</v>
      </c>
      <c r="U143" s="54">
        <v>32</v>
      </c>
      <c r="V143" s="38">
        <v>29</v>
      </c>
    </row>
    <row r="144" spans="1:22" ht="22.5" customHeight="1" x14ac:dyDescent="0.25">
      <c r="A144" s="19" t="s">
        <v>104</v>
      </c>
      <c r="B144" s="38">
        <v>4</v>
      </c>
      <c r="C144" s="38">
        <v>5</v>
      </c>
      <c r="D144" s="38">
        <v>4</v>
      </c>
      <c r="E144" s="38">
        <v>4</v>
      </c>
      <c r="F144" s="38">
        <v>5</v>
      </c>
      <c r="G144" s="38">
        <v>4</v>
      </c>
      <c r="H144" s="38">
        <v>5</v>
      </c>
      <c r="I144" s="38">
        <v>5</v>
      </c>
      <c r="J144" s="38">
        <v>4</v>
      </c>
      <c r="K144" s="38">
        <v>6</v>
      </c>
      <c r="L144" s="38">
        <v>5</v>
      </c>
      <c r="M144" s="38">
        <v>4</v>
      </c>
      <c r="O144" s="38">
        <v>4</v>
      </c>
      <c r="P144" s="38">
        <v>4</v>
      </c>
      <c r="Q144" s="38">
        <v>4</v>
      </c>
      <c r="R144" s="38">
        <v>4</v>
      </c>
      <c r="S144" s="38">
        <v>3</v>
      </c>
      <c r="T144" s="38">
        <v>4</v>
      </c>
      <c r="U144" s="38">
        <v>5</v>
      </c>
      <c r="V144" s="38">
        <v>6</v>
      </c>
    </row>
    <row r="145" spans="1:22" x14ac:dyDescent="0.25">
      <c r="B145" s="25"/>
    </row>
    <row r="146" spans="1:22" x14ac:dyDescent="0.25">
      <c r="B146" s="25"/>
    </row>
    <row r="147" spans="1:22" x14ac:dyDescent="0.25">
      <c r="B147" s="25"/>
    </row>
    <row r="148" spans="1:22" ht="21.75" customHeight="1" x14ac:dyDescent="0.25">
      <c r="A148" s="45" t="s">
        <v>105</v>
      </c>
      <c r="B148" s="49"/>
      <c r="C148" s="49"/>
      <c r="D148" s="49"/>
      <c r="E148" s="49"/>
      <c r="F148" s="49"/>
      <c r="G148" s="49"/>
      <c r="H148" s="49"/>
      <c r="I148" s="47"/>
      <c r="J148" s="47"/>
      <c r="K148" s="47"/>
      <c r="L148" s="47"/>
      <c r="M148" s="47"/>
      <c r="N148" s="50"/>
      <c r="O148" s="49"/>
      <c r="P148" s="49"/>
      <c r="Q148" s="49"/>
      <c r="R148" s="49"/>
      <c r="S148" s="49"/>
      <c r="T148" s="49"/>
      <c r="U148" s="49"/>
      <c r="V148" s="49"/>
    </row>
    <row r="149" spans="1:22" x14ac:dyDescent="0.25">
      <c r="A149" s="21"/>
      <c r="B149" s="25"/>
    </row>
    <row r="150" spans="1:22" ht="63" x14ac:dyDescent="0.25">
      <c r="A150" s="68" t="s">
        <v>292</v>
      </c>
      <c r="B150" s="25"/>
    </row>
    <row r="151" spans="1:22" x14ac:dyDescent="0.25">
      <c r="B151" s="25"/>
    </row>
    <row r="152" spans="1:22" ht="48" x14ac:dyDescent="0.25">
      <c r="A152" s="53"/>
      <c r="B152" s="2" t="s">
        <v>217</v>
      </c>
      <c r="C152" s="2" t="s">
        <v>218</v>
      </c>
      <c r="D152" s="2" t="s">
        <v>219</v>
      </c>
      <c r="E152" s="2" t="s">
        <v>220</v>
      </c>
      <c r="F152" s="2" t="s">
        <v>221</v>
      </c>
      <c r="G152" s="2" t="s">
        <v>222</v>
      </c>
      <c r="H152" s="2" t="s">
        <v>223</v>
      </c>
      <c r="I152" s="2" t="s">
        <v>224</v>
      </c>
      <c r="J152" s="2" t="s">
        <v>225</v>
      </c>
      <c r="K152" s="2" t="s">
        <v>226</v>
      </c>
      <c r="L152" s="2" t="s">
        <v>227</v>
      </c>
      <c r="M152" s="2" t="s">
        <v>228</v>
      </c>
      <c r="O152" s="2" t="s">
        <v>229</v>
      </c>
      <c r="P152" s="2" t="s">
        <v>230</v>
      </c>
      <c r="Q152" s="2" t="s">
        <v>231</v>
      </c>
      <c r="R152" s="2" t="s">
        <v>237</v>
      </c>
      <c r="S152" s="2" t="s">
        <v>238</v>
      </c>
      <c r="T152" s="2" t="s">
        <v>234</v>
      </c>
      <c r="U152" s="2" t="s">
        <v>235</v>
      </c>
      <c r="V152" s="2" t="s">
        <v>236</v>
      </c>
    </row>
    <row r="153" spans="1:22" ht="18" customHeight="1" x14ac:dyDescent="0.25">
      <c r="A153" s="19" t="s">
        <v>63</v>
      </c>
      <c r="B153" s="38">
        <v>1</v>
      </c>
      <c r="C153" s="38">
        <v>1</v>
      </c>
      <c r="D153" s="38">
        <v>1</v>
      </c>
      <c r="E153" s="38">
        <v>1</v>
      </c>
      <c r="F153" s="38">
        <v>1</v>
      </c>
      <c r="G153" s="38">
        <v>1</v>
      </c>
      <c r="H153" s="38">
        <v>1</v>
      </c>
      <c r="I153" s="38">
        <v>2</v>
      </c>
      <c r="J153" s="38">
        <v>1</v>
      </c>
      <c r="K153" s="38">
        <v>1</v>
      </c>
      <c r="L153" s="38">
        <v>1</v>
      </c>
      <c r="M153" s="38">
        <v>1</v>
      </c>
      <c r="O153" s="38">
        <v>1</v>
      </c>
      <c r="P153" s="38">
        <v>1</v>
      </c>
      <c r="Q153" s="38">
        <v>1</v>
      </c>
      <c r="R153" s="38">
        <v>1</v>
      </c>
      <c r="S153" s="38">
        <v>1</v>
      </c>
      <c r="T153" s="38">
        <v>1</v>
      </c>
      <c r="U153" s="38">
        <v>1</v>
      </c>
      <c r="V153" s="38">
        <v>2</v>
      </c>
    </row>
    <row r="154" spans="1:22" ht="18.75" customHeight="1" x14ac:dyDescent="0.25">
      <c r="A154" s="19" t="s">
        <v>106</v>
      </c>
      <c r="B154" s="54">
        <v>40</v>
      </c>
      <c r="C154" s="38">
        <v>34</v>
      </c>
      <c r="D154" s="54">
        <v>39</v>
      </c>
      <c r="E154" s="54">
        <v>39</v>
      </c>
      <c r="F154" s="54">
        <v>40</v>
      </c>
      <c r="G154" s="38">
        <v>35</v>
      </c>
      <c r="H154" s="54">
        <v>40</v>
      </c>
      <c r="I154" s="54">
        <v>40</v>
      </c>
      <c r="J154" s="38">
        <v>34</v>
      </c>
      <c r="K154" s="38">
        <v>23</v>
      </c>
      <c r="L154" s="38">
        <v>34</v>
      </c>
      <c r="M154" s="38">
        <v>28</v>
      </c>
      <c r="O154" s="54">
        <v>40</v>
      </c>
      <c r="P154" s="38">
        <v>35</v>
      </c>
      <c r="Q154" s="38">
        <v>37</v>
      </c>
      <c r="R154" s="38">
        <v>26</v>
      </c>
      <c r="S154" s="38">
        <v>28</v>
      </c>
      <c r="T154" s="38">
        <v>32</v>
      </c>
      <c r="U154" s="54">
        <v>39</v>
      </c>
      <c r="V154" s="38">
        <v>28</v>
      </c>
    </row>
    <row r="155" spans="1:22" ht="20.25" customHeight="1" x14ac:dyDescent="0.25">
      <c r="A155" s="19" t="s">
        <v>107</v>
      </c>
      <c r="B155" s="38">
        <v>18</v>
      </c>
      <c r="C155" s="38">
        <v>19</v>
      </c>
      <c r="D155" s="38">
        <v>19</v>
      </c>
      <c r="E155" s="38">
        <v>20</v>
      </c>
      <c r="F155" s="38">
        <v>19</v>
      </c>
      <c r="G155" s="38">
        <v>18</v>
      </c>
      <c r="H155" s="38">
        <v>17</v>
      </c>
      <c r="I155" s="38">
        <v>18</v>
      </c>
      <c r="J155" s="38">
        <v>17</v>
      </c>
      <c r="K155" s="38">
        <v>15</v>
      </c>
      <c r="L155" s="38">
        <v>19</v>
      </c>
      <c r="M155" s="38">
        <v>15</v>
      </c>
      <c r="O155" s="38">
        <v>17</v>
      </c>
      <c r="P155" s="38">
        <v>17</v>
      </c>
      <c r="Q155" s="38">
        <v>16</v>
      </c>
      <c r="R155" s="38">
        <v>16</v>
      </c>
      <c r="S155" s="38">
        <v>16</v>
      </c>
      <c r="T155" s="38">
        <v>18</v>
      </c>
      <c r="U155" s="38">
        <v>12</v>
      </c>
      <c r="V155" s="38">
        <v>17</v>
      </c>
    </row>
    <row r="156" spans="1:22" ht="20.25" customHeight="1" x14ac:dyDescent="0.25">
      <c r="A156" s="19" t="s">
        <v>108</v>
      </c>
      <c r="B156" s="38">
        <v>14</v>
      </c>
      <c r="C156" s="38">
        <v>16</v>
      </c>
      <c r="D156" s="38">
        <v>15</v>
      </c>
      <c r="E156" s="38">
        <v>15</v>
      </c>
      <c r="F156" s="38">
        <v>16</v>
      </c>
      <c r="G156" s="38">
        <v>16</v>
      </c>
      <c r="H156" s="38">
        <v>14</v>
      </c>
      <c r="I156" s="38">
        <v>14</v>
      </c>
      <c r="J156" s="38">
        <v>16</v>
      </c>
      <c r="K156" s="38">
        <v>16</v>
      </c>
      <c r="L156" s="38">
        <v>14</v>
      </c>
      <c r="M156" s="38">
        <v>16</v>
      </c>
      <c r="O156" s="38">
        <v>14</v>
      </c>
      <c r="P156" s="38">
        <v>14</v>
      </c>
      <c r="Q156" s="38">
        <v>14</v>
      </c>
      <c r="R156" s="54">
        <v>18</v>
      </c>
      <c r="S156" s="54">
        <v>18</v>
      </c>
      <c r="T156" s="38">
        <v>15</v>
      </c>
      <c r="U156" s="38">
        <v>12</v>
      </c>
      <c r="V156" s="38">
        <v>13</v>
      </c>
    </row>
    <row r="157" spans="1:22" ht="20.25" customHeight="1" x14ac:dyDescent="0.25">
      <c r="A157" s="19" t="s">
        <v>109</v>
      </c>
      <c r="B157" s="38">
        <v>12</v>
      </c>
      <c r="C157" s="38">
        <v>13</v>
      </c>
      <c r="D157" s="38">
        <v>13</v>
      </c>
      <c r="E157" s="38">
        <v>12</v>
      </c>
      <c r="F157" s="38">
        <v>12</v>
      </c>
      <c r="G157" s="38">
        <v>13</v>
      </c>
      <c r="H157" s="38">
        <v>12</v>
      </c>
      <c r="I157" s="38">
        <v>11</v>
      </c>
      <c r="J157" s="38">
        <v>14</v>
      </c>
      <c r="K157" s="38">
        <v>16</v>
      </c>
      <c r="L157" s="38">
        <v>14</v>
      </c>
      <c r="M157" s="38">
        <v>16</v>
      </c>
      <c r="O157" s="38">
        <v>12</v>
      </c>
      <c r="P157" s="38">
        <v>14</v>
      </c>
      <c r="Q157" s="38">
        <v>13</v>
      </c>
      <c r="R157" s="38">
        <v>17</v>
      </c>
      <c r="S157" s="38">
        <v>16</v>
      </c>
      <c r="T157" s="38">
        <v>15</v>
      </c>
      <c r="U157" s="38">
        <v>15</v>
      </c>
      <c r="V157" s="54">
        <v>18</v>
      </c>
    </row>
    <row r="158" spans="1:22" ht="20.25" customHeight="1" x14ac:dyDescent="0.25">
      <c r="A158" s="19" t="s">
        <v>110</v>
      </c>
      <c r="B158" s="38">
        <v>9</v>
      </c>
      <c r="C158" s="38">
        <v>10</v>
      </c>
      <c r="D158" s="38">
        <v>9</v>
      </c>
      <c r="E158" s="38">
        <v>8</v>
      </c>
      <c r="F158" s="38">
        <v>8</v>
      </c>
      <c r="G158" s="38">
        <v>11</v>
      </c>
      <c r="H158" s="38">
        <v>9</v>
      </c>
      <c r="I158" s="38">
        <v>8</v>
      </c>
      <c r="J158" s="38">
        <v>9</v>
      </c>
      <c r="K158" s="54">
        <v>17</v>
      </c>
      <c r="L158" s="38">
        <v>9</v>
      </c>
      <c r="M158" s="38">
        <v>15</v>
      </c>
      <c r="O158" s="38">
        <v>10</v>
      </c>
      <c r="P158" s="38">
        <v>12</v>
      </c>
      <c r="Q158" s="38">
        <v>11</v>
      </c>
      <c r="R158" s="38">
        <v>13</v>
      </c>
      <c r="S158" s="38">
        <v>12</v>
      </c>
      <c r="T158" s="38">
        <v>10</v>
      </c>
      <c r="U158" s="38">
        <v>10</v>
      </c>
      <c r="V158" s="38">
        <v>11</v>
      </c>
    </row>
    <row r="159" spans="1:22" ht="24" x14ac:dyDescent="0.25">
      <c r="A159" s="19" t="s">
        <v>111</v>
      </c>
      <c r="B159" s="38">
        <v>3</v>
      </c>
      <c r="C159" s="38">
        <v>4</v>
      </c>
      <c r="D159" s="38">
        <v>2</v>
      </c>
      <c r="E159" s="38">
        <v>2</v>
      </c>
      <c r="F159" s="38">
        <v>2</v>
      </c>
      <c r="G159" s="38">
        <v>3</v>
      </c>
      <c r="H159" s="38">
        <v>3</v>
      </c>
      <c r="I159" s="38">
        <v>3</v>
      </c>
      <c r="J159" s="38">
        <v>4</v>
      </c>
      <c r="K159" s="54">
        <v>9</v>
      </c>
      <c r="L159" s="38">
        <v>5</v>
      </c>
      <c r="M159" s="38">
        <v>6</v>
      </c>
      <c r="O159" s="38">
        <v>3</v>
      </c>
      <c r="P159" s="38">
        <v>4</v>
      </c>
      <c r="Q159" s="38">
        <v>4</v>
      </c>
      <c r="R159" s="38">
        <v>6</v>
      </c>
      <c r="S159" s="38">
        <v>6</v>
      </c>
      <c r="T159" s="38">
        <v>6</v>
      </c>
      <c r="U159" s="38">
        <v>4</v>
      </c>
      <c r="V159" s="38">
        <v>4</v>
      </c>
    </row>
    <row r="160" spans="1:22" ht="20.25" customHeight="1" x14ac:dyDescent="0.25">
      <c r="A160" s="19" t="s">
        <v>104</v>
      </c>
      <c r="B160" s="38">
        <v>4</v>
      </c>
      <c r="C160" s="38">
        <v>3</v>
      </c>
      <c r="D160" s="38">
        <v>2</v>
      </c>
      <c r="E160" s="38">
        <v>3</v>
      </c>
      <c r="F160" s="38">
        <v>3</v>
      </c>
      <c r="G160" s="38">
        <v>3</v>
      </c>
      <c r="H160" s="38">
        <v>4</v>
      </c>
      <c r="I160" s="38">
        <v>4</v>
      </c>
      <c r="J160" s="38">
        <v>4</v>
      </c>
      <c r="K160" s="38">
        <v>3</v>
      </c>
      <c r="L160" s="38">
        <v>4</v>
      </c>
      <c r="M160" s="38">
        <v>3</v>
      </c>
      <c r="O160" s="38">
        <v>4</v>
      </c>
      <c r="P160" s="38">
        <v>2</v>
      </c>
      <c r="Q160" s="38">
        <v>3</v>
      </c>
      <c r="R160" s="38">
        <v>3</v>
      </c>
      <c r="S160" s="38">
        <v>2</v>
      </c>
      <c r="T160" s="38">
        <v>3</v>
      </c>
      <c r="U160" s="38">
        <v>7</v>
      </c>
      <c r="V160" s="38">
        <v>7</v>
      </c>
    </row>
    <row r="161" spans="1:22" x14ac:dyDescent="0.25">
      <c r="A161" s="19" t="s">
        <v>37</v>
      </c>
      <c r="B161" s="38">
        <v>100</v>
      </c>
      <c r="C161" s="38">
        <v>100</v>
      </c>
      <c r="D161" s="38">
        <v>100</v>
      </c>
      <c r="E161" s="38">
        <v>100</v>
      </c>
      <c r="F161" s="38">
        <v>100</v>
      </c>
      <c r="G161" s="38">
        <v>100</v>
      </c>
      <c r="H161" s="38">
        <v>100</v>
      </c>
      <c r="I161" s="38">
        <v>100</v>
      </c>
      <c r="J161" s="38">
        <v>100</v>
      </c>
      <c r="K161" s="38">
        <v>100</v>
      </c>
      <c r="L161" s="38">
        <v>100</v>
      </c>
      <c r="M161" s="38">
        <v>100</v>
      </c>
      <c r="O161" s="38">
        <v>100</v>
      </c>
      <c r="P161" s="38">
        <v>100</v>
      </c>
      <c r="Q161" s="38">
        <v>100</v>
      </c>
      <c r="R161" s="38">
        <v>100</v>
      </c>
      <c r="S161" s="38">
        <v>100</v>
      </c>
      <c r="T161" s="38">
        <v>100</v>
      </c>
      <c r="U161" s="38">
        <v>100</v>
      </c>
      <c r="V161" s="38">
        <v>100</v>
      </c>
    </row>
    <row r="162" spans="1:22" x14ac:dyDescent="0.25">
      <c r="B162" s="25"/>
    </row>
    <row r="163" spans="1:22" x14ac:dyDescent="0.25">
      <c r="B163" s="25"/>
    </row>
    <row r="164" spans="1:22" x14ac:dyDescent="0.25">
      <c r="B164" s="25"/>
    </row>
    <row r="165" spans="1:22" ht="47.25" x14ac:dyDescent="0.25">
      <c r="A165" s="68" t="s">
        <v>293</v>
      </c>
      <c r="B165" s="25"/>
    </row>
    <row r="166" spans="1:22" x14ac:dyDescent="0.25">
      <c r="B166" s="25"/>
    </row>
    <row r="167" spans="1:22" ht="48" x14ac:dyDescent="0.25">
      <c r="A167" s="53"/>
      <c r="B167" s="2" t="s">
        <v>217</v>
      </c>
      <c r="C167" s="2" t="s">
        <v>218</v>
      </c>
      <c r="D167" s="2" t="s">
        <v>219</v>
      </c>
      <c r="E167" s="2" t="s">
        <v>220</v>
      </c>
      <c r="F167" s="2" t="s">
        <v>221</v>
      </c>
      <c r="G167" s="2" t="s">
        <v>222</v>
      </c>
      <c r="H167" s="2" t="s">
        <v>223</v>
      </c>
      <c r="I167" s="2" t="s">
        <v>224</v>
      </c>
      <c r="J167" s="2" t="s">
        <v>225</v>
      </c>
      <c r="K167" s="2" t="s">
        <v>226</v>
      </c>
      <c r="L167" s="2" t="s">
        <v>227</v>
      </c>
      <c r="M167" s="2" t="s">
        <v>228</v>
      </c>
      <c r="O167" s="2" t="s">
        <v>229</v>
      </c>
      <c r="P167" s="2" t="s">
        <v>230</v>
      </c>
      <c r="Q167" s="2" t="s">
        <v>231</v>
      </c>
      <c r="R167" s="2" t="s">
        <v>237</v>
      </c>
      <c r="S167" s="2" t="s">
        <v>238</v>
      </c>
      <c r="T167" s="2" t="s">
        <v>234</v>
      </c>
      <c r="U167" s="2" t="s">
        <v>235</v>
      </c>
      <c r="V167" s="2" t="s">
        <v>236</v>
      </c>
    </row>
    <row r="168" spans="1:22" x14ac:dyDescent="0.25">
      <c r="A168" s="19" t="s">
        <v>63</v>
      </c>
      <c r="B168" s="38">
        <v>1</v>
      </c>
      <c r="C168" s="38">
        <v>1</v>
      </c>
      <c r="D168" s="38">
        <v>1</v>
      </c>
      <c r="E168" s="38">
        <v>1</v>
      </c>
      <c r="F168" s="38">
        <v>1</v>
      </c>
      <c r="G168" s="38">
        <v>1</v>
      </c>
      <c r="H168" s="38">
        <v>2</v>
      </c>
      <c r="I168" s="38">
        <v>2</v>
      </c>
      <c r="J168" s="38">
        <v>1</v>
      </c>
      <c r="K168" s="38">
        <v>2</v>
      </c>
      <c r="L168" s="38">
        <v>1</v>
      </c>
      <c r="M168" s="38">
        <v>1</v>
      </c>
      <c r="O168" s="38">
        <v>1</v>
      </c>
      <c r="P168" s="38">
        <v>1</v>
      </c>
      <c r="Q168" s="38">
        <v>2</v>
      </c>
      <c r="R168" s="38">
        <v>1</v>
      </c>
      <c r="S168" s="38">
        <v>2</v>
      </c>
      <c r="T168" s="38">
        <v>1</v>
      </c>
      <c r="U168" s="38">
        <v>1</v>
      </c>
      <c r="V168" s="38">
        <v>1</v>
      </c>
    </row>
    <row r="169" spans="1:22" ht="19.5" customHeight="1" x14ac:dyDescent="0.25">
      <c r="A169" s="19" t="s">
        <v>113</v>
      </c>
      <c r="B169" s="38">
        <v>32</v>
      </c>
      <c r="C169" s="38">
        <v>31</v>
      </c>
      <c r="D169" s="38">
        <v>30</v>
      </c>
      <c r="E169" s="38">
        <v>31</v>
      </c>
      <c r="F169" s="38">
        <v>31</v>
      </c>
      <c r="G169" s="38">
        <v>32</v>
      </c>
      <c r="H169" s="38">
        <v>32</v>
      </c>
      <c r="I169" s="38">
        <v>33</v>
      </c>
      <c r="J169" s="38">
        <v>33</v>
      </c>
      <c r="K169" s="38">
        <v>37</v>
      </c>
      <c r="L169" s="38">
        <v>34</v>
      </c>
      <c r="M169" s="38">
        <v>36</v>
      </c>
      <c r="O169" s="38">
        <v>31</v>
      </c>
      <c r="P169" s="38">
        <v>33</v>
      </c>
      <c r="Q169" s="38">
        <v>35</v>
      </c>
      <c r="R169" s="38">
        <v>36</v>
      </c>
      <c r="S169" s="38">
        <v>32</v>
      </c>
      <c r="T169" s="38">
        <v>40</v>
      </c>
      <c r="U169" s="38">
        <v>35</v>
      </c>
      <c r="V169" s="38">
        <v>34</v>
      </c>
    </row>
    <row r="170" spans="1:22" ht="17.25" customHeight="1" x14ac:dyDescent="0.25">
      <c r="A170" s="19" t="s">
        <v>114</v>
      </c>
      <c r="B170" s="38">
        <v>25</v>
      </c>
      <c r="C170" s="38">
        <v>27</v>
      </c>
      <c r="D170" s="38">
        <v>25</v>
      </c>
      <c r="E170" s="38">
        <v>25</v>
      </c>
      <c r="F170" s="38">
        <v>25</v>
      </c>
      <c r="G170" s="38">
        <v>26</v>
      </c>
      <c r="H170" s="38">
        <v>24</v>
      </c>
      <c r="I170" s="38">
        <v>24</v>
      </c>
      <c r="J170" s="38">
        <v>26</v>
      </c>
      <c r="K170" s="38">
        <v>28</v>
      </c>
      <c r="L170" s="38">
        <v>29</v>
      </c>
      <c r="M170" s="38">
        <v>28</v>
      </c>
      <c r="O170" s="38">
        <v>25</v>
      </c>
      <c r="P170" s="38">
        <v>27</v>
      </c>
      <c r="Q170" s="38">
        <v>26</v>
      </c>
      <c r="R170" s="38">
        <v>28</v>
      </c>
      <c r="S170" s="38">
        <v>28</v>
      </c>
      <c r="T170" s="38">
        <v>28</v>
      </c>
      <c r="U170" s="38">
        <v>28</v>
      </c>
      <c r="V170" s="38">
        <v>31</v>
      </c>
    </row>
    <row r="171" spans="1:22" ht="17.25" customHeight="1" x14ac:dyDescent="0.25">
      <c r="A171" s="55" t="s">
        <v>5203</v>
      </c>
      <c r="B171" s="56">
        <f>B169+B170</f>
        <v>57</v>
      </c>
      <c r="C171" s="56">
        <f t="shared" ref="C171:V171" si="4">C169+C170</f>
        <v>58</v>
      </c>
      <c r="D171" s="56">
        <f t="shared" si="4"/>
        <v>55</v>
      </c>
      <c r="E171" s="56">
        <f t="shared" si="4"/>
        <v>56</v>
      </c>
      <c r="F171" s="56">
        <f t="shared" si="4"/>
        <v>56</v>
      </c>
      <c r="G171" s="56">
        <f t="shared" si="4"/>
        <v>58</v>
      </c>
      <c r="H171" s="56">
        <f t="shared" si="4"/>
        <v>56</v>
      </c>
      <c r="I171" s="56">
        <f t="shared" si="4"/>
        <v>57</v>
      </c>
      <c r="J171" s="56">
        <f t="shared" si="4"/>
        <v>59</v>
      </c>
      <c r="K171" s="59">
        <f t="shared" si="4"/>
        <v>65</v>
      </c>
      <c r="L171" s="56">
        <f t="shared" si="4"/>
        <v>63</v>
      </c>
      <c r="M171" s="56">
        <f t="shared" si="4"/>
        <v>64</v>
      </c>
      <c r="N171" s="56" t="s">
        <v>250</v>
      </c>
      <c r="O171" s="56">
        <f t="shared" si="4"/>
        <v>56</v>
      </c>
      <c r="P171" s="56">
        <f t="shared" si="4"/>
        <v>60</v>
      </c>
      <c r="Q171" s="56">
        <f t="shared" si="4"/>
        <v>61</v>
      </c>
      <c r="R171" s="56">
        <f t="shared" si="4"/>
        <v>64</v>
      </c>
      <c r="S171" s="56">
        <f t="shared" si="4"/>
        <v>60</v>
      </c>
      <c r="T171" s="59">
        <f t="shared" si="4"/>
        <v>68</v>
      </c>
      <c r="U171" s="56">
        <f t="shared" si="4"/>
        <v>63</v>
      </c>
      <c r="V171" s="56">
        <f t="shared" si="4"/>
        <v>65</v>
      </c>
    </row>
    <row r="172" spans="1:22" ht="20.25" customHeight="1" x14ac:dyDescent="0.25">
      <c r="A172" s="19" t="s">
        <v>115</v>
      </c>
      <c r="B172" s="38">
        <v>30</v>
      </c>
      <c r="C172" s="38">
        <v>30</v>
      </c>
      <c r="D172" s="38">
        <v>33</v>
      </c>
      <c r="E172" s="38">
        <v>32</v>
      </c>
      <c r="F172" s="38">
        <v>32</v>
      </c>
      <c r="G172" s="38">
        <v>31</v>
      </c>
      <c r="H172" s="38">
        <v>30</v>
      </c>
      <c r="I172" s="38">
        <v>30</v>
      </c>
      <c r="J172" s="38">
        <v>29</v>
      </c>
      <c r="K172" s="38">
        <v>24</v>
      </c>
      <c r="L172" s="38">
        <v>26</v>
      </c>
      <c r="M172" s="38">
        <v>25</v>
      </c>
      <c r="O172" s="38">
        <v>30</v>
      </c>
      <c r="P172" s="38">
        <v>28</v>
      </c>
      <c r="Q172" s="38">
        <v>27</v>
      </c>
      <c r="R172" s="38">
        <v>25</v>
      </c>
      <c r="S172" s="38">
        <v>29</v>
      </c>
      <c r="T172" s="38">
        <v>20</v>
      </c>
      <c r="U172" s="38">
        <v>22</v>
      </c>
      <c r="V172" s="38">
        <v>20</v>
      </c>
    </row>
    <row r="173" spans="1:22" ht="24.75" customHeight="1" x14ac:dyDescent="0.25">
      <c r="A173" s="19" t="s">
        <v>116</v>
      </c>
      <c r="B173" s="38">
        <v>12</v>
      </c>
      <c r="C173" s="38">
        <v>11</v>
      </c>
      <c r="D173" s="38">
        <v>11</v>
      </c>
      <c r="E173" s="38">
        <v>11</v>
      </c>
      <c r="F173" s="38">
        <v>11</v>
      </c>
      <c r="G173" s="38">
        <v>10</v>
      </c>
      <c r="H173" s="38">
        <v>12</v>
      </c>
      <c r="I173" s="38">
        <v>12</v>
      </c>
      <c r="J173" s="38">
        <v>10</v>
      </c>
      <c r="K173" s="38">
        <v>10</v>
      </c>
      <c r="L173" s="38">
        <v>11</v>
      </c>
      <c r="M173" s="38">
        <v>9</v>
      </c>
      <c r="O173" s="38">
        <v>12</v>
      </c>
      <c r="P173" s="38">
        <v>10</v>
      </c>
      <c r="Q173" s="38">
        <v>11</v>
      </c>
      <c r="R173" s="38">
        <v>10</v>
      </c>
      <c r="S173" s="38">
        <v>9</v>
      </c>
      <c r="T173" s="38">
        <v>10</v>
      </c>
      <c r="U173" s="38">
        <v>14</v>
      </c>
      <c r="V173" s="38">
        <v>14</v>
      </c>
    </row>
    <row r="174" spans="1:22" x14ac:dyDescent="0.25">
      <c r="A174" s="19" t="s">
        <v>37</v>
      </c>
      <c r="B174" s="38">
        <v>100</v>
      </c>
      <c r="C174" s="38">
        <v>100</v>
      </c>
      <c r="D174" s="38">
        <v>100</v>
      </c>
      <c r="E174" s="38">
        <v>100</v>
      </c>
      <c r="F174" s="38">
        <v>100</v>
      </c>
      <c r="G174" s="38">
        <v>100</v>
      </c>
      <c r="H174" s="38">
        <v>100</v>
      </c>
      <c r="I174" s="38">
        <v>100</v>
      </c>
      <c r="J174" s="38">
        <v>100</v>
      </c>
      <c r="K174" s="38">
        <v>100</v>
      </c>
      <c r="L174" s="38">
        <v>100</v>
      </c>
      <c r="M174" s="38">
        <v>100</v>
      </c>
      <c r="O174" s="38">
        <v>100</v>
      </c>
      <c r="P174" s="38">
        <v>100</v>
      </c>
      <c r="Q174" s="38">
        <v>100</v>
      </c>
      <c r="R174" s="38">
        <v>100</v>
      </c>
      <c r="S174" s="38">
        <v>100</v>
      </c>
      <c r="T174" s="38">
        <v>100</v>
      </c>
      <c r="U174" s="38">
        <v>100</v>
      </c>
      <c r="V174" s="38">
        <v>100</v>
      </c>
    </row>
    <row r="175" spans="1:22" x14ac:dyDescent="0.25">
      <c r="B175" s="25"/>
    </row>
    <row r="176" spans="1:22" x14ac:dyDescent="0.25">
      <c r="B176" s="25"/>
    </row>
    <row r="177" spans="1:22" ht="63" x14ac:dyDescent="0.25">
      <c r="A177" s="43" t="s">
        <v>117</v>
      </c>
      <c r="B177" s="25"/>
    </row>
    <row r="178" spans="1:22" ht="48" x14ac:dyDescent="0.25">
      <c r="A178" s="53"/>
      <c r="B178" s="2" t="s">
        <v>217</v>
      </c>
      <c r="C178" s="2" t="s">
        <v>218</v>
      </c>
      <c r="D178" s="2" t="s">
        <v>219</v>
      </c>
      <c r="E178" s="2" t="s">
        <v>220</v>
      </c>
      <c r="F178" s="2" t="s">
        <v>221</v>
      </c>
      <c r="G178" s="2" t="s">
        <v>222</v>
      </c>
      <c r="H178" s="2" t="s">
        <v>223</v>
      </c>
      <c r="I178" s="2" t="s">
        <v>224</v>
      </c>
      <c r="J178" s="2" t="s">
        <v>225</v>
      </c>
      <c r="K178" s="2" t="s">
        <v>226</v>
      </c>
      <c r="L178" s="2" t="s">
        <v>227</v>
      </c>
      <c r="M178" s="2" t="s">
        <v>228</v>
      </c>
      <c r="O178" s="2" t="s">
        <v>229</v>
      </c>
      <c r="P178" s="2" t="s">
        <v>230</v>
      </c>
      <c r="Q178" s="2" t="s">
        <v>231</v>
      </c>
      <c r="R178" s="2" t="s">
        <v>237</v>
      </c>
      <c r="S178" s="2" t="s">
        <v>238</v>
      </c>
      <c r="T178" s="2" t="s">
        <v>234</v>
      </c>
      <c r="U178" s="2" t="s">
        <v>235</v>
      </c>
      <c r="V178" s="2" t="s">
        <v>236</v>
      </c>
    </row>
    <row r="179" spans="1:22" x14ac:dyDescent="0.25">
      <c r="A179" s="19" t="s">
        <v>63</v>
      </c>
      <c r="B179" s="38">
        <v>1</v>
      </c>
      <c r="C179" s="38">
        <v>1</v>
      </c>
      <c r="D179" s="38">
        <v>1</v>
      </c>
      <c r="E179" s="38">
        <v>1</v>
      </c>
      <c r="F179" s="38">
        <v>1</v>
      </c>
      <c r="G179" s="38">
        <v>1</v>
      </c>
      <c r="H179" s="38">
        <v>1</v>
      </c>
      <c r="I179" s="38">
        <v>1</v>
      </c>
      <c r="J179" s="38">
        <v>1</v>
      </c>
      <c r="K179" s="38">
        <v>2</v>
      </c>
      <c r="L179" s="38">
        <v>1</v>
      </c>
      <c r="M179" s="38">
        <v>1</v>
      </c>
      <c r="O179" s="38">
        <v>1</v>
      </c>
      <c r="P179" s="38">
        <v>1</v>
      </c>
      <c r="Q179" s="38">
        <v>1</v>
      </c>
      <c r="R179" s="38">
        <v>1</v>
      </c>
      <c r="S179" s="38">
        <v>1</v>
      </c>
      <c r="T179" s="38"/>
      <c r="U179" s="38">
        <v>2</v>
      </c>
      <c r="V179" s="38">
        <v>2</v>
      </c>
    </row>
    <row r="180" spans="1:22" x14ac:dyDescent="0.25">
      <c r="A180" s="19" t="s">
        <v>118</v>
      </c>
      <c r="B180" s="38">
        <v>2</v>
      </c>
      <c r="C180" s="38">
        <v>2</v>
      </c>
      <c r="D180" s="38">
        <v>1</v>
      </c>
      <c r="E180" s="38">
        <v>1</v>
      </c>
      <c r="F180" s="38">
        <v>1</v>
      </c>
      <c r="G180" s="38">
        <v>2</v>
      </c>
      <c r="H180" s="38">
        <v>1</v>
      </c>
      <c r="I180" s="38">
        <v>2</v>
      </c>
      <c r="J180" s="38">
        <v>2</v>
      </c>
      <c r="K180" s="38">
        <v>4</v>
      </c>
      <c r="L180" s="38">
        <v>2</v>
      </c>
      <c r="M180" s="38">
        <v>3</v>
      </c>
      <c r="O180" s="38">
        <v>2</v>
      </c>
      <c r="P180" s="38">
        <v>2</v>
      </c>
      <c r="Q180" s="38">
        <v>2</v>
      </c>
      <c r="R180" s="38">
        <v>2</v>
      </c>
      <c r="S180" s="38">
        <v>2</v>
      </c>
      <c r="T180" s="38">
        <v>3</v>
      </c>
      <c r="U180" s="38">
        <v>3</v>
      </c>
      <c r="V180" s="38">
        <v>2</v>
      </c>
    </row>
    <row r="181" spans="1:22" x14ac:dyDescent="0.25">
      <c r="A181" s="19" t="s">
        <v>119</v>
      </c>
      <c r="B181" s="38">
        <v>24</v>
      </c>
      <c r="C181" s="38">
        <v>27</v>
      </c>
      <c r="D181" s="38">
        <v>23</v>
      </c>
      <c r="E181" s="38">
        <v>23</v>
      </c>
      <c r="F181" s="38">
        <v>22</v>
      </c>
      <c r="G181" s="38">
        <v>26</v>
      </c>
      <c r="H181" s="38">
        <v>24</v>
      </c>
      <c r="I181" s="38">
        <v>23</v>
      </c>
      <c r="J181" s="38">
        <v>26</v>
      </c>
      <c r="K181" s="38">
        <v>33</v>
      </c>
      <c r="L181" s="38">
        <v>28</v>
      </c>
      <c r="M181" s="38">
        <v>32</v>
      </c>
      <c r="O181" s="38">
        <v>25</v>
      </c>
      <c r="P181" s="38">
        <v>29</v>
      </c>
      <c r="Q181" s="38">
        <v>27</v>
      </c>
      <c r="R181" s="38">
        <v>32</v>
      </c>
      <c r="S181" s="38">
        <v>29</v>
      </c>
      <c r="T181" s="38">
        <v>26</v>
      </c>
      <c r="U181" s="38">
        <v>23</v>
      </c>
      <c r="V181" s="38">
        <v>26</v>
      </c>
    </row>
    <row r="182" spans="1:22" x14ac:dyDescent="0.25">
      <c r="A182" s="55" t="s">
        <v>5203</v>
      </c>
      <c r="B182" s="56">
        <f>B180+B181</f>
        <v>26</v>
      </c>
      <c r="C182" s="56">
        <f t="shared" ref="C182:V182" si="5">C180+C181</f>
        <v>29</v>
      </c>
      <c r="D182" s="56">
        <f t="shared" si="5"/>
        <v>24</v>
      </c>
      <c r="E182" s="56">
        <f t="shared" si="5"/>
        <v>24</v>
      </c>
      <c r="F182" s="56">
        <f t="shared" si="5"/>
        <v>23</v>
      </c>
      <c r="G182" s="56">
        <f t="shared" si="5"/>
        <v>28</v>
      </c>
      <c r="H182" s="56">
        <f t="shared" si="5"/>
        <v>25</v>
      </c>
      <c r="I182" s="56">
        <f t="shared" si="5"/>
        <v>25</v>
      </c>
      <c r="J182" s="56">
        <f t="shared" si="5"/>
        <v>28</v>
      </c>
      <c r="K182" s="59">
        <f t="shared" si="5"/>
        <v>37</v>
      </c>
      <c r="L182" s="56">
        <f t="shared" si="5"/>
        <v>30</v>
      </c>
      <c r="M182" s="59">
        <f t="shared" si="5"/>
        <v>35</v>
      </c>
      <c r="N182" s="56" t="s">
        <v>250</v>
      </c>
      <c r="O182" s="56">
        <f t="shared" si="5"/>
        <v>27</v>
      </c>
      <c r="P182" s="56">
        <f t="shared" si="5"/>
        <v>31</v>
      </c>
      <c r="Q182" s="56">
        <f t="shared" si="5"/>
        <v>29</v>
      </c>
      <c r="R182" s="59">
        <f t="shared" si="5"/>
        <v>34</v>
      </c>
      <c r="S182" s="56">
        <f t="shared" si="5"/>
        <v>31</v>
      </c>
      <c r="T182" s="56">
        <f t="shared" si="5"/>
        <v>29</v>
      </c>
      <c r="U182" s="56">
        <f t="shared" si="5"/>
        <v>26</v>
      </c>
      <c r="V182" s="56">
        <f t="shared" si="5"/>
        <v>28</v>
      </c>
    </row>
    <row r="183" spans="1:22" x14ac:dyDescent="0.25">
      <c r="A183" s="19" t="s">
        <v>120</v>
      </c>
      <c r="B183" s="38">
        <v>53</v>
      </c>
      <c r="C183" s="38">
        <v>53</v>
      </c>
      <c r="D183" s="38">
        <v>55</v>
      </c>
      <c r="E183" s="38">
        <v>55</v>
      </c>
      <c r="F183" s="38">
        <v>56</v>
      </c>
      <c r="G183" s="38">
        <v>53</v>
      </c>
      <c r="H183" s="38">
        <v>53</v>
      </c>
      <c r="I183" s="38">
        <v>54</v>
      </c>
      <c r="J183" s="38">
        <v>54</v>
      </c>
      <c r="K183" s="38">
        <v>47</v>
      </c>
      <c r="L183" s="38">
        <v>51</v>
      </c>
      <c r="M183" s="38">
        <v>49</v>
      </c>
      <c r="O183" s="38">
        <v>52</v>
      </c>
      <c r="P183" s="38">
        <v>51</v>
      </c>
      <c r="Q183" s="38">
        <v>52</v>
      </c>
      <c r="R183" s="38">
        <v>51</v>
      </c>
      <c r="S183" s="38">
        <v>54</v>
      </c>
      <c r="T183" s="38">
        <v>51</v>
      </c>
      <c r="U183" s="38">
        <v>49</v>
      </c>
      <c r="V183" s="38">
        <v>51</v>
      </c>
    </row>
    <row r="184" spans="1:22" x14ac:dyDescent="0.25">
      <c r="A184" s="19" t="s">
        <v>121</v>
      </c>
      <c r="B184" s="38">
        <v>20</v>
      </c>
      <c r="C184" s="38">
        <v>18</v>
      </c>
      <c r="D184" s="38">
        <v>20</v>
      </c>
      <c r="E184" s="38">
        <v>20</v>
      </c>
      <c r="F184" s="38">
        <v>20</v>
      </c>
      <c r="G184" s="38">
        <v>18</v>
      </c>
      <c r="H184" s="38">
        <v>20</v>
      </c>
      <c r="I184" s="38">
        <v>20</v>
      </c>
      <c r="J184" s="38">
        <v>18</v>
      </c>
      <c r="K184" s="38">
        <v>15</v>
      </c>
      <c r="L184" s="38">
        <v>19</v>
      </c>
      <c r="M184" s="38">
        <v>16</v>
      </c>
      <c r="O184" s="38">
        <v>20</v>
      </c>
      <c r="P184" s="38">
        <v>17</v>
      </c>
      <c r="Q184" s="38">
        <v>18</v>
      </c>
      <c r="R184" s="38">
        <v>13</v>
      </c>
      <c r="S184" s="38">
        <v>14</v>
      </c>
      <c r="T184" s="38">
        <v>20</v>
      </c>
      <c r="U184" s="38">
        <v>23</v>
      </c>
      <c r="V184" s="38">
        <v>18</v>
      </c>
    </row>
    <row r="185" spans="1:22" x14ac:dyDescent="0.25">
      <c r="A185" s="19" t="s">
        <v>37</v>
      </c>
      <c r="B185" s="38">
        <v>100</v>
      </c>
      <c r="C185" s="38">
        <v>100</v>
      </c>
      <c r="D185" s="38">
        <v>100</v>
      </c>
      <c r="E185" s="38">
        <v>100</v>
      </c>
      <c r="F185" s="38">
        <v>100</v>
      </c>
      <c r="G185" s="38">
        <v>100</v>
      </c>
      <c r="H185" s="38">
        <v>100</v>
      </c>
      <c r="I185" s="38">
        <v>100</v>
      </c>
      <c r="J185" s="38">
        <v>100</v>
      </c>
      <c r="K185" s="38">
        <v>100</v>
      </c>
      <c r="L185" s="38">
        <v>100</v>
      </c>
      <c r="M185" s="38">
        <v>100</v>
      </c>
      <c r="O185" s="38">
        <v>100</v>
      </c>
      <c r="P185" s="38">
        <v>100</v>
      </c>
      <c r="Q185" s="38">
        <v>100</v>
      </c>
      <c r="R185" s="38">
        <v>100</v>
      </c>
      <c r="S185" s="38">
        <v>100</v>
      </c>
      <c r="T185" s="38">
        <v>100</v>
      </c>
      <c r="U185" s="38">
        <v>100</v>
      </c>
      <c r="V185" s="38">
        <v>100</v>
      </c>
    </row>
    <row r="186" spans="1:22" x14ac:dyDescent="0.25">
      <c r="B186" s="25"/>
    </row>
    <row r="187" spans="1:22" x14ac:dyDescent="0.25">
      <c r="B187" s="25"/>
    </row>
    <row r="188" spans="1:22" x14ac:dyDescent="0.25">
      <c r="B188" s="25"/>
    </row>
    <row r="189" spans="1:22" ht="63" x14ac:dyDescent="0.25">
      <c r="A189" s="60" t="s">
        <v>244</v>
      </c>
      <c r="B189" s="25"/>
    </row>
    <row r="190" spans="1:22" x14ac:dyDescent="0.25">
      <c r="B190" s="25"/>
    </row>
    <row r="191" spans="1:22" ht="48" x14ac:dyDescent="0.25">
      <c r="A191" s="53"/>
      <c r="B191" s="2" t="s">
        <v>217</v>
      </c>
      <c r="C191" s="2" t="s">
        <v>218</v>
      </c>
      <c r="D191" s="2" t="s">
        <v>219</v>
      </c>
      <c r="E191" s="2" t="s">
        <v>220</v>
      </c>
      <c r="F191" s="2" t="s">
        <v>221</v>
      </c>
      <c r="G191" s="2" t="s">
        <v>222</v>
      </c>
      <c r="H191" s="2" t="s">
        <v>223</v>
      </c>
      <c r="I191" s="2" t="s">
        <v>224</v>
      </c>
      <c r="J191" s="2" t="s">
        <v>225</v>
      </c>
      <c r="K191" s="2" t="s">
        <v>226</v>
      </c>
      <c r="L191" s="2" t="s">
        <v>227</v>
      </c>
      <c r="M191" s="2" t="s">
        <v>228</v>
      </c>
      <c r="O191" s="2" t="s">
        <v>229</v>
      </c>
      <c r="P191" s="2" t="s">
        <v>230</v>
      </c>
      <c r="Q191" s="2" t="s">
        <v>231</v>
      </c>
      <c r="R191" s="2" t="s">
        <v>237</v>
      </c>
      <c r="S191" s="2" t="s">
        <v>238</v>
      </c>
      <c r="T191" s="2" t="s">
        <v>234</v>
      </c>
      <c r="U191" s="2" t="s">
        <v>235</v>
      </c>
      <c r="V191" s="2" t="s">
        <v>236</v>
      </c>
    </row>
    <row r="192" spans="1:22" x14ac:dyDescent="0.25">
      <c r="A192" s="19" t="s">
        <v>63</v>
      </c>
      <c r="B192" s="38">
        <v>2</v>
      </c>
      <c r="C192" s="38">
        <v>2</v>
      </c>
      <c r="D192" s="38">
        <v>2</v>
      </c>
      <c r="E192" s="38">
        <v>2</v>
      </c>
      <c r="F192" s="38">
        <v>2</v>
      </c>
      <c r="G192" s="38">
        <v>2</v>
      </c>
      <c r="H192" s="38">
        <v>3</v>
      </c>
      <c r="I192" s="38">
        <v>3</v>
      </c>
      <c r="J192" s="38">
        <v>2</v>
      </c>
      <c r="K192" s="38">
        <v>3</v>
      </c>
      <c r="L192" s="38">
        <v>2</v>
      </c>
      <c r="M192" s="38">
        <v>2</v>
      </c>
      <c r="O192" s="38">
        <v>2</v>
      </c>
      <c r="P192" s="38">
        <v>2</v>
      </c>
      <c r="Q192" s="38">
        <v>3</v>
      </c>
      <c r="R192" s="38">
        <v>3</v>
      </c>
      <c r="S192" s="38">
        <v>3</v>
      </c>
      <c r="T192" s="38">
        <v>3</v>
      </c>
      <c r="U192" s="38">
        <v>2</v>
      </c>
      <c r="V192" s="38">
        <v>2</v>
      </c>
    </row>
    <row r="193" spans="1:22" x14ac:dyDescent="0.25">
      <c r="A193" s="19" t="s">
        <v>118</v>
      </c>
      <c r="B193" s="38">
        <v>4</v>
      </c>
      <c r="C193" s="38">
        <v>3</v>
      </c>
      <c r="D193" s="38">
        <v>3</v>
      </c>
      <c r="E193" s="38">
        <v>3</v>
      </c>
      <c r="F193" s="38">
        <v>3</v>
      </c>
      <c r="G193" s="38">
        <v>3</v>
      </c>
      <c r="H193" s="38">
        <v>3</v>
      </c>
      <c r="I193" s="38">
        <v>4</v>
      </c>
      <c r="J193" s="38">
        <v>4</v>
      </c>
      <c r="K193" s="38">
        <v>5</v>
      </c>
      <c r="L193" s="38">
        <v>4</v>
      </c>
      <c r="M193" s="38">
        <v>3</v>
      </c>
      <c r="O193" s="38">
        <v>3</v>
      </c>
      <c r="P193" s="38">
        <v>4</v>
      </c>
      <c r="Q193" s="38">
        <v>4</v>
      </c>
      <c r="R193" s="38">
        <v>3</v>
      </c>
      <c r="S193" s="38">
        <v>4</v>
      </c>
      <c r="T193" s="38">
        <v>5</v>
      </c>
      <c r="U193" s="38">
        <v>4</v>
      </c>
      <c r="V193" s="38">
        <v>5</v>
      </c>
    </row>
    <row r="194" spans="1:22" x14ac:dyDescent="0.25">
      <c r="A194" s="19" t="s">
        <v>119</v>
      </c>
      <c r="B194" s="38">
        <v>29</v>
      </c>
      <c r="C194" s="38">
        <v>30</v>
      </c>
      <c r="D194" s="38">
        <v>29</v>
      </c>
      <c r="E194" s="38">
        <v>30</v>
      </c>
      <c r="F194" s="38">
        <v>30</v>
      </c>
      <c r="G194" s="38">
        <v>31</v>
      </c>
      <c r="H194" s="38">
        <v>31</v>
      </c>
      <c r="I194" s="38">
        <v>30</v>
      </c>
      <c r="J194" s="38">
        <v>30</v>
      </c>
      <c r="K194" s="38">
        <v>32</v>
      </c>
      <c r="L194" s="38">
        <v>26</v>
      </c>
      <c r="M194" s="38">
        <v>34</v>
      </c>
      <c r="O194" s="38">
        <v>31</v>
      </c>
      <c r="P194" s="38">
        <v>33</v>
      </c>
      <c r="Q194" s="38">
        <v>30</v>
      </c>
      <c r="R194" s="38">
        <v>34</v>
      </c>
      <c r="S194" s="38">
        <v>30</v>
      </c>
      <c r="T194" s="38">
        <v>29</v>
      </c>
      <c r="U194" s="38">
        <v>32</v>
      </c>
      <c r="V194" s="38">
        <v>30</v>
      </c>
    </row>
    <row r="195" spans="1:22" x14ac:dyDescent="0.25">
      <c r="A195" s="55" t="s">
        <v>5203</v>
      </c>
      <c r="B195" s="56">
        <f>B193+B194</f>
        <v>33</v>
      </c>
      <c r="C195" s="56">
        <f t="shared" ref="C195:M195" si="6">C193+C194</f>
        <v>33</v>
      </c>
      <c r="D195" s="56">
        <f t="shared" si="6"/>
        <v>32</v>
      </c>
      <c r="E195" s="56">
        <f t="shared" si="6"/>
        <v>33</v>
      </c>
      <c r="F195" s="56">
        <f t="shared" si="6"/>
        <v>33</v>
      </c>
      <c r="G195" s="56">
        <f t="shared" si="6"/>
        <v>34</v>
      </c>
      <c r="H195" s="56">
        <f t="shared" si="6"/>
        <v>34</v>
      </c>
      <c r="I195" s="56">
        <f t="shared" si="6"/>
        <v>34</v>
      </c>
      <c r="J195" s="56">
        <f t="shared" si="6"/>
        <v>34</v>
      </c>
      <c r="K195" s="59">
        <f t="shared" si="6"/>
        <v>37</v>
      </c>
      <c r="L195" s="56">
        <f t="shared" si="6"/>
        <v>30</v>
      </c>
      <c r="M195" s="59">
        <f t="shared" si="6"/>
        <v>37</v>
      </c>
      <c r="O195" s="56">
        <f>O193+O194</f>
        <v>34</v>
      </c>
      <c r="P195" s="59">
        <f t="shared" ref="P195:V195" si="7">P193+P194</f>
        <v>37</v>
      </c>
      <c r="Q195" s="56">
        <f t="shared" si="7"/>
        <v>34</v>
      </c>
      <c r="R195" s="59">
        <f t="shared" si="7"/>
        <v>37</v>
      </c>
      <c r="S195" s="56">
        <f t="shared" si="7"/>
        <v>34</v>
      </c>
      <c r="T195" s="56">
        <f t="shared" si="7"/>
        <v>34</v>
      </c>
      <c r="U195" s="56">
        <f t="shared" si="7"/>
        <v>36</v>
      </c>
      <c r="V195" s="56">
        <f t="shared" si="7"/>
        <v>35</v>
      </c>
    </row>
    <row r="196" spans="1:22" x14ac:dyDescent="0.25">
      <c r="A196" s="19" t="s">
        <v>120</v>
      </c>
      <c r="B196" s="38">
        <v>48</v>
      </c>
      <c r="C196" s="38">
        <v>48</v>
      </c>
      <c r="D196" s="38">
        <v>48</v>
      </c>
      <c r="E196" s="38">
        <v>48</v>
      </c>
      <c r="F196" s="38">
        <v>48</v>
      </c>
      <c r="G196" s="38">
        <v>48</v>
      </c>
      <c r="H196" s="38">
        <v>47</v>
      </c>
      <c r="I196" s="38">
        <v>47</v>
      </c>
      <c r="J196" s="38">
        <v>47</v>
      </c>
      <c r="K196" s="38">
        <v>45</v>
      </c>
      <c r="L196" s="38">
        <v>50</v>
      </c>
      <c r="M196" s="38">
        <v>46</v>
      </c>
      <c r="O196" s="38">
        <v>47</v>
      </c>
      <c r="P196" s="38">
        <v>47</v>
      </c>
      <c r="Q196" s="38">
        <v>48</v>
      </c>
      <c r="R196" s="38">
        <v>47</v>
      </c>
      <c r="S196" s="38">
        <v>49</v>
      </c>
      <c r="T196" s="38">
        <v>47</v>
      </c>
      <c r="U196" s="38">
        <v>45</v>
      </c>
      <c r="V196" s="38">
        <v>45</v>
      </c>
    </row>
    <row r="197" spans="1:22" x14ac:dyDescent="0.25">
      <c r="A197" s="19" t="s">
        <v>121</v>
      </c>
      <c r="B197" s="38">
        <v>17</v>
      </c>
      <c r="C197" s="38">
        <v>16</v>
      </c>
      <c r="D197" s="38">
        <v>18</v>
      </c>
      <c r="E197" s="38">
        <v>17</v>
      </c>
      <c r="F197" s="38">
        <v>17</v>
      </c>
      <c r="G197" s="38">
        <v>16</v>
      </c>
      <c r="H197" s="38">
        <v>16</v>
      </c>
      <c r="I197" s="38">
        <v>16</v>
      </c>
      <c r="J197" s="38">
        <v>17</v>
      </c>
      <c r="K197" s="38">
        <v>15</v>
      </c>
      <c r="L197" s="38">
        <v>18</v>
      </c>
      <c r="M197" s="38">
        <v>14</v>
      </c>
      <c r="O197" s="38">
        <v>16</v>
      </c>
      <c r="P197" s="38">
        <v>14</v>
      </c>
      <c r="Q197" s="38">
        <v>15</v>
      </c>
      <c r="R197" s="38">
        <v>13</v>
      </c>
      <c r="S197" s="38">
        <v>15</v>
      </c>
      <c r="T197" s="38">
        <v>16</v>
      </c>
      <c r="U197" s="38">
        <v>17</v>
      </c>
      <c r="V197" s="38">
        <v>17</v>
      </c>
    </row>
    <row r="198" spans="1:22" x14ac:dyDescent="0.25">
      <c r="A198" s="19" t="s">
        <v>37</v>
      </c>
      <c r="B198" s="38">
        <v>100</v>
      </c>
      <c r="C198" s="38">
        <v>100</v>
      </c>
      <c r="D198" s="38">
        <v>100</v>
      </c>
      <c r="E198" s="38">
        <v>100</v>
      </c>
      <c r="F198" s="38">
        <v>100</v>
      </c>
      <c r="G198" s="38">
        <v>100</v>
      </c>
      <c r="H198" s="38">
        <v>100</v>
      </c>
      <c r="I198" s="38">
        <v>100</v>
      </c>
      <c r="J198" s="38">
        <v>100</v>
      </c>
      <c r="K198" s="38">
        <v>100</v>
      </c>
      <c r="L198" s="38">
        <v>100</v>
      </c>
      <c r="M198" s="38">
        <v>100</v>
      </c>
      <c r="O198" s="38">
        <v>100</v>
      </c>
      <c r="P198" s="38">
        <v>100</v>
      </c>
      <c r="Q198" s="38">
        <v>100</v>
      </c>
      <c r="R198" s="38">
        <v>100</v>
      </c>
      <c r="S198" s="38">
        <v>100</v>
      </c>
      <c r="T198" s="38">
        <v>100</v>
      </c>
      <c r="U198" s="38">
        <v>100</v>
      </c>
      <c r="V198" s="38">
        <v>100</v>
      </c>
    </row>
    <row r="199" spans="1:22" x14ac:dyDescent="0.25">
      <c r="B199" s="25"/>
    </row>
    <row r="200" spans="1:22" x14ac:dyDescent="0.25">
      <c r="A200" s="20" t="s">
        <v>250</v>
      </c>
      <c r="B200" s="25"/>
    </row>
    <row r="201" spans="1:22" x14ac:dyDescent="0.25">
      <c r="B201" s="25"/>
    </row>
    <row r="202" spans="1:22" ht="47.25" x14ac:dyDescent="0.25">
      <c r="A202" s="60" t="s">
        <v>245</v>
      </c>
      <c r="B202" s="25"/>
    </row>
    <row r="203" spans="1:22" x14ac:dyDescent="0.25">
      <c r="A203" s="14"/>
      <c r="B203" s="25"/>
    </row>
    <row r="204" spans="1:22" ht="48" x14ac:dyDescent="0.25">
      <c r="A204" s="53"/>
      <c r="B204" s="2" t="s">
        <v>217</v>
      </c>
      <c r="C204" s="2" t="s">
        <v>218</v>
      </c>
      <c r="D204" s="2" t="s">
        <v>219</v>
      </c>
      <c r="E204" s="2" t="s">
        <v>220</v>
      </c>
      <c r="F204" s="2" t="s">
        <v>221</v>
      </c>
      <c r="G204" s="2" t="s">
        <v>222</v>
      </c>
      <c r="H204" s="2" t="s">
        <v>223</v>
      </c>
      <c r="I204" s="2" t="s">
        <v>224</v>
      </c>
      <c r="J204" s="2" t="s">
        <v>225</v>
      </c>
      <c r="K204" s="2" t="s">
        <v>226</v>
      </c>
      <c r="L204" s="2" t="s">
        <v>227</v>
      </c>
      <c r="M204" s="2" t="s">
        <v>228</v>
      </c>
      <c r="O204" s="2" t="s">
        <v>229</v>
      </c>
      <c r="P204" s="2" t="s">
        <v>230</v>
      </c>
      <c r="Q204" s="2" t="s">
        <v>231</v>
      </c>
      <c r="R204" s="2" t="s">
        <v>237</v>
      </c>
      <c r="S204" s="2" t="s">
        <v>238</v>
      </c>
      <c r="T204" s="2" t="s">
        <v>234</v>
      </c>
      <c r="U204" s="2" t="s">
        <v>235</v>
      </c>
      <c r="V204" s="2" t="s">
        <v>236</v>
      </c>
    </row>
    <row r="205" spans="1:22" x14ac:dyDescent="0.25">
      <c r="A205" s="19" t="s">
        <v>63</v>
      </c>
      <c r="B205" s="38">
        <v>2</v>
      </c>
      <c r="C205" s="38">
        <v>2</v>
      </c>
      <c r="D205" s="38">
        <v>2</v>
      </c>
      <c r="E205" s="38">
        <v>2</v>
      </c>
      <c r="F205" s="38">
        <v>2</v>
      </c>
      <c r="G205" s="38">
        <v>2</v>
      </c>
      <c r="H205" s="38">
        <v>2</v>
      </c>
      <c r="I205" s="38">
        <v>2</v>
      </c>
      <c r="J205" s="38">
        <v>2</v>
      </c>
      <c r="K205" s="38">
        <v>2</v>
      </c>
      <c r="L205" s="38">
        <v>2</v>
      </c>
      <c r="M205" s="38">
        <v>2</v>
      </c>
      <c r="O205" s="38">
        <v>2</v>
      </c>
      <c r="P205" s="38">
        <v>2</v>
      </c>
      <c r="Q205" s="38">
        <v>2</v>
      </c>
      <c r="R205" s="38">
        <v>1</v>
      </c>
      <c r="S205" s="38">
        <v>2</v>
      </c>
      <c r="T205" s="38">
        <v>2</v>
      </c>
      <c r="U205" s="38">
        <v>2</v>
      </c>
      <c r="V205" s="38">
        <v>2</v>
      </c>
    </row>
    <row r="206" spans="1:22" x14ac:dyDescent="0.25">
      <c r="A206" s="19" t="s">
        <v>118</v>
      </c>
      <c r="B206" s="38">
        <v>3</v>
      </c>
      <c r="C206" s="38">
        <v>2</v>
      </c>
      <c r="D206" s="38">
        <v>2</v>
      </c>
      <c r="E206" s="38">
        <v>2</v>
      </c>
      <c r="F206" s="38">
        <v>3</v>
      </c>
      <c r="G206" s="38">
        <v>2</v>
      </c>
      <c r="H206" s="38">
        <v>3</v>
      </c>
      <c r="I206" s="38">
        <v>3</v>
      </c>
      <c r="J206" s="38">
        <v>3</v>
      </c>
      <c r="K206" s="38">
        <v>3</v>
      </c>
      <c r="L206" s="38">
        <v>3</v>
      </c>
      <c r="M206" s="38">
        <v>3</v>
      </c>
      <c r="O206" s="38">
        <v>3</v>
      </c>
      <c r="P206" s="38">
        <v>3</v>
      </c>
      <c r="Q206" s="38">
        <v>3</v>
      </c>
      <c r="R206" s="38">
        <v>2</v>
      </c>
      <c r="S206" s="38">
        <v>2</v>
      </c>
      <c r="T206" s="38">
        <v>3</v>
      </c>
      <c r="U206" s="38">
        <v>2</v>
      </c>
      <c r="V206" s="38">
        <v>1</v>
      </c>
    </row>
    <row r="207" spans="1:22" x14ac:dyDescent="0.25">
      <c r="A207" s="19" t="s">
        <v>119</v>
      </c>
      <c r="B207" s="38">
        <v>47</v>
      </c>
      <c r="C207" s="38">
        <v>46</v>
      </c>
      <c r="D207" s="38">
        <v>46</v>
      </c>
      <c r="E207" s="38">
        <v>46</v>
      </c>
      <c r="F207" s="38">
        <v>46</v>
      </c>
      <c r="G207" s="38">
        <v>46</v>
      </c>
      <c r="H207" s="38">
        <v>48</v>
      </c>
      <c r="I207" s="38">
        <v>45</v>
      </c>
      <c r="J207" s="38">
        <v>43</v>
      </c>
      <c r="K207" s="38">
        <v>46</v>
      </c>
      <c r="L207" s="38">
        <v>44</v>
      </c>
      <c r="M207" s="38">
        <v>46</v>
      </c>
      <c r="O207" s="38">
        <v>48</v>
      </c>
      <c r="P207" s="38">
        <v>50</v>
      </c>
      <c r="Q207" s="38">
        <v>49</v>
      </c>
      <c r="R207" s="38">
        <v>48</v>
      </c>
      <c r="S207" s="38">
        <v>49</v>
      </c>
      <c r="T207" s="38">
        <v>43</v>
      </c>
      <c r="U207" s="38">
        <v>40</v>
      </c>
      <c r="V207" s="38">
        <v>36</v>
      </c>
    </row>
    <row r="208" spans="1:22" x14ac:dyDescent="0.25">
      <c r="A208" s="55" t="s">
        <v>5203</v>
      </c>
      <c r="B208" s="59">
        <f>B206+B207</f>
        <v>50</v>
      </c>
      <c r="C208" s="56">
        <f t="shared" ref="C208:M208" si="8">C206+C207</f>
        <v>48</v>
      </c>
      <c r="D208" s="56">
        <f t="shared" si="8"/>
        <v>48</v>
      </c>
      <c r="E208" s="56">
        <f t="shared" si="8"/>
        <v>48</v>
      </c>
      <c r="F208" s="56">
        <f t="shared" si="8"/>
        <v>49</v>
      </c>
      <c r="G208" s="56">
        <f t="shared" si="8"/>
        <v>48</v>
      </c>
      <c r="H208" s="59">
        <f t="shared" si="8"/>
        <v>51</v>
      </c>
      <c r="I208" s="56">
        <f t="shared" si="8"/>
        <v>48</v>
      </c>
      <c r="J208" s="56">
        <f t="shared" si="8"/>
        <v>46</v>
      </c>
      <c r="K208" s="56">
        <f t="shared" si="8"/>
        <v>49</v>
      </c>
      <c r="L208" s="56">
        <f t="shared" si="8"/>
        <v>47</v>
      </c>
      <c r="M208" s="56">
        <f t="shared" si="8"/>
        <v>49</v>
      </c>
      <c r="O208" s="56">
        <f>O206+O207</f>
        <v>51</v>
      </c>
      <c r="P208" s="59">
        <f t="shared" ref="P208:V208" si="9">P206+P207</f>
        <v>53</v>
      </c>
      <c r="Q208" s="56">
        <f t="shared" si="9"/>
        <v>52</v>
      </c>
      <c r="R208" s="56">
        <f t="shared" si="9"/>
        <v>50</v>
      </c>
      <c r="S208" s="56">
        <f t="shared" si="9"/>
        <v>51</v>
      </c>
      <c r="T208" s="56">
        <f t="shared" si="9"/>
        <v>46</v>
      </c>
      <c r="U208" s="56">
        <f t="shared" si="9"/>
        <v>42</v>
      </c>
      <c r="V208" s="56">
        <f t="shared" si="9"/>
        <v>37</v>
      </c>
    </row>
    <row r="209" spans="1:22" x14ac:dyDescent="0.25">
      <c r="A209" s="19" t="s">
        <v>120</v>
      </c>
      <c r="B209" s="38">
        <v>38</v>
      </c>
      <c r="C209" s="38">
        <v>39</v>
      </c>
      <c r="D209" s="38">
        <v>41</v>
      </c>
      <c r="E209" s="38">
        <v>40</v>
      </c>
      <c r="F209" s="38">
        <v>40</v>
      </c>
      <c r="G209" s="38">
        <v>40</v>
      </c>
      <c r="H209" s="38">
        <v>38</v>
      </c>
      <c r="I209" s="38">
        <v>39</v>
      </c>
      <c r="J209" s="38">
        <v>41</v>
      </c>
      <c r="K209" s="38">
        <v>37</v>
      </c>
      <c r="L209" s="38">
        <v>36</v>
      </c>
      <c r="M209" s="38">
        <v>38</v>
      </c>
      <c r="O209" s="38">
        <v>37</v>
      </c>
      <c r="P209" s="38">
        <v>37</v>
      </c>
      <c r="Q209" s="38">
        <v>37</v>
      </c>
      <c r="R209" s="38">
        <v>39</v>
      </c>
      <c r="S209" s="38">
        <v>38</v>
      </c>
      <c r="T209" s="38">
        <v>39</v>
      </c>
      <c r="U209" s="38">
        <v>41</v>
      </c>
      <c r="V209" s="38">
        <v>46</v>
      </c>
    </row>
    <row r="210" spans="1:22" x14ac:dyDescent="0.25">
      <c r="A210" s="19" t="s">
        <v>121</v>
      </c>
      <c r="B210" s="38">
        <v>10</v>
      </c>
      <c r="C210" s="38">
        <v>10</v>
      </c>
      <c r="D210" s="38">
        <v>10</v>
      </c>
      <c r="E210" s="38">
        <v>10</v>
      </c>
      <c r="F210" s="38">
        <v>10</v>
      </c>
      <c r="G210" s="38">
        <v>10</v>
      </c>
      <c r="H210" s="38">
        <v>9</v>
      </c>
      <c r="I210" s="38">
        <v>11</v>
      </c>
      <c r="J210" s="38">
        <v>12</v>
      </c>
      <c r="K210" s="38">
        <v>12</v>
      </c>
      <c r="L210" s="38">
        <v>15</v>
      </c>
      <c r="M210" s="38">
        <v>11</v>
      </c>
      <c r="O210" s="38">
        <v>10</v>
      </c>
      <c r="P210" s="38">
        <v>8</v>
      </c>
      <c r="Q210" s="38">
        <v>9</v>
      </c>
      <c r="R210" s="38">
        <v>9</v>
      </c>
      <c r="S210" s="38">
        <v>9</v>
      </c>
      <c r="T210" s="38">
        <v>13</v>
      </c>
      <c r="U210" s="38">
        <v>16</v>
      </c>
      <c r="V210" s="38">
        <v>15</v>
      </c>
    </row>
    <row r="211" spans="1:22" x14ac:dyDescent="0.25">
      <c r="A211" s="19" t="s">
        <v>37</v>
      </c>
      <c r="B211" s="38">
        <v>100</v>
      </c>
      <c r="C211" s="38">
        <v>100</v>
      </c>
      <c r="D211" s="38">
        <v>100</v>
      </c>
      <c r="E211" s="38">
        <v>100</v>
      </c>
      <c r="F211" s="38">
        <v>100</v>
      </c>
      <c r="G211" s="38">
        <v>100</v>
      </c>
      <c r="H211" s="38">
        <v>100</v>
      </c>
      <c r="I211" s="38">
        <v>100</v>
      </c>
      <c r="J211" s="38">
        <v>100</v>
      </c>
      <c r="K211" s="38">
        <v>100</v>
      </c>
      <c r="L211" s="38">
        <v>100</v>
      </c>
      <c r="M211" s="38">
        <v>100</v>
      </c>
      <c r="O211" s="38">
        <v>100</v>
      </c>
      <c r="P211" s="38">
        <v>100</v>
      </c>
      <c r="Q211" s="38">
        <v>100</v>
      </c>
      <c r="R211" s="38">
        <v>100</v>
      </c>
      <c r="S211" s="38">
        <v>100</v>
      </c>
      <c r="T211" s="38">
        <v>100</v>
      </c>
      <c r="U211" s="38">
        <v>100</v>
      </c>
      <c r="V211" s="38">
        <v>100</v>
      </c>
    </row>
    <row r="212" spans="1:22" x14ac:dyDescent="0.25">
      <c r="B212" s="25"/>
    </row>
    <row r="213" spans="1:22" x14ac:dyDescent="0.25">
      <c r="B213" s="25"/>
    </row>
    <row r="214" spans="1:22" x14ac:dyDescent="0.25">
      <c r="B214" s="25"/>
    </row>
    <row r="215" spans="1:22" ht="47.25" x14ac:dyDescent="0.25">
      <c r="A215" s="43" t="s">
        <v>124</v>
      </c>
      <c r="B215" s="25"/>
    </row>
    <row r="216" spans="1:22" x14ac:dyDescent="0.25">
      <c r="B216" s="25"/>
    </row>
    <row r="217" spans="1:22" ht="48" x14ac:dyDescent="0.25">
      <c r="A217" s="53"/>
      <c r="B217" s="2" t="s">
        <v>217</v>
      </c>
      <c r="C217" s="2" t="s">
        <v>218</v>
      </c>
      <c r="D217" s="2" t="s">
        <v>219</v>
      </c>
      <c r="E217" s="2" t="s">
        <v>220</v>
      </c>
      <c r="F217" s="2" t="s">
        <v>221</v>
      </c>
      <c r="G217" s="2" t="s">
        <v>222</v>
      </c>
      <c r="H217" s="2" t="s">
        <v>223</v>
      </c>
      <c r="I217" s="2" t="s">
        <v>224</v>
      </c>
      <c r="J217" s="2" t="s">
        <v>225</v>
      </c>
      <c r="K217" s="2" t="s">
        <v>226</v>
      </c>
      <c r="L217" s="2" t="s">
        <v>227</v>
      </c>
      <c r="M217" s="2" t="s">
        <v>228</v>
      </c>
      <c r="O217" s="2" t="s">
        <v>229</v>
      </c>
      <c r="P217" s="2" t="s">
        <v>230</v>
      </c>
      <c r="Q217" s="2" t="s">
        <v>231</v>
      </c>
      <c r="R217" s="2" t="s">
        <v>237</v>
      </c>
      <c r="S217" s="2" t="s">
        <v>238</v>
      </c>
      <c r="T217" s="2" t="s">
        <v>234</v>
      </c>
      <c r="U217" s="2" t="s">
        <v>235</v>
      </c>
      <c r="V217" s="2" t="s">
        <v>236</v>
      </c>
    </row>
    <row r="218" spans="1:22" x14ac:dyDescent="0.25">
      <c r="A218" s="19" t="s">
        <v>63</v>
      </c>
      <c r="B218" s="38">
        <v>2</v>
      </c>
      <c r="C218" s="38">
        <v>2</v>
      </c>
      <c r="D218" s="38">
        <v>1</v>
      </c>
      <c r="E218" s="38">
        <v>2</v>
      </c>
      <c r="F218" s="38">
        <v>2</v>
      </c>
      <c r="G218" s="38">
        <v>1</v>
      </c>
      <c r="H218" s="38">
        <v>2</v>
      </c>
      <c r="I218" s="38">
        <v>2</v>
      </c>
      <c r="J218" s="38">
        <v>1</v>
      </c>
      <c r="K218" s="38">
        <v>3</v>
      </c>
      <c r="L218" s="38">
        <v>1</v>
      </c>
      <c r="M218" s="38">
        <v>1</v>
      </c>
      <c r="O218" s="38">
        <v>2</v>
      </c>
      <c r="P218" s="38">
        <v>2</v>
      </c>
      <c r="Q218" s="38">
        <v>2</v>
      </c>
      <c r="R218" s="38">
        <v>2</v>
      </c>
      <c r="S218" s="38">
        <v>1</v>
      </c>
      <c r="T218" s="38">
        <v>1</v>
      </c>
      <c r="U218" s="38">
        <v>2</v>
      </c>
      <c r="V218" s="38">
        <v>3</v>
      </c>
    </row>
    <row r="219" spans="1:22" x14ac:dyDescent="0.25">
      <c r="A219" s="19" t="s">
        <v>125</v>
      </c>
      <c r="B219" s="38">
        <v>32</v>
      </c>
      <c r="C219" s="38">
        <v>29</v>
      </c>
      <c r="D219" s="38">
        <v>28</v>
      </c>
      <c r="E219" s="38">
        <v>31</v>
      </c>
      <c r="F219" s="38">
        <v>32</v>
      </c>
      <c r="G219" s="38">
        <v>30</v>
      </c>
      <c r="H219" s="38">
        <v>34</v>
      </c>
      <c r="I219" s="38">
        <v>32</v>
      </c>
      <c r="J219" s="38">
        <v>31</v>
      </c>
      <c r="K219" s="38">
        <v>23</v>
      </c>
      <c r="L219" s="38">
        <v>35</v>
      </c>
      <c r="M219" s="38">
        <v>27</v>
      </c>
      <c r="O219" s="38">
        <v>33</v>
      </c>
      <c r="P219" s="38">
        <v>34</v>
      </c>
      <c r="Q219" s="38">
        <v>31</v>
      </c>
      <c r="R219" s="38">
        <v>24</v>
      </c>
      <c r="S219" s="38">
        <v>29</v>
      </c>
      <c r="T219" s="38">
        <v>34</v>
      </c>
      <c r="U219" s="38">
        <v>30</v>
      </c>
      <c r="V219" s="38">
        <v>26</v>
      </c>
    </row>
    <row r="220" spans="1:22" x14ac:dyDescent="0.25">
      <c r="A220" s="19" t="s">
        <v>126</v>
      </c>
      <c r="B220" s="38">
        <v>30</v>
      </c>
      <c r="C220" s="38">
        <v>31</v>
      </c>
      <c r="D220" s="38">
        <v>34</v>
      </c>
      <c r="E220" s="38">
        <v>33</v>
      </c>
      <c r="F220" s="38">
        <v>32</v>
      </c>
      <c r="G220" s="38">
        <v>34</v>
      </c>
      <c r="H220" s="38">
        <v>29</v>
      </c>
      <c r="I220" s="38">
        <v>29</v>
      </c>
      <c r="J220" s="38">
        <v>32</v>
      </c>
      <c r="K220" s="38">
        <v>33</v>
      </c>
      <c r="L220" s="38">
        <v>28</v>
      </c>
      <c r="M220" s="38">
        <v>36</v>
      </c>
      <c r="O220" s="38">
        <v>28</v>
      </c>
      <c r="P220" s="38">
        <v>30</v>
      </c>
      <c r="Q220" s="38">
        <v>30</v>
      </c>
      <c r="R220" s="38">
        <v>38</v>
      </c>
      <c r="S220" s="38">
        <v>37</v>
      </c>
      <c r="T220" s="38">
        <v>26</v>
      </c>
      <c r="U220" s="38">
        <v>25</v>
      </c>
      <c r="V220" s="38">
        <v>23</v>
      </c>
    </row>
    <row r="221" spans="1:22" x14ac:dyDescent="0.25">
      <c r="A221" s="19" t="s">
        <v>127</v>
      </c>
      <c r="B221" s="38">
        <v>13</v>
      </c>
      <c r="C221" s="38">
        <v>14</v>
      </c>
      <c r="D221" s="38">
        <v>15</v>
      </c>
      <c r="E221" s="38">
        <v>14</v>
      </c>
      <c r="F221" s="38">
        <v>14</v>
      </c>
      <c r="G221" s="38">
        <v>14</v>
      </c>
      <c r="H221" s="38">
        <v>11</v>
      </c>
      <c r="I221" s="38">
        <v>12</v>
      </c>
      <c r="J221" s="38">
        <v>14</v>
      </c>
      <c r="K221" s="38">
        <v>18</v>
      </c>
      <c r="L221" s="38">
        <v>12</v>
      </c>
      <c r="M221" s="38">
        <v>17</v>
      </c>
      <c r="O221" s="38">
        <v>13</v>
      </c>
      <c r="P221" s="38">
        <v>13</v>
      </c>
      <c r="Q221" s="38">
        <v>13</v>
      </c>
      <c r="R221" s="38">
        <v>18</v>
      </c>
      <c r="S221" s="38">
        <v>18</v>
      </c>
      <c r="T221" s="38">
        <v>12</v>
      </c>
      <c r="U221" s="38">
        <v>11</v>
      </c>
      <c r="V221" s="38">
        <v>11</v>
      </c>
    </row>
    <row r="222" spans="1:22" x14ac:dyDescent="0.25">
      <c r="A222" s="19" t="s">
        <v>128</v>
      </c>
      <c r="B222" s="38">
        <v>4</v>
      </c>
      <c r="C222" s="38">
        <v>4</v>
      </c>
      <c r="D222" s="38">
        <v>4</v>
      </c>
      <c r="E222" s="38">
        <v>4</v>
      </c>
      <c r="F222" s="38">
        <v>4</v>
      </c>
      <c r="G222" s="38">
        <v>4</v>
      </c>
      <c r="H222" s="38">
        <v>4</v>
      </c>
      <c r="I222" s="38">
        <v>5</v>
      </c>
      <c r="J222" s="38">
        <v>5</v>
      </c>
      <c r="K222" s="38">
        <v>6</v>
      </c>
      <c r="L222" s="38">
        <v>7</v>
      </c>
      <c r="M222" s="38">
        <v>5</v>
      </c>
      <c r="O222" s="38">
        <v>4</v>
      </c>
      <c r="P222" s="38">
        <v>4</v>
      </c>
      <c r="Q222" s="38">
        <v>4</v>
      </c>
      <c r="R222" s="38">
        <v>4</v>
      </c>
      <c r="S222" s="38">
        <v>3</v>
      </c>
      <c r="T222" s="38">
        <v>6</v>
      </c>
      <c r="U222" s="38">
        <v>9</v>
      </c>
      <c r="V222" s="38">
        <v>10</v>
      </c>
    </row>
    <row r="223" spans="1:22" x14ac:dyDescent="0.25">
      <c r="A223" s="55" t="s">
        <v>5204</v>
      </c>
      <c r="B223" s="56">
        <f>B221+B222</f>
        <v>17</v>
      </c>
      <c r="C223" s="56">
        <f t="shared" ref="C223:M223" si="10">C221+C222</f>
        <v>18</v>
      </c>
      <c r="D223" s="56">
        <f t="shared" si="10"/>
        <v>19</v>
      </c>
      <c r="E223" s="56">
        <f t="shared" si="10"/>
        <v>18</v>
      </c>
      <c r="F223" s="56">
        <f t="shared" si="10"/>
        <v>18</v>
      </c>
      <c r="G223" s="56">
        <f t="shared" si="10"/>
        <v>18</v>
      </c>
      <c r="H223" s="56">
        <f t="shared" si="10"/>
        <v>15</v>
      </c>
      <c r="I223" s="56">
        <f t="shared" si="10"/>
        <v>17</v>
      </c>
      <c r="J223" s="56">
        <f t="shared" si="10"/>
        <v>19</v>
      </c>
      <c r="K223" s="59">
        <f t="shared" si="10"/>
        <v>24</v>
      </c>
      <c r="L223" s="56">
        <f t="shared" si="10"/>
        <v>19</v>
      </c>
      <c r="M223" s="56">
        <f t="shared" si="10"/>
        <v>22</v>
      </c>
      <c r="O223" s="56">
        <f>O221+O222</f>
        <v>17</v>
      </c>
      <c r="P223" s="56">
        <f t="shared" ref="P223:V223" si="11">P221+P222</f>
        <v>17</v>
      </c>
      <c r="Q223" s="56">
        <f t="shared" si="11"/>
        <v>17</v>
      </c>
      <c r="R223" s="59">
        <f t="shared" si="11"/>
        <v>22</v>
      </c>
      <c r="S223" s="56">
        <f t="shared" si="11"/>
        <v>21</v>
      </c>
      <c r="T223" s="56">
        <f t="shared" si="11"/>
        <v>18</v>
      </c>
      <c r="U223" s="56">
        <f t="shared" si="11"/>
        <v>20</v>
      </c>
      <c r="V223" s="56">
        <f t="shared" si="11"/>
        <v>21</v>
      </c>
    </row>
    <row r="224" spans="1:22" x14ac:dyDescent="0.25">
      <c r="A224" s="19" t="s">
        <v>129</v>
      </c>
      <c r="B224" s="38">
        <v>19</v>
      </c>
      <c r="C224" s="38">
        <v>19</v>
      </c>
      <c r="D224" s="38">
        <v>17</v>
      </c>
      <c r="E224" s="38">
        <v>17</v>
      </c>
      <c r="F224" s="38">
        <v>17</v>
      </c>
      <c r="G224" s="38">
        <v>17</v>
      </c>
      <c r="H224" s="38">
        <v>20</v>
      </c>
      <c r="I224" s="38">
        <v>19</v>
      </c>
      <c r="J224" s="38">
        <v>17</v>
      </c>
      <c r="K224" s="38">
        <v>17</v>
      </c>
      <c r="L224" s="38">
        <v>17</v>
      </c>
      <c r="M224" s="38">
        <v>15</v>
      </c>
      <c r="O224" s="38">
        <v>20</v>
      </c>
      <c r="P224" s="38">
        <v>18</v>
      </c>
      <c r="Q224" s="38">
        <v>19</v>
      </c>
      <c r="R224" s="38">
        <v>14</v>
      </c>
      <c r="S224" s="38">
        <v>11</v>
      </c>
      <c r="T224" s="38">
        <v>21</v>
      </c>
      <c r="U224" s="38">
        <v>22</v>
      </c>
      <c r="V224" s="38">
        <v>28</v>
      </c>
    </row>
    <row r="225" spans="1:22" x14ac:dyDescent="0.25">
      <c r="A225" s="19" t="s">
        <v>37</v>
      </c>
      <c r="B225" s="38">
        <v>100</v>
      </c>
      <c r="C225" s="38">
        <v>100</v>
      </c>
      <c r="D225" s="38">
        <v>100</v>
      </c>
      <c r="E225" s="38">
        <v>100</v>
      </c>
      <c r="F225" s="38">
        <v>100</v>
      </c>
      <c r="G225" s="38">
        <v>100</v>
      </c>
      <c r="H225" s="38">
        <v>100</v>
      </c>
      <c r="I225" s="38">
        <v>100</v>
      </c>
      <c r="J225" s="38">
        <v>100</v>
      </c>
      <c r="K225" s="38">
        <v>100</v>
      </c>
      <c r="L225" s="38">
        <v>100</v>
      </c>
      <c r="M225" s="38">
        <v>100</v>
      </c>
      <c r="O225" s="38">
        <v>100</v>
      </c>
      <c r="P225" s="38">
        <v>100</v>
      </c>
      <c r="Q225" s="38">
        <v>100</v>
      </c>
      <c r="R225" s="38">
        <v>100</v>
      </c>
      <c r="S225" s="38">
        <v>100</v>
      </c>
      <c r="T225" s="38">
        <v>100</v>
      </c>
      <c r="U225" s="38">
        <v>100</v>
      </c>
      <c r="V225" s="38">
        <v>100</v>
      </c>
    </row>
    <row r="226" spans="1:22" x14ac:dyDescent="0.25">
      <c r="B226" s="25"/>
    </row>
    <row r="227" spans="1:22" x14ac:dyDescent="0.25">
      <c r="B227" s="25"/>
    </row>
    <row r="228" spans="1:22" x14ac:dyDescent="0.25">
      <c r="B228" s="25"/>
    </row>
    <row r="229" spans="1:22" ht="63" x14ac:dyDescent="0.25">
      <c r="A229" s="43" t="s">
        <v>130</v>
      </c>
      <c r="B229" s="25"/>
    </row>
    <row r="230" spans="1:22" x14ac:dyDescent="0.25">
      <c r="A230" s="22"/>
      <c r="B230" s="25"/>
    </row>
    <row r="231" spans="1:22" ht="48" x14ac:dyDescent="0.25">
      <c r="A231" s="70"/>
      <c r="B231" s="2" t="s">
        <v>217</v>
      </c>
      <c r="C231" s="2" t="s">
        <v>218</v>
      </c>
      <c r="D231" s="2" t="s">
        <v>219</v>
      </c>
      <c r="E231" s="2" t="s">
        <v>220</v>
      </c>
      <c r="F231" s="2" t="s">
        <v>221</v>
      </c>
      <c r="G231" s="2" t="s">
        <v>222</v>
      </c>
      <c r="H231" s="2" t="s">
        <v>223</v>
      </c>
      <c r="I231" s="2" t="s">
        <v>224</v>
      </c>
      <c r="J231" s="2" t="s">
        <v>225</v>
      </c>
      <c r="K231" s="2" t="s">
        <v>226</v>
      </c>
      <c r="L231" s="2" t="s">
        <v>227</v>
      </c>
      <c r="M231" s="2" t="s">
        <v>228</v>
      </c>
      <c r="O231" s="2" t="s">
        <v>229</v>
      </c>
      <c r="P231" s="2" t="s">
        <v>230</v>
      </c>
      <c r="Q231" s="2" t="s">
        <v>231</v>
      </c>
      <c r="R231" s="2" t="s">
        <v>237</v>
      </c>
      <c r="S231" s="2" t="s">
        <v>238</v>
      </c>
      <c r="T231" s="2" t="s">
        <v>234</v>
      </c>
      <c r="U231" s="2" t="s">
        <v>235</v>
      </c>
      <c r="V231" s="2" t="s">
        <v>236</v>
      </c>
    </row>
    <row r="232" spans="1:22" ht="24" x14ac:dyDescent="0.25">
      <c r="A232" s="72" t="s">
        <v>131</v>
      </c>
      <c r="B232" s="38">
        <v>35</v>
      </c>
      <c r="C232" s="38">
        <v>38</v>
      </c>
      <c r="D232" s="38">
        <v>39</v>
      </c>
      <c r="E232" s="38">
        <v>38</v>
      </c>
      <c r="F232" s="38">
        <v>38</v>
      </c>
      <c r="G232" s="38">
        <v>36</v>
      </c>
      <c r="H232" s="38">
        <v>37</v>
      </c>
      <c r="I232" s="38">
        <v>39</v>
      </c>
      <c r="J232" s="54">
        <v>40</v>
      </c>
      <c r="K232" s="38">
        <v>39</v>
      </c>
      <c r="L232" s="38">
        <v>35</v>
      </c>
      <c r="M232" s="38">
        <v>35</v>
      </c>
      <c r="O232" s="38">
        <v>36</v>
      </c>
      <c r="P232" s="38">
        <v>36</v>
      </c>
      <c r="Q232" s="38">
        <v>35</v>
      </c>
      <c r="R232" s="54">
        <v>39</v>
      </c>
      <c r="S232" s="38">
        <v>36</v>
      </c>
      <c r="T232" s="38">
        <v>34</v>
      </c>
      <c r="U232" s="38">
        <v>29</v>
      </c>
      <c r="V232" s="38">
        <v>32</v>
      </c>
    </row>
    <row r="233" spans="1:22" ht="24" x14ac:dyDescent="0.25">
      <c r="A233" s="72" t="s">
        <v>132</v>
      </c>
      <c r="B233" s="38">
        <v>76</v>
      </c>
      <c r="C233" s="38">
        <v>74</v>
      </c>
      <c r="D233" s="38">
        <v>76</v>
      </c>
      <c r="E233" s="38">
        <v>76</v>
      </c>
      <c r="F233" s="38">
        <v>77</v>
      </c>
      <c r="G233" s="38">
        <v>72</v>
      </c>
      <c r="H233" s="38">
        <v>74</v>
      </c>
      <c r="I233" s="54">
        <v>80</v>
      </c>
      <c r="J233" s="38">
        <v>71</v>
      </c>
      <c r="K233" s="38">
        <v>63</v>
      </c>
      <c r="L233" s="38">
        <v>75</v>
      </c>
      <c r="M233" s="38">
        <v>68</v>
      </c>
      <c r="O233" s="38">
        <v>72</v>
      </c>
      <c r="P233" s="38">
        <v>72</v>
      </c>
      <c r="Q233" s="54">
        <v>73</v>
      </c>
      <c r="R233" s="38">
        <v>71</v>
      </c>
      <c r="S233" s="38">
        <v>71</v>
      </c>
      <c r="T233" s="38">
        <v>66</v>
      </c>
      <c r="U233" s="38">
        <v>69</v>
      </c>
      <c r="V233" s="38">
        <v>63</v>
      </c>
    </row>
    <row r="234" spans="1:22" ht="25.5" customHeight="1" x14ac:dyDescent="0.25">
      <c r="A234" s="72" t="s">
        <v>133</v>
      </c>
      <c r="B234" s="38">
        <v>9</v>
      </c>
      <c r="C234" s="38">
        <v>11</v>
      </c>
      <c r="D234" s="38">
        <v>8</v>
      </c>
      <c r="E234" s="38">
        <v>8</v>
      </c>
      <c r="F234" s="38">
        <v>8</v>
      </c>
      <c r="G234" s="38">
        <v>11</v>
      </c>
      <c r="H234" s="38">
        <v>8</v>
      </c>
      <c r="I234" s="38">
        <v>10</v>
      </c>
      <c r="J234" s="38">
        <v>11</v>
      </c>
      <c r="K234" s="54">
        <v>20</v>
      </c>
      <c r="L234" s="38">
        <v>12</v>
      </c>
      <c r="M234" s="38">
        <v>14</v>
      </c>
      <c r="O234" s="38">
        <v>7</v>
      </c>
      <c r="P234" s="38">
        <v>7</v>
      </c>
      <c r="Q234" s="38">
        <v>8</v>
      </c>
      <c r="R234" s="54">
        <v>12</v>
      </c>
      <c r="S234" s="54">
        <v>12</v>
      </c>
      <c r="T234" s="38">
        <v>11</v>
      </c>
      <c r="U234" s="38">
        <v>8</v>
      </c>
      <c r="V234" s="38">
        <v>8</v>
      </c>
    </row>
    <row r="235" spans="1:22" ht="24" x14ac:dyDescent="0.25">
      <c r="A235" s="72" t="s">
        <v>134</v>
      </c>
      <c r="B235" s="38">
        <v>65</v>
      </c>
      <c r="C235" s="38">
        <v>68</v>
      </c>
      <c r="D235" s="38">
        <v>68</v>
      </c>
      <c r="E235" s="38">
        <v>65</v>
      </c>
      <c r="F235" s="38">
        <v>65</v>
      </c>
      <c r="G235" s="38">
        <v>65</v>
      </c>
      <c r="H235" s="38">
        <v>65</v>
      </c>
      <c r="I235" s="38">
        <v>69</v>
      </c>
      <c r="J235" s="38">
        <v>69</v>
      </c>
      <c r="K235" s="54">
        <v>73</v>
      </c>
      <c r="L235" s="38">
        <v>67</v>
      </c>
      <c r="M235" s="38">
        <v>69</v>
      </c>
      <c r="O235" s="38">
        <v>61</v>
      </c>
      <c r="P235" s="38">
        <v>64</v>
      </c>
      <c r="Q235" s="38">
        <v>63</v>
      </c>
      <c r="R235" s="38">
        <v>67</v>
      </c>
      <c r="S235" s="54">
        <v>69</v>
      </c>
      <c r="T235" s="38">
        <v>66</v>
      </c>
      <c r="U235" s="38">
        <v>67</v>
      </c>
      <c r="V235" s="38">
        <v>67</v>
      </c>
    </row>
    <row r="236" spans="1:22" ht="24" x14ac:dyDescent="0.25">
      <c r="A236" s="72" t="s">
        <v>135</v>
      </c>
      <c r="B236" s="38">
        <v>58</v>
      </c>
      <c r="C236" s="38">
        <v>57</v>
      </c>
      <c r="D236" s="38">
        <v>59</v>
      </c>
      <c r="E236" s="54">
        <v>61</v>
      </c>
      <c r="F236" s="54">
        <v>62</v>
      </c>
      <c r="G236" s="54">
        <v>61</v>
      </c>
      <c r="H236" s="38">
        <v>56</v>
      </c>
      <c r="I236" s="38">
        <v>54</v>
      </c>
      <c r="J236" s="54">
        <v>60</v>
      </c>
      <c r="K236" s="38">
        <v>52</v>
      </c>
      <c r="L236" s="38">
        <v>53</v>
      </c>
      <c r="M236" s="38">
        <v>57</v>
      </c>
      <c r="O236" s="38">
        <v>50</v>
      </c>
      <c r="P236" s="38">
        <v>52</v>
      </c>
      <c r="Q236" s="38">
        <v>48</v>
      </c>
      <c r="R236" s="38">
        <v>52</v>
      </c>
      <c r="S236" s="54">
        <v>60</v>
      </c>
      <c r="T236" s="38">
        <v>52</v>
      </c>
      <c r="U236" s="38">
        <v>54</v>
      </c>
      <c r="V236" s="38">
        <v>48</v>
      </c>
    </row>
    <row r="237" spans="1:22" ht="24" customHeight="1" x14ac:dyDescent="0.25">
      <c r="A237" s="72" t="s">
        <v>136</v>
      </c>
      <c r="B237" s="38">
        <v>52</v>
      </c>
      <c r="C237" s="38">
        <v>51</v>
      </c>
      <c r="D237" s="38">
        <v>53</v>
      </c>
      <c r="E237" s="38">
        <v>51</v>
      </c>
      <c r="F237" s="38">
        <v>52</v>
      </c>
      <c r="G237" s="54">
        <v>54</v>
      </c>
      <c r="H237" s="38">
        <v>51</v>
      </c>
      <c r="I237" s="38">
        <v>51</v>
      </c>
      <c r="J237" s="38">
        <v>51</v>
      </c>
      <c r="K237" s="38">
        <v>46</v>
      </c>
      <c r="L237" s="54">
        <v>54</v>
      </c>
      <c r="M237" s="38">
        <v>48</v>
      </c>
      <c r="O237" s="38">
        <v>52</v>
      </c>
      <c r="P237" s="38">
        <v>51</v>
      </c>
      <c r="Q237" s="38">
        <v>50</v>
      </c>
      <c r="R237" s="38">
        <v>49</v>
      </c>
      <c r="S237" s="54">
        <v>59</v>
      </c>
      <c r="T237" s="38">
        <v>51</v>
      </c>
      <c r="U237" s="38">
        <v>52</v>
      </c>
      <c r="V237" s="38">
        <v>54</v>
      </c>
    </row>
    <row r="238" spans="1:22" ht="24" x14ac:dyDescent="0.25">
      <c r="A238" s="72" t="s">
        <v>137</v>
      </c>
      <c r="B238" s="38">
        <v>18</v>
      </c>
      <c r="C238" s="38">
        <v>20</v>
      </c>
      <c r="D238" s="38">
        <v>19</v>
      </c>
      <c r="E238" s="38">
        <v>17</v>
      </c>
      <c r="F238" s="38">
        <v>18</v>
      </c>
      <c r="G238" s="38">
        <v>20</v>
      </c>
      <c r="H238" s="38">
        <v>19</v>
      </c>
      <c r="I238" s="38">
        <v>21</v>
      </c>
      <c r="J238" s="38">
        <v>20</v>
      </c>
      <c r="K238" s="54">
        <v>24</v>
      </c>
      <c r="L238" s="54">
        <v>24</v>
      </c>
      <c r="M238" s="38">
        <v>18</v>
      </c>
      <c r="O238" s="38">
        <v>17</v>
      </c>
      <c r="P238" s="38">
        <v>17</v>
      </c>
      <c r="Q238" s="38">
        <v>18</v>
      </c>
      <c r="R238" s="38">
        <v>20</v>
      </c>
      <c r="S238" s="38">
        <v>18</v>
      </c>
      <c r="T238" s="54">
        <v>23</v>
      </c>
      <c r="U238" s="38">
        <v>19</v>
      </c>
      <c r="V238" s="54">
        <v>22</v>
      </c>
    </row>
    <row r="239" spans="1:22" ht="24" x14ac:dyDescent="0.25">
      <c r="A239" s="72" t="s">
        <v>138</v>
      </c>
      <c r="B239" s="38">
        <v>58</v>
      </c>
      <c r="C239" s="38">
        <v>56</v>
      </c>
      <c r="D239" s="38">
        <v>62</v>
      </c>
      <c r="E239" s="38">
        <v>59</v>
      </c>
      <c r="F239" s="38">
        <v>60</v>
      </c>
      <c r="G239" s="38">
        <v>59</v>
      </c>
      <c r="H239" s="54">
        <v>64</v>
      </c>
      <c r="I239" s="54">
        <v>66</v>
      </c>
      <c r="J239" s="38">
        <v>60</v>
      </c>
      <c r="K239" s="38">
        <v>48</v>
      </c>
      <c r="L239" s="38">
        <v>60</v>
      </c>
      <c r="M239" s="38">
        <v>55</v>
      </c>
      <c r="O239" s="38">
        <v>55</v>
      </c>
      <c r="P239" s="38">
        <v>56</v>
      </c>
      <c r="Q239" s="54">
        <v>57</v>
      </c>
      <c r="R239" s="38">
        <v>53</v>
      </c>
      <c r="S239" s="38">
        <v>54</v>
      </c>
      <c r="T239" s="38">
        <v>47</v>
      </c>
      <c r="U239" s="38">
        <v>48</v>
      </c>
      <c r="V239" s="38">
        <v>44</v>
      </c>
    </row>
    <row r="240" spans="1:22" ht="24" x14ac:dyDescent="0.25">
      <c r="A240" s="72" t="s">
        <v>139</v>
      </c>
      <c r="B240" s="38">
        <v>22</v>
      </c>
      <c r="C240" s="38">
        <v>25</v>
      </c>
      <c r="D240" s="38">
        <v>23</v>
      </c>
      <c r="E240" s="38">
        <v>22</v>
      </c>
      <c r="F240" s="38">
        <v>23</v>
      </c>
      <c r="G240" s="38">
        <v>25</v>
      </c>
      <c r="H240" s="38">
        <v>22</v>
      </c>
      <c r="I240" s="38">
        <v>25</v>
      </c>
      <c r="J240" s="38">
        <v>27</v>
      </c>
      <c r="K240" s="38">
        <v>25</v>
      </c>
      <c r="L240" s="38">
        <v>27</v>
      </c>
      <c r="M240" s="54">
        <v>31</v>
      </c>
      <c r="O240" s="38">
        <v>22</v>
      </c>
      <c r="P240" s="38">
        <v>24</v>
      </c>
      <c r="Q240" s="38">
        <v>22</v>
      </c>
      <c r="R240" s="38">
        <v>25</v>
      </c>
      <c r="S240" s="38">
        <v>28</v>
      </c>
      <c r="T240" s="38">
        <v>29</v>
      </c>
      <c r="U240" s="38">
        <v>31</v>
      </c>
      <c r="V240" s="54">
        <v>33</v>
      </c>
    </row>
    <row r="241" spans="1:23" ht="24" x14ac:dyDescent="0.25">
      <c r="A241" s="72" t="s">
        <v>140</v>
      </c>
      <c r="B241" s="38">
        <v>45</v>
      </c>
      <c r="C241" s="38">
        <v>47</v>
      </c>
      <c r="D241" s="38">
        <v>44</v>
      </c>
      <c r="E241" s="38">
        <v>45</v>
      </c>
      <c r="F241" s="38">
        <v>48</v>
      </c>
      <c r="G241" s="54">
        <v>53</v>
      </c>
      <c r="H241" s="38">
        <v>44</v>
      </c>
      <c r="I241" s="38">
        <v>39</v>
      </c>
      <c r="J241" s="38">
        <v>49</v>
      </c>
      <c r="K241" s="54">
        <v>54</v>
      </c>
      <c r="L241" s="54">
        <v>53</v>
      </c>
      <c r="M241" s="54">
        <v>52</v>
      </c>
      <c r="O241" s="38">
        <v>38</v>
      </c>
      <c r="P241" s="38">
        <v>39</v>
      </c>
      <c r="Q241" s="38">
        <v>37</v>
      </c>
      <c r="R241" s="54">
        <v>51</v>
      </c>
      <c r="S241" s="54">
        <v>51</v>
      </c>
      <c r="T241" s="38">
        <v>45</v>
      </c>
      <c r="U241" s="38">
        <v>46</v>
      </c>
      <c r="V241" s="38">
        <v>47</v>
      </c>
    </row>
    <row r="242" spans="1:23" x14ac:dyDescent="0.25">
      <c r="A242" s="22"/>
      <c r="B242" s="25"/>
    </row>
    <row r="243" spans="1:23" x14ac:dyDescent="0.25">
      <c r="B243" s="25"/>
    </row>
    <row r="244" spans="1:23" x14ac:dyDescent="0.25">
      <c r="B244" s="25"/>
    </row>
    <row r="245" spans="1:23" x14ac:dyDescent="0.25">
      <c r="B245" s="25"/>
    </row>
    <row r="246" spans="1:23" ht="15.75" x14ac:dyDescent="0.25">
      <c r="A246" s="45" t="s">
        <v>141</v>
      </c>
      <c r="B246" s="49"/>
      <c r="C246" s="49"/>
      <c r="D246" s="49"/>
      <c r="E246" s="49"/>
      <c r="F246" s="49"/>
      <c r="G246" s="49"/>
      <c r="H246" s="49"/>
      <c r="I246" s="49"/>
      <c r="J246" s="49"/>
      <c r="K246" s="49"/>
      <c r="L246" s="49"/>
      <c r="M246" s="49"/>
      <c r="N246" s="67"/>
      <c r="O246" s="49"/>
      <c r="P246" s="49"/>
      <c r="Q246" s="49"/>
      <c r="R246" s="49"/>
      <c r="S246" s="49"/>
      <c r="T246" s="49"/>
      <c r="U246" s="49"/>
      <c r="V246" s="49"/>
      <c r="W246" s="14"/>
    </row>
    <row r="247" spans="1:23" x14ac:dyDescent="0.25">
      <c r="B247" s="25"/>
    </row>
    <row r="248" spans="1:23" ht="78.75" x14ac:dyDescent="0.25">
      <c r="A248" s="60" t="s">
        <v>246</v>
      </c>
      <c r="B248" s="25"/>
    </row>
    <row r="249" spans="1:23" x14ac:dyDescent="0.25">
      <c r="A249" s="14" t="s">
        <v>250</v>
      </c>
      <c r="B249" s="25"/>
    </row>
    <row r="250" spans="1:23" x14ac:dyDescent="0.25">
      <c r="B250" s="25"/>
    </row>
    <row r="251" spans="1:23" ht="30" x14ac:dyDescent="0.25">
      <c r="A251" s="348" t="s">
        <v>5191</v>
      </c>
      <c r="B251" s="25"/>
    </row>
    <row r="252" spans="1:23" x14ac:dyDescent="0.25">
      <c r="B252" s="25"/>
    </row>
    <row r="253" spans="1:23" ht="48" x14ac:dyDescent="0.25">
      <c r="A253" s="53"/>
      <c r="B253" s="2" t="s">
        <v>217</v>
      </c>
      <c r="C253" s="2" t="s">
        <v>218</v>
      </c>
      <c r="D253" s="2" t="s">
        <v>219</v>
      </c>
      <c r="E253" s="2" t="s">
        <v>220</v>
      </c>
      <c r="F253" s="2" t="s">
        <v>221</v>
      </c>
      <c r="G253" s="2" t="s">
        <v>222</v>
      </c>
      <c r="H253" s="2" t="s">
        <v>223</v>
      </c>
      <c r="I253" s="2" t="s">
        <v>224</v>
      </c>
      <c r="J253" s="2" t="s">
        <v>225</v>
      </c>
      <c r="K253" s="2" t="s">
        <v>226</v>
      </c>
      <c r="L253" s="2" t="s">
        <v>227</v>
      </c>
      <c r="M253" s="2" t="s">
        <v>228</v>
      </c>
      <c r="O253" s="2" t="s">
        <v>229</v>
      </c>
      <c r="P253" s="2" t="s">
        <v>230</v>
      </c>
      <c r="Q253" s="2" t="s">
        <v>231</v>
      </c>
      <c r="R253" s="2" t="s">
        <v>237</v>
      </c>
      <c r="S253" s="2" t="s">
        <v>238</v>
      </c>
      <c r="T253" s="2" t="s">
        <v>234</v>
      </c>
      <c r="U253" s="2" t="s">
        <v>235</v>
      </c>
      <c r="V253" s="2" t="s">
        <v>236</v>
      </c>
    </row>
    <row r="254" spans="1:23" x14ac:dyDescent="0.25">
      <c r="A254" s="19" t="s">
        <v>63</v>
      </c>
      <c r="B254" s="38">
        <v>12</v>
      </c>
      <c r="C254" s="38">
        <v>11</v>
      </c>
      <c r="D254" s="38">
        <v>10</v>
      </c>
      <c r="E254" s="38">
        <v>11</v>
      </c>
      <c r="F254" s="38">
        <v>11</v>
      </c>
      <c r="G254" s="38">
        <v>10</v>
      </c>
      <c r="H254" s="38">
        <v>13</v>
      </c>
      <c r="I254" s="38">
        <v>13</v>
      </c>
      <c r="J254" s="38">
        <v>10</v>
      </c>
      <c r="K254" s="38">
        <v>13</v>
      </c>
      <c r="L254" s="38">
        <v>13</v>
      </c>
      <c r="M254" s="38">
        <v>9</v>
      </c>
      <c r="O254" s="38">
        <v>12</v>
      </c>
      <c r="P254" s="38">
        <v>12</v>
      </c>
      <c r="Q254" s="38">
        <v>12</v>
      </c>
      <c r="R254" s="38">
        <v>11</v>
      </c>
      <c r="S254" s="38">
        <v>8</v>
      </c>
      <c r="T254" s="38">
        <v>11</v>
      </c>
      <c r="U254" s="38">
        <v>12</v>
      </c>
      <c r="V254" s="38">
        <v>16</v>
      </c>
    </row>
    <row r="255" spans="1:23" s="75" customFormat="1" x14ac:dyDescent="0.25">
      <c r="A255" s="74" t="s">
        <v>143</v>
      </c>
      <c r="B255" s="56">
        <v>14</v>
      </c>
      <c r="C255" s="56">
        <v>17</v>
      </c>
      <c r="D255" s="56">
        <v>15</v>
      </c>
      <c r="E255" s="56">
        <v>14</v>
      </c>
      <c r="F255" s="56">
        <v>14</v>
      </c>
      <c r="G255" s="56">
        <v>17</v>
      </c>
      <c r="H255" s="56">
        <v>13</v>
      </c>
      <c r="I255" s="56">
        <v>16</v>
      </c>
      <c r="J255" s="56">
        <v>19</v>
      </c>
      <c r="K255" s="59">
        <v>22</v>
      </c>
      <c r="L255" s="56">
        <v>17</v>
      </c>
      <c r="M255" s="56">
        <v>20</v>
      </c>
      <c r="O255" s="56">
        <v>14</v>
      </c>
      <c r="P255" s="56">
        <v>13</v>
      </c>
      <c r="Q255" s="56">
        <v>14</v>
      </c>
      <c r="R255" s="59">
        <v>21</v>
      </c>
      <c r="S255" s="56">
        <v>18</v>
      </c>
      <c r="T255" s="56">
        <v>18</v>
      </c>
      <c r="U255" s="56">
        <v>18</v>
      </c>
      <c r="V255" s="56">
        <v>20</v>
      </c>
    </row>
    <row r="256" spans="1:23" x14ac:dyDescent="0.25">
      <c r="A256" s="19" t="s">
        <v>144</v>
      </c>
      <c r="B256" s="38">
        <v>20</v>
      </c>
      <c r="C256" s="38">
        <v>23</v>
      </c>
      <c r="D256" s="38">
        <v>23</v>
      </c>
      <c r="E256" s="38">
        <v>22</v>
      </c>
      <c r="F256" s="38">
        <v>21</v>
      </c>
      <c r="G256" s="38">
        <v>23</v>
      </c>
      <c r="H256" s="38">
        <v>19</v>
      </c>
      <c r="I256" s="38">
        <v>22</v>
      </c>
      <c r="J256" s="38">
        <v>24</v>
      </c>
      <c r="K256" s="38">
        <v>27</v>
      </c>
      <c r="L256" s="38">
        <v>26</v>
      </c>
      <c r="M256" s="38">
        <v>26</v>
      </c>
      <c r="O256" s="38">
        <v>20</v>
      </c>
      <c r="P256" s="38">
        <v>21</v>
      </c>
      <c r="Q256" s="38">
        <v>20</v>
      </c>
      <c r="R256" s="38">
        <v>25</v>
      </c>
      <c r="S256" s="38">
        <v>24</v>
      </c>
      <c r="T256" s="38">
        <v>22</v>
      </c>
      <c r="U256" s="38">
        <v>19</v>
      </c>
      <c r="V256" s="38">
        <v>20</v>
      </c>
    </row>
    <row r="257" spans="1:22" x14ac:dyDescent="0.25">
      <c r="A257" s="19" t="s">
        <v>145</v>
      </c>
      <c r="B257" s="38">
        <v>37</v>
      </c>
      <c r="C257" s="38">
        <v>35</v>
      </c>
      <c r="D257" s="38">
        <v>38</v>
      </c>
      <c r="E257" s="38">
        <v>39</v>
      </c>
      <c r="F257" s="38">
        <v>39</v>
      </c>
      <c r="G257" s="38">
        <v>37</v>
      </c>
      <c r="H257" s="38">
        <v>38</v>
      </c>
      <c r="I257" s="38">
        <v>33</v>
      </c>
      <c r="J257" s="38">
        <v>34</v>
      </c>
      <c r="K257" s="38">
        <v>29</v>
      </c>
      <c r="L257" s="38">
        <v>31</v>
      </c>
      <c r="M257" s="38">
        <v>33</v>
      </c>
      <c r="O257" s="38">
        <v>37</v>
      </c>
      <c r="P257" s="38">
        <v>38</v>
      </c>
      <c r="Q257" s="38">
        <v>37</v>
      </c>
      <c r="R257" s="38">
        <v>33</v>
      </c>
      <c r="S257" s="38">
        <v>40</v>
      </c>
      <c r="T257" s="38">
        <v>33</v>
      </c>
      <c r="U257" s="38">
        <v>30</v>
      </c>
      <c r="V257" s="38">
        <v>28</v>
      </c>
    </row>
    <row r="258" spans="1:22" x14ac:dyDescent="0.25">
      <c r="A258" s="19" t="s">
        <v>146</v>
      </c>
      <c r="B258" s="38">
        <v>17</v>
      </c>
      <c r="C258" s="38">
        <v>13</v>
      </c>
      <c r="D258" s="38">
        <v>14</v>
      </c>
      <c r="E258" s="38">
        <v>14</v>
      </c>
      <c r="F258" s="38">
        <v>14</v>
      </c>
      <c r="G258" s="38">
        <v>12</v>
      </c>
      <c r="H258" s="38">
        <v>18</v>
      </c>
      <c r="I258" s="38">
        <v>17</v>
      </c>
      <c r="J258" s="38">
        <v>13</v>
      </c>
      <c r="K258" s="38">
        <v>10</v>
      </c>
      <c r="L258" s="38">
        <v>13</v>
      </c>
      <c r="M258" s="38">
        <v>12</v>
      </c>
      <c r="O258" s="38">
        <v>18</v>
      </c>
      <c r="P258" s="38">
        <v>16</v>
      </c>
      <c r="Q258" s="38">
        <v>17</v>
      </c>
      <c r="R258" s="38">
        <v>11</v>
      </c>
      <c r="S258" s="38">
        <v>10</v>
      </c>
      <c r="T258" s="38">
        <v>16</v>
      </c>
      <c r="U258" s="38">
        <v>21</v>
      </c>
      <c r="V258" s="38">
        <v>15</v>
      </c>
    </row>
    <row r="259" spans="1:22" x14ac:dyDescent="0.25">
      <c r="A259" s="19" t="s">
        <v>37</v>
      </c>
      <c r="B259" s="38">
        <v>100</v>
      </c>
      <c r="C259" s="38">
        <v>100</v>
      </c>
      <c r="D259" s="38">
        <v>100</v>
      </c>
      <c r="E259" s="38">
        <v>100</v>
      </c>
      <c r="F259" s="38">
        <v>100</v>
      </c>
      <c r="G259" s="38">
        <v>100</v>
      </c>
      <c r="H259" s="38">
        <v>100</v>
      </c>
      <c r="I259" s="38">
        <v>100</v>
      </c>
      <c r="J259" s="38">
        <v>100</v>
      </c>
      <c r="K259" s="38">
        <v>100</v>
      </c>
      <c r="L259" s="38">
        <v>100</v>
      </c>
      <c r="M259" s="38">
        <v>100</v>
      </c>
      <c r="O259" s="38">
        <v>100</v>
      </c>
      <c r="P259" s="38">
        <v>100</v>
      </c>
      <c r="Q259" s="38">
        <v>100</v>
      </c>
      <c r="R259" s="38">
        <v>100</v>
      </c>
      <c r="S259" s="38">
        <v>100</v>
      </c>
      <c r="T259" s="38">
        <v>100</v>
      </c>
      <c r="U259" s="38">
        <v>100</v>
      </c>
      <c r="V259" s="38">
        <v>100</v>
      </c>
    </row>
    <row r="260" spans="1:22" x14ac:dyDescent="0.25">
      <c r="B260" s="25"/>
    </row>
    <row r="261" spans="1:22" x14ac:dyDescent="0.25">
      <c r="A261" s="20" t="s">
        <v>250</v>
      </c>
      <c r="B261" s="25"/>
    </row>
    <row r="262" spans="1:22" x14ac:dyDescent="0.25">
      <c r="A262" s="4"/>
      <c r="B262" s="25"/>
    </row>
    <row r="263" spans="1:22" x14ac:dyDescent="0.25">
      <c r="A263" s="4"/>
      <c r="B263" s="25"/>
    </row>
    <row r="264" spans="1:22" ht="30" x14ac:dyDescent="0.25">
      <c r="A264" s="348" t="s">
        <v>5201</v>
      </c>
      <c r="B264" s="25"/>
    </row>
    <row r="265" spans="1:22" x14ac:dyDescent="0.25">
      <c r="B265" s="25"/>
    </row>
    <row r="266" spans="1:22" ht="48" x14ac:dyDescent="0.25">
      <c r="A266" s="53"/>
      <c r="B266" s="2" t="s">
        <v>217</v>
      </c>
      <c r="C266" s="2" t="s">
        <v>218</v>
      </c>
      <c r="D266" s="2" t="s">
        <v>219</v>
      </c>
      <c r="E266" s="2" t="s">
        <v>220</v>
      </c>
      <c r="F266" s="2" t="s">
        <v>221</v>
      </c>
      <c r="G266" s="2" t="s">
        <v>222</v>
      </c>
      <c r="H266" s="2" t="s">
        <v>223</v>
      </c>
      <c r="I266" s="2" t="s">
        <v>224</v>
      </c>
      <c r="J266" s="2" t="s">
        <v>225</v>
      </c>
      <c r="K266" s="2" t="s">
        <v>226</v>
      </c>
      <c r="L266" s="2" t="s">
        <v>227</v>
      </c>
      <c r="M266" s="2" t="s">
        <v>228</v>
      </c>
      <c r="O266" s="2" t="s">
        <v>229</v>
      </c>
      <c r="P266" s="2" t="s">
        <v>230</v>
      </c>
      <c r="Q266" s="2" t="s">
        <v>231</v>
      </c>
      <c r="R266" s="2" t="s">
        <v>237</v>
      </c>
      <c r="S266" s="2" t="s">
        <v>238</v>
      </c>
      <c r="T266" s="2" t="s">
        <v>234</v>
      </c>
      <c r="U266" s="2" t="s">
        <v>235</v>
      </c>
      <c r="V266" s="2" t="s">
        <v>236</v>
      </c>
    </row>
    <row r="267" spans="1:22" x14ac:dyDescent="0.25">
      <c r="A267" s="19" t="s">
        <v>63</v>
      </c>
      <c r="B267" s="38">
        <v>12</v>
      </c>
      <c r="C267" s="38">
        <v>11</v>
      </c>
      <c r="D267" s="38">
        <v>10</v>
      </c>
      <c r="E267" s="38">
        <v>11</v>
      </c>
      <c r="F267" s="38">
        <v>11</v>
      </c>
      <c r="G267" s="38">
        <v>11</v>
      </c>
      <c r="H267" s="38">
        <v>13</v>
      </c>
      <c r="I267" s="38">
        <v>12</v>
      </c>
      <c r="J267" s="38">
        <v>10</v>
      </c>
      <c r="K267" s="38">
        <v>13</v>
      </c>
      <c r="L267" s="38">
        <v>12</v>
      </c>
      <c r="M267" s="38">
        <v>10</v>
      </c>
      <c r="O267" s="38">
        <v>12</v>
      </c>
      <c r="P267" s="38">
        <v>12</v>
      </c>
      <c r="Q267" s="38">
        <v>12</v>
      </c>
      <c r="R267" s="38">
        <v>11</v>
      </c>
      <c r="S267" s="38">
        <v>8</v>
      </c>
      <c r="T267" s="38">
        <v>12</v>
      </c>
      <c r="U267" s="38">
        <v>14</v>
      </c>
      <c r="V267" s="38">
        <v>17</v>
      </c>
    </row>
    <row r="268" spans="1:22" s="75" customFormat="1" x14ac:dyDescent="0.25">
      <c r="A268" s="74" t="s">
        <v>143</v>
      </c>
      <c r="B268" s="56">
        <v>15</v>
      </c>
      <c r="C268" s="56">
        <v>18</v>
      </c>
      <c r="D268" s="56">
        <v>16</v>
      </c>
      <c r="E268" s="56">
        <v>14</v>
      </c>
      <c r="F268" s="56">
        <v>14</v>
      </c>
      <c r="G268" s="56">
        <v>16</v>
      </c>
      <c r="H268" s="56">
        <v>14</v>
      </c>
      <c r="I268" s="56">
        <v>16</v>
      </c>
      <c r="J268" s="56">
        <v>18</v>
      </c>
      <c r="K268" s="59">
        <v>21</v>
      </c>
      <c r="L268" s="59">
        <v>20</v>
      </c>
      <c r="M268" s="56">
        <v>18</v>
      </c>
      <c r="O268" s="56">
        <v>14</v>
      </c>
      <c r="P268" s="56">
        <v>15</v>
      </c>
      <c r="Q268" s="56">
        <v>16</v>
      </c>
      <c r="R268" s="56">
        <v>20</v>
      </c>
      <c r="S268" s="56">
        <v>17</v>
      </c>
      <c r="T268" s="56">
        <v>20</v>
      </c>
      <c r="U268" s="56">
        <v>20</v>
      </c>
      <c r="V268" s="59">
        <v>23</v>
      </c>
    </row>
    <row r="269" spans="1:22" x14ac:dyDescent="0.25">
      <c r="A269" s="19" t="s">
        <v>144</v>
      </c>
      <c r="B269" s="38">
        <v>28</v>
      </c>
      <c r="C269" s="38">
        <v>30</v>
      </c>
      <c r="D269" s="38">
        <v>31</v>
      </c>
      <c r="E269" s="38">
        <v>31</v>
      </c>
      <c r="F269" s="38">
        <v>30</v>
      </c>
      <c r="G269" s="38">
        <v>30</v>
      </c>
      <c r="H269" s="38">
        <v>27</v>
      </c>
      <c r="I269" s="38">
        <v>28</v>
      </c>
      <c r="J269" s="38">
        <v>30</v>
      </c>
      <c r="K269" s="38">
        <v>29</v>
      </c>
      <c r="L269" s="38">
        <v>29</v>
      </c>
      <c r="M269" s="38">
        <v>33</v>
      </c>
      <c r="O269" s="38">
        <v>28</v>
      </c>
      <c r="P269" s="38">
        <v>30</v>
      </c>
      <c r="Q269" s="38">
        <v>28</v>
      </c>
      <c r="R269" s="38">
        <v>31</v>
      </c>
      <c r="S269" s="38">
        <v>33</v>
      </c>
      <c r="T269" s="38">
        <v>26</v>
      </c>
      <c r="U269" s="38">
        <v>26</v>
      </c>
      <c r="V269" s="38">
        <v>23</v>
      </c>
    </row>
    <row r="270" spans="1:22" x14ac:dyDescent="0.25">
      <c r="A270" s="19" t="s">
        <v>145</v>
      </c>
      <c r="B270" s="38">
        <v>34</v>
      </c>
      <c r="C270" s="38">
        <v>33</v>
      </c>
      <c r="D270" s="38">
        <v>34</v>
      </c>
      <c r="E270" s="38">
        <v>35</v>
      </c>
      <c r="F270" s="38">
        <v>36</v>
      </c>
      <c r="G270" s="38">
        <v>35</v>
      </c>
      <c r="H270" s="38">
        <v>35</v>
      </c>
      <c r="I270" s="38">
        <v>32</v>
      </c>
      <c r="J270" s="38">
        <v>32</v>
      </c>
      <c r="K270" s="38">
        <v>30</v>
      </c>
      <c r="L270" s="38">
        <v>30</v>
      </c>
      <c r="M270" s="38">
        <v>33</v>
      </c>
      <c r="O270" s="38">
        <v>34</v>
      </c>
      <c r="P270" s="38">
        <v>33</v>
      </c>
      <c r="Q270" s="38">
        <v>34</v>
      </c>
      <c r="R270" s="38">
        <v>31</v>
      </c>
      <c r="S270" s="38">
        <v>37</v>
      </c>
      <c r="T270" s="38">
        <v>31</v>
      </c>
      <c r="U270" s="38">
        <v>29</v>
      </c>
      <c r="V270" s="38">
        <v>27</v>
      </c>
    </row>
    <row r="271" spans="1:22" x14ac:dyDescent="0.25">
      <c r="A271" s="19" t="s">
        <v>146</v>
      </c>
      <c r="B271" s="38">
        <v>11</v>
      </c>
      <c r="C271" s="38">
        <v>9</v>
      </c>
      <c r="D271" s="38">
        <v>8</v>
      </c>
      <c r="E271" s="38">
        <v>9</v>
      </c>
      <c r="F271" s="38">
        <v>9</v>
      </c>
      <c r="G271" s="38">
        <v>8</v>
      </c>
      <c r="H271" s="38">
        <v>11</v>
      </c>
      <c r="I271" s="38">
        <v>12</v>
      </c>
      <c r="J271" s="38">
        <v>9</v>
      </c>
      <c r="K271" s="38">
        <v>8</v>
      </c>
      <c r="L271" s="38">
        <v>9</v>
      </c>
      <c r="M271" s="38">
        <v>7</v>
      </c>
      <c r="O271" s="38">
        <v>12</v>
      </c>
      <c r="P271" s="38">
        <v>10</v>
      </c>
      <c r="Q271" s="38">
        <v>11</v>
      </c>
      <c r="R271" s="38">
        <v>7</v>
      </c>
      <c r="S271" s="38">
        <v>5</v>
      </c>
      <c r="T271" s="38">
        <v>11</v>
      </c>
      <c r="U271" s="38">
        <v>11</v>
      </c>
      <c r="V271" s="38">
        <v>10</v>
      </c>
    </row>
    <row r="272" spans="1:22" x14ac:dyDescent="0.25">
      <c r="A272" s="19" t="s">
        <v>37</v>
      </c>
      <c r="B272" s="38">
        <v>100</v>
      </c>
      <c r="C272" s="38">
        <v>100</v>
      </c>
      <c r="D272" s="38">
        <v>100</v>
      </c>
      <c r="E272" s="38">
        <v>100</v>
      </c>
      <c r="F272" s="38">
        <v>100</v>
      </c>
      <c r="G272" s="38">
        <v>100</v>
      </c>
      <c r="H272" s="38">
        <v>100</v>
      </c>
      <c r="I272" s="38">
        <v>100</v>
      </c>
      <c r="J272" s="38">
        <v>100</v>
      </c>
      <c r="K272" s="38">
        <v>100</v>
      </c>
      <c r="L272" s="38">
        <v>100</v>
      </c>
      <c r="M272" s="38">
        <v>100</v>
      </c>
      <c r="O272" s="38">
        <v>100</v>
      </c>
      <c r="P272" s="38">
        <v>100</v>
      </c>
      <c r="Q272" s="38">
        <v>100</v>
      </c>
      <c r="R272" s="38">
        <v>100</v>
      </c>
      <c r="S272" s="38">
        <v>100</v>
      </c>
      <c r="T272" s="38">
        <v>100</v>
      </c>
      <c r="U272" s="38">
        <v>100</v>
      </c>
      <c r="V272" s="38">
        <v>100</v>
      </c>
    </row>
    <row r="273" spans="1:22" x14ac:dyDescent="0.25">
      <c r="B273" s="25"/>
    </row>
    <row r="274" spans="1:22" x14ac:dyDescent="0.25">
      <c r="A274" s="20" t="s">
        <v>250</v>
      </c>
      <c r="B274" s="25"/>
    </row>
    <row r="275" spans="1:22" x14ac:dyDescent="0.25">
      <c r="A275" s="4"/>
      <c r="B275" s="25"/>
    </row>
    <row r="276" spans="1:22" x14ac:dyDescent="0.25">
      <c r="A276" s="4"/>
      <c r="B276" s="25"/>
    </row>
    <row r="277" spans="1:22" x14ac:dyDescent="0.25">
      <c r="A277" s="4"/>
      <c r="B277" s="25"/>
    </row>
    <row r="278" spans="1:22" ht="30" x14ac:dyDescent="0.25">
      <c r="A278" s="348" t="s">
        <v>5200</v>
      </c>
      <c r="B278" s="25"/>
    </row>
    <row r="279" spans="1:22" x14ac:dyDescent="0.25">
      <c r="B279" s="25"/>
    </row>
    <row r="280" spans="1:22" ht="48" x14ac:dyDescent="0.25">
      <c r="A280" s="53"/>
      <c r="B280" s="2" t="s">
        <v>217</v>
      </c>
      <c r="C280" s="2" t="s">
        <v>218</v>
      </c>
      <c r="D280" s="2" t="s">
        <v>219</v>
      </c>
      <c r="E280" s="2" t="s">
        <v>220</v>
      </c>
      <c r="F280" s="2" t="s">
        <v>221</v>
      </c>
      <c r="G280" s="2" t="s">
        <v>222</v>
      </c>
      <c r="H280" s="2" t="s">
        <v>223</v>
      </c>
      <c r="I280" s="2" t="s">
        <v>224</v>
      </c>
      <c r="J280" s="2" t="s">
        <v>225</v>
      </c>
      <c r="K280" s="2" t="s">
        <v>226</v>
      </c>
      <c r="L280" s="2" t="s">
        <v>227</v>
      </c>
      <c r="M280" s="2" t="s">
        <v>228</v>
      </c>
      <c r="O280" s="2" t="s">
        <v>229</v>
      </c>
      <c r="P280" s="2" t="s">
        <v>230</v>
      </c>
      <c r="Q280" s="2" t="s">
        <v>231</v>
      </c>
      <c r="R280" s="2" t="s">
        <v>237</v>
      </c>
      <c r="S280" s="2" t="s">
        <v>238</v>
      </c>
      <c r="T280" s="2" t="s">
        <v>234</v>
      </c>
      <c r="U280" s="2" t="s">
        <v>235</v>
      </c>
      <c r="V280" s="2" t="s">
        <v>236</v>
      </c>
    </row>
    <row r="281" spans="1:22" x14ac:dyDescent="0.25">
      <c r="A281" s="19" t="s">
        <v>63</v>
      </c>
      <c r="B281" s="38">
        <v>14</v>
      </c>
      <c r="C281" s="38">
        <v>13</v>
      </c>
      <c r="D281" s="38">
        <v>11</v>
      </c>
      <c r="E281" s="38">
        <v>12</v>
      </c>
      <c r="F281" s="38">
        <v>13</v>
      </c>
      <c r="G281" s="38">
        <v>13</v>
      </c>
      <c r="H281" s="38">
        <v>14</v>
      </c>
      <c r="I281" s="38">
        <v>15</v>
      </c>
      <c r="J281" s="38">
        <v>12</v>
      </c>
      <c r="K281" s="38">
        <v>15</v>
      </c>
      <c r="L281" s="38">
        <v>13</v>
      </c>
      <c r="M281" s="38">
        <v>11</v>
      </c>
      <c r="O281" s="38">
        <v>13</v>
      </c>
      <c r="P281" s="38">
        <v>13</v>
      </c>
      <c r="Q281" s="38">
        <v>14</v>
      </c>
      <c r="R281" s="38">
        <v>12</v>
      </c>
      <c r="S281" s="38">
        <v>10</v>
      </c>
      <c r="T281" s="38">
        <v>15</v>
      </c>
      <c r="U281" s="38">
        <v>14</v>
      </c>
      <c r="V281" s="38">
        <v>19</v>
      </c>
    </row>
    <row r="282" spans="1:22" s="75" customFormat="1" x14ac:dyDescent="0.25">
      <c r="A282" s="74" t="s">
        <v>143</v>
      </c>
      <c r="B282" s="56">
        <v>9</v>
      </c>
      <c r="C282" s="56">
        <v>11</v>
      </c>
      <c r="D282" s="56">
        <v>10</v>
      </c>
      <c r="E282" s="56">
        <v>9</v>
      </c>
      <c r="F282" s="56">
        <v>8</v>
      </c>
      <c r="G282" s="56">
        <v>8</v>
      </c>
      <c r="H282" s="56">
        <v>9</v>
      </c>
      <c r="I282" s="56">
        <v>11</v>
      </c>
      <c r="J282" s="56">
        <v>10</v>
      </c>
      <c r="K282" s="56">
        <v>10</v>
      </c>
      <c r="L282" s="56">
        <v>11</v>
      </c>
      <c r="M282" s="56">
        <v>11</v>
      </c>
      <c r="O282" s="56">
        <v>9</v>
      </c>
      <c r="P282" s="56">
        <v>9</v>
      </c>
      <c r="Q282" s="56">
        <v>9</v>
      </c>
      <c r="R282" s="56">
        <v>12</v>
      </c>
      <c r="S282" s="56">
        <v>9</v>
      </c>
      <c r="T282" s="56">
        <v>10</v>
      </c>
      <c r="U282" s="56">
        <v>12</v>
      </c>
      <c r="V282" s="59">
        <v>14</v>
      </c>
    </row>
    <row r="283" spans="1:22" x14ac:dyDescent="0.25">
      <c r="A283" s="19" t="s">
        <v>144</v>
      </c>
      <c r="B283" s="38">
        <v>23</v>
      </c>
      <c r="C283" s="38">
        <v>25</v>
      </c>
      <c r="D283" s="38">
        <v>26</v>
      </c>
      <c r="E283" s="38">
        <v>24</v>
      </c>
      <c r="F283" s="38">
        <v>23</v>
      </c>
      <c r="G283" s="38">
        <v>24</v>
      </c>
      <c r="H283" s="38">
        <v>23</v>
      </c>
      <c r="I283" s="38">
        <v>24</v>
      </c>
      <c r="J283" s="38">
        <v>24</v>
      </c>
      <c r="K283" s="38">
        <v>25</v>
      </c>
      <c r="L283" s="38">
        <v>25</v>
      </c>
      <c r="M283" s="38">
        <v>25</v>
      </c>
      <c r="O283" s="38">
        <v>23</v>
      </c>
      <c r="P283" s="38">
        <v>24</v>
      </c>
      <c r="Q283" s="38">
        <v>22</v>
      </c>
      <c r="R283" s="38">
        <v>25</v>
      </c>
      <c r="S283" s="38">
        <v>28</v>
      </c>
      <c r="T283" s="38">
        <v>21</v>
      </c>
      <c r="U283" s="38">
        <v>22</v>
      </c>
      <c r="V283" s="38">
        <v>22</v>
      </c>
    </row>
    <row r="284" spans="1:22" x14ac:dyDescent="0.25">
      <c r="A284" s="19" t="s">
        <v>145</v>
      </c>
      <c r="B284" s="38">
        <v>42</v>
      </c>
      <c r="C284" s="38">
        <v>42</v>
      </c>
      <c r="D284" s="38">
        <v>44</v>
      </c>
      <c r="E284" s="38">
        <v>45</v>
      </c>
      <c r="F284" s="38">
        <v>46</v>
      </c>
      <c r="G284" s="38">
        <v>47</v>
      </c>
      <c r="H284" s="38">
        <v>43</v>
      </c>
      <c r="I284" s="38">
        <v>39</v>
      </c>
      <c r="J284" s="38">
        <v>43</v>
      </c>
      <c r="K284" s="38">
        <v>42</v>
      </c>
      <c r="L284" s="38">
        <v>40</v>
      </c>
      <c r="M284" s="38">
        <v>46</v>
      </c>
      <c r="O284" s="38">
        <v>43</v>
      </c>
      <c r="P284" s="38">
        <v>44</v>
      </c>
      <c r="Q284" s="38">
        <v>43</v>
      </c>
      <c r="R284" s="38">
        <v>43</v>
      </c>
      <c r="S284" s="38">
        <v>47</v>
      </c>
      <c r="T284" s="38">
        <v>42</v>
      </c>
      <c r="U284" s="38">
        <v>40</v>
      </c>
      <c r="V284" s="38">
        <v>34</v>
      </c>
    </row>
    <row r="285" spans="1:22" x14ac:dyDescent="0.25">
      <c r="A285" s="19" t="s">
        <v>146</v>
      </c>
      <c r="B285" s="38">
        <v>11</v>
      </c>
      <c r="C285" s="38">
        <v>9</v>
      </c>
      <c r="D285" s="38">
        <v>9</v>
      </c>
      <c r="E285" s="38">
        <v>10</v>
      </c>
      <c r="F285" s="38">
        <v>10</v>
      </c>
      <c r="G285" s="38">
        <v>8</v>
      </c>
      <c r="H285" s="38">
        <v>11</v>
      </c>
      <c r="I285" s="38">
        <v>11</v>
      </c>
      <c r="J285" s="38">
        <v>10</v>
      </c>
      <c r="K285" s="38">
        <v>8</v>
      </c>
      <c r="L285" s="38">
        <v>10</v>
      </c>
      <c r="M285" s="38">
        <v>7</v>
      </c>
      <c r="O285" s="38">
        <v>12</v>
      </c>
      <c r="P285" s="38">
        <v>11</v>
      </c>
      <c r="Q285" s="38">
        <v>11</v>
      </c>
      <c r="R285" s="38">
        <v>8</v>
      </c>
      <c r="S285" s="38">
        <v>6</v>
      </c>
      <c r="T285" s="38">
        <v>12</v>
      </c>
      <c r="U285" s="38">
        <v>12</v>
      </c>
      <c r="V285" s="38">
        <v>10</v>
      </c>
    </row>
    <row r="286" spans="1:22" x14ac:dyDescent="0.25">
      <c r="A286" s="19" t="s">
        <v>37</v>
      </c>
      <c r="B286" s="38">
        <v>100</v>
      </c>
      <c r="C286" s="38">
        <v>100</v>
      </c>
      <c r="D286" s="38">
        <v>100</v>
      </c>
      <c r="E286" s="38">
        <v>100</v>
      </c>
      <c r="F286" s="38">
        <v>100</v>
      </c>
      <c r="G286" s="38">
        <v>100</v>
      </c>
      <c r="H286" s="38">
        <v>100</v>
      </c>
      <c r="I286" s="38">
        <v>100</v>
      </c>
      <c r="J286" s="38">
        <v>100</v>
      </c>
      <c r="K286" s="38">
        <v>100</v>
      </c>
      <c r="L286" s="38">
        <v>100</v>
      </c>
      <c r="M286" s="38">
        <v>100</v>
      </c>
      <c r="O286" s="38">
        <v>100</v>
      </c>
      <c r="P286" s="38">
        <v>100</v>
      </c>
      <c r="Q286" s="38">
        <v>100</v>
      </c>
      <c r="R286" s="38">
        <v>100</v>
      </c>
      <c r="S286" s="38">
        <v>100</v>
      </c>
      <c r="T286" s="38">
        <v>100</v>
      </c>
      <c r="U286" s="38">
        <v>100</v>
      </c>
      <c r="V286" s="38">
        <v>100</v>
      </c>
    </row>
    <row r="287" spans="1:22" x14ac:dyDescent="0.25">
      <c r="B287" s="25"/>
    </row>
    <row r="288" spans="1:22" x14ac:dyDescent="0.25">
      <c r="A288" s="20" t="s">
        <v>250</v>
      </c>
      <c r="B288" s="25"/>
    </row>
    <row r="289" spans="1:22" x14ac:dyDescent="0.25">
      <c r="A289" s="4"/>
      <c r="B289" s="25"/>
    </row>
    <row r="290" spans="1:22" x14ac:dyDescent="0.25">
      <c r="A290" s="4"/>
      <c r="B290" s="25"/>
    </row>
    <row r="291" spans="1:22" x14ac:dyDescent="0.25">
      <c r="A291" s="4"/>
      <c r="B291" s="25"/>
    </row>
    <row r="292" spans="1:22" ht="30" x14ac:dyDescent="0.25">
      <c r="A292" s="348" t="s">
        <v>494</v>
      </c>
      <c r="B292" s="25"/>
    </row>
    <row r="293" spans="1:22" x14ac:dyDescent="0.25">
      <c r="B293" s="25"/>
    </row>
    <row r="294" spans="1:22" ht="48" x14ac:dyDescent="0.25">
      <c r="A294" s="53"/>
      <c r="B294" s="2" t="s">
        <v>217</v>
      </c>
      <c r="C294" s="2" t="s">
        <v>218</v>
      </c>
      <c r="D294" s="2" t="s">
        <v>219</v>
      </c>
      <c r="E294" s="2" t="s">
        <v>220</v>
      </c>
      <c r="F294" s="2" t="s">
        <v>221</v>
      </c>
      <c r="G294" s="2" t="s">
        <v>222</v>
      </c>
      <c r="H294" s="2" t="s">
        <v>223</v>
      </c>
      <c r="I294" s="2" t="s">
        <v>224</v>
      </c>
      <c r="J294" s="2" t="s">
        <v>225</v>
      </c>
      <c r="K294" s="2" t="s">
        <v>226</v>
      </c>
      <c r="L294" s="2" t="s">
        <v>227</v>
      </c>
      <c r="M294" s="2" t="s">
        <v>228</v>
      </c>
      <c r="O294" s="2" t="s">
        <v>229</v>
      </c>
      <c r="P294" s="2" t="s">
        <v>230</v>
      </c>
      <c r="Q294" s="2" t="s">
        <v>231</v>
      </c>
      <c r="R294" s="2" t="s">
        <v>237</v>
      </c>
      <c r="S294" s="2" t="s">
        <v>238</v>
      </c>
      <c r="T294" s="2" t="s">
        <v>234</v>
      </c>
      <c r="U294" s="2" t="s">
        <v>235</v>
      </c>
      <c r="V294" s="2" t="s">
        <v>236</v>
      </c>
    </row>
    <row r="295" spans="1:22" x14ac:dyDescent="0.25">
      <c r="A295" s="19" t="s">
        <v>63</v>
      </c>
      <c r="B295" s="38">
        <v>12</v>
      </c>
      <c r="C295" s="38">
        <v>11</v>
      </c>
      <c r="D295" s="38">
        <v>10</v>
      </c>
      <c r="E295" s="38">
        <v>11</v>
      </c>
      <c r="F295" s="38">
        <v>11</v>
      </c>
      <c r="G295" s="38">
        <v>10</v>
      </c>
      <c r="H295" s="38">
        <v>12</v>
      </c>
      <c r="I295" s="38">
        <v>13</v>
      </c>
      <c r="J295" s="38">
        <v>10</v>
      </c>
      <c r="K295" s="38">
        <v>11</v>
      </c>
      <c r="L295" s="38">
        <v>11</v>
      </c>
      <c r="M295" s="38">
        <v>9</v>
      </c>
      <c r="O295" s="38">
        <v>12</v>
      </c>
      <c r="P295" s="38">
        <v>11</v>
      </c>
      <c r="Q295" s="38">
        <v>11</v>
      </c>
      <c r="R295" s="38">
        <v>10</v>
      </c>
      <c r="S295" s="38">
        <v>7</v>
      </c>
      <c r="T295" s="38">
        <v>12</v>
      </c>
      <c r="U295" s="38">
        <v>13</v>
      </c>
      <c r="V295" s="38">
        <v>14</v>
      </c>
    </row>
    <row r="296" spans="1:22" s="75" customFormat="1" x14ac:dyDescent="0.25">
      <c r="A296" s="74" t="s">
        <v>143</v>
      </c>
      <c r="B296" s="56">
        <v>19</v>
      </c>
      <c r="C296" s="56">
        <v>20</v>
      </c>
      <c r="D296" s="56">
        <v>20</v>
      </c>
      <c r="E296" s="56">
        <v>19</v>
      </c>
      <c r="F296" s="56">
        <v>19</v>
      </c>
      <c r="G296" s="56">
        <v>20</v>
      </c>
      <c r="H296" s="56">
        <v>18</v>
      </c>
      <c r="I296" s="56">
        <v>20</v>
      </c>
      <c r="J296" s="56">
        <v>23</v>
      </c>
      <c r="K296" s="56">
        <v>23</v>
      </c>
      <c r="L296" s="59">
        <v>28</v>
      </c>
      <c r="M296" s="56">
        <v>22</v>
      </c>
      <c r="O296" s="56">
        <v>17</v>
      </c>
      <c r="P296" s="56">
        <v>19</v>
      </c>
      <c r="Q296" s="56">
        <v>20</v>
      </c>
      <c r="R296" s="59">
        <v>24</v>
      </c>
      <c r="S296" s="56">
        <v>23</v>
      </c>
      <c r="T296" s="56">
        <v>22</v>
      </c>
      <c r="U296" s="56">
        <v>19</v>
      </c>
      <c r="V296" s="56">
        <v>23</v>
      </c>
    </row>
    <row r="297" spans="1:22" x14ac:dyDescent="0.25">
      <c r="A297" s="19" t="s">
        <v>144</v>
      </c>
      <c r="B297" s="38">
        <v>34</v>
      </c>
      <c r="C297" s="38">
        <v>34</v>
      </c>
      <c r="D297" s="38">
        <v>33</v>
      </c>
      <c r="E297" s="38">
        <v>34</v>
      </c>
      <c r="F297" s="38">
        <v>34</v>
      </c>
      <c r="G297" s="38">
        <v>33</v>
      </c>
      <c r="H297" s="38">
        <v>33</v>
      </c>
      <c r="I297" s="38">
        <v>33</v>
      </c>
      <c r="J297" s="38">
        <v>35</v>
      </c>
      <c r="K297" s="38">
        <v>36</v>
      </c>
      <c r="L297" s="38">
        <v>33</v>
      </c>
      <c r="M297" s="38">
        <v>35</v>
      </c>
      <c r="O297" s="38">
        <v>33</v>
      </c>
      <c r="P297" s="38">
        <v>33</v>
      </c>
      <c r="Q297" s="38">
        <v>34</v>
      </c>
      <c r="R297" s="38">
        <v>33</v>
      </c>
      <c r="S297" s="38">
        <v>36</v>
      </c>
      <c r="T297" s="38">
        <v>35</v>
      </c>
      <c r="U297" s="38">
        <v>35</v>
      </c>
      <c r="V297" s="38">
        <v>36</v>
      </c>
    </row>
    <row r="298" spans="1:22" x14ac:dyDescent="0.25">
      <c r="A298" s="19" t="s">
        <v>145</v>
      </c>
      <c r="B298" s="38">
        <v>28</v>
      </c>
      <c r="C298" s="38">
        <v>29</v>
      </c>
      <c r="D298" s="38">
        <v>31</v>
      </c>
      <c r="E298" s="38">
        <v>31</v>
      </c>
      <c r="F298" s="38">
        <v>32</v>
      </c>
      <c r="G298" s="38">
        <v>31</v>
      </c>
      <c r="H298" s="38">
        <v>30</v>
      </c>
      <c r="I298" s="38">
        <v>27</v>
      </c>
      <c r="J298" s="38">
        <v>27</v>
      </c>
      <c r="K298" s="38">
        <v>26</v>
      </c>
      <c r="L298" s="38">
        <v>24</v>
      </c>
      <c r="M298" s="38">
        <v>30</v>
      </c>
      <c r="O298" s="38">
        <v>30</v>
      </c>
      <c r="P298" s="38">
        <v>30</v>
      </c>
      <c r="Q298" s="38">
        <v>28</v>
      </c>
      <c r="R298" s="38">
        <v>29</v>
      </c>
      <c r="S298" s="38">
        <v>30</v>
      </c>
      <c r="T298" s="38">
        <v>25</v>
      </c>
      <c r="U298" s="38">
        <v>25</v>
      </c>
      <c r="V298" s="38">
        <v>21</v>
      </c>
    </row>
    <row r="299" spans="1:22" x14ac:dyDescent="0.25">
      <c r="A299" s="19" t="s">
        <v>146</v>
      </c>
      <c r="B299" s="38">
        <v>7</v>
      </c>
      <c r="C299" s="38">
        <v>5</v>
      </c>
      <c r="D299" s="38">
        <v>5</v>
      </c>
      <c r="E299" s="38">
        <v>6</v>
      </c>
      <c r="F299" s="38">
        <v>6</v>
      </c>
      <c r="G299" s="38">
        <v>5</v>
      </c>
      <c r="H299" s="38">
        <v>7</v>
      </c>
      <c r="I299" s="38">
        <v>7</v>
      </c>
      <c r="J299" s="38">
        <v>5</v>
      </c>
      <c r="K299" s="38">
        <v>4</v>
      </c>
      <c r="L299" s="38">
        <v>4</v>
      </c>
      <c r="M299" s="38">
        <v>4</v>
      </c>
      <c r="O299" s="38">
        <v>8</v>
      </c>
      <c r="P299" s="38">
        <v>7</v>
      </c>
      <c r="Q299" s="38">
        <v>7</v>
      </c>
      <c r="R299" s="38">
        <v>4</v>
      </c>
      <c r="S299" s="38">
        <v>3</v>
      </c>
      <c r="T299" s="38">
        <v>7</v>
      </c>
      <c r="U299" s="38">
        <v>8</v>
      </c>
      <c r="V299" s="38">
        <v>6</v>
      </c>
    </row>
    <row r="300" spans="1:22" x14ac:dyDescent="0.25">
      <c r="A300" s="19" t="s">
        <v>37</v>
      </c>
      <c r="B300" s="38">
        <v>100</v>
      </c>
      <c r="C300" s="38">
        <v>100</v>
      </c>
      <c r="D300" s="38">
        <v>100</v>
      </c>
      <c r="E300" s="38">
        <v>100</v>
      </c>
      <c r="F300" s="38">
        <v>100</v>
      </c>
      <c r="G300" s="38">
        <v>100</v>
      </c>
      <c r="H300" s="38">
        <v>100</v>
      </c>
      <c r="I300" s="38">
        <v>100</v>
      </c>
      <c r="J300" s="38">
        <v>100</v>
      </c>
      <c r="K300" s="38">
        <v>100</v>
      </c>
      <c r="L300" s="38">
        <v>100</v>
      </c>
      <c r="M300" s="38">
        <v>100</v>
      </c>
      <c r="O300" s="38">
        <v>100</v>
      </c>
      <c r="P300" s="38">
        <v>100</v>
      </c>
      <c r="Q300" s="38">
        <v>100</v>
      </c>
      <c r="R300" s="38">
        <v>100</v>
      </c>
      <c r="S300" s="38">
        <v>100</v>
      </c>
      <c r="T300" s="38">
        <v>100</v>
      </c>
      <c r="U300" s="38">
        <v>100</v>
      </c>
      <c r="V300" s="38">
        <v>100</v>
      </c>
    </row>
    <row r="301" spans="1:22" x14ac:dyDescent="0.25">
      <c r="B301" s="25"/>
    </row>
    <row r="302" spans="1:22" x14ac:dyDescent="0.25">
      <c r="A302" s="20" t="s">
        <v>250</v>
      </c>
      <c r="B302" s="25"/>
    </row>
    <row r="303" spans="1:22" x14ac:dyDescent="0.25">
      <c r="A303" s="4"/>
      <c r="B303" s="25"/>
    </row>
    <row r="304" spans="1:22" x14ac:dyDescent="0.25">
      <c r="A304" s="4"/>
      <c r="B304" s="25"/>
    </row>
    <row r="305" spans="1:22" x14ac:dyDescent="0.25">
      <c r="A305" s="4"/>
      <c r="B305" s="25"/>
    </row>
    <row r="306" spans="1:22" x14ac:dyDescent="0.25">
      <c r="A306" s="348" t="s">
        <v>495</v>
      </c>
      <c r="B306" s="25"/>
    </row>
    <row r="307" spans="1:22" x14ac:dyDescent="0.25">
      <c r="B307" s="25"/>
    </row>
    <row r="308" spans="1:22" ht="48" x14ac:dyDescent="0.25">
      <c r="A308" s="53"/>
      <c r="B308" s="2" t="s">
        <v>217</v>
      </c>
      <c r="C308" s="2" t="s">
        <v>218</v>
      </c>
      <c r="D308" s="2" t="s">
        <v>219</v>
      </c>
      <c r="E308" s="2" t="s">
        <v>220</v>
      </c>
      <c r="F308" s="2" t="s">
        <v>221</v>
      </c>
      <c r="G308" s="2" t="s">
        <v>222</v>
      </c>
      <c r="H308" s="2" t="s">
        <v>223</v>
      </c>
      <c r="I308" s="2" t="s">
        <v>224</v>
      </c>
      <c r="J308" s="2" t="s">
        <v>225</v>
      </c>
      <c r="K308" s="2" t="s">
        <v>226</v>
      </c>
      <c r="L308" s="2" t="s">
        <v>227</v>
      </c>
      <c r="M308" s="2" t="s">
        <v>228</v>
      </c>
      <c r="O308" s="2" t="s">
        <v>229</v>
      </c>
      <c r="P308" s="2" t="s">
        <v>230</v>
      </c>
      <c r="Q308" s="2" t="s">
        <v>231</v>
      </c>
      <c r="R308" s="2" t="s">
        <v>237</v>
      </c>
      <c r="S308" s="2" t="s">
        <v>238</v>
      </c>
      <c r="T308" s="2" t="s">
        <v>234</v>
      </c>
      <c r="U308" s="2" t="s">
        <v>235</v>
      </c>
      <c r="V308" s="2" t="s">
        <v>236</v>
      </c>
    </row>
    <row r="309" spans="1:22" x14ac:dyDescent="0.25">
      <c r="A309" s="19" t="s">
        <v>63</v>
      </c>
      <c r="B309" s="38">
        <v>15</v>
      </c>
      <c r="C309" s="38">
        <v>15</v>
      </c>
      <c r="D309" s="38">
        <v>14</v>
      </c>
      <c r="E309" s="38">
        <v>14</v>
      </c>
      <c r="F309" s="38">
        <v>14</v>
      </c>
      <c r="G309" s="38">
        <v>13</v>
      </c>
      <c r="H309" s="38">
        <v>15</v>
      </c>
      <c r="I309" s="38">
        <v>16</v>
      </c>
      <c r="J309" s="38">
        <v>13</v>
      </c>
      <c r="K309" s="38">
        <v>13</v>
      </c>
      <c r="L309" s="38">
        <v>14</v>
      </c>
      <c r="M309" s="38">
        <v>12</v>
      </c>
      <c r="O309" s="38">
        <v>14</v>
      </c>
      <c r="P309" s="38">
        <v>14</v>
      </c>
      <c r="Q309" s="38">
        <v>15</v>
      </c>
      <c r="R309" s="38">
        <v>14</v>
      </c>
      <c r="S309" s="38">
        <v>11</v>
      </c>
      <c r="T309" s="38">
        <v>14</v>
      </c>
      <c r="U309" s="38">
        <v>17</v>
      </c>
      <c r="V309" s="38">
        <v>20</v>
      </c>
    </row>
    <row r="310" spans="1:22" s="75" customFormat="1" x14ac:dyDescent="0.25">
      <c r="A310" s="74" t="s">
        <v>143</v>
      </c>
      <c r="B310" s="56">
        <v>12</v>
      </c>
      <c r="C310" s="56">
        <v>15</v>
      </c>
      <c r="D310" s="56">
        <v>14</v>
      </c>
      <c r="E310" s="56">
        <v>13</v>
      </c>
      <c r="F310" s="56">
        <v>13</v>
      </c>
      <c r="G310" s="56">
        <v>15</v>
      </c>
      <c r="H310" s="56">
        <v>14</v>
      </c>
      <c r="I310" s="56">
        <v>15</v>
      </c>
      <c r="J310" s="56">
        <v>15</v>
      </c>
      <c r="K310" s="59">
        <v>21</v>
      </c>
      <c r="L310" s="56">
        <v>16</v>
      </c>
      <c r="M310" s="56">
        <v>15</v>
      </c>
      <c r="O310" s="56">
        <v>12</v>
      </c>
      <c r="P310" s="56">
        <v>13</v>
      </c>
      <c r="Q310" s="56">
        <v>14</v>
      </c>
      <c r="R310" s="59">
        <v>17</v>
      </c>
      <c r="S310" s="56">
        <v>12</v>
      </c>
      <c r="T310" s="56">
        <v>13</v>
      </c>
      <c r="U310" s="56">
        <v>15</v>
      </c>
      <c r="V310" s="59">
        <v>17</v>
      </c>
    </row>
    <row r="311" spans="1:22" x14ac:dyDescent="0.25">
      <c r="A311" s="19" t="s">
        <v>144</v>
      </c>
      <c r="B311" s="38">
        <v>14</v>
      </c>
      <c r="C311" s="38">
        <v>14</v>
      </c>
      <c r="D311" s="38">
        <v>14</v>
      </c>
      <c r="E311" s="38">
        <v>13</v>
      </c>
      <c r="F311" s="38">
        <v>13</v>
      </c>
      <c r="G311" s="38">
        <v>15</v>
      </c>
      <c r="H311" s="38">
        <v>14</v>
      </c>
      <c r="I311" s="38">
        <v>15</v>
      </c>
      <c r="J311" s="38">
        <v>14</v>
      </c>
      <c r="K311" s="38">
        <v>17</v>
      </c>
      <c r="L311" s="38">
        <v>16</v>
      </c>
      <c r="M311" s="38">
        <v>16</v>
      </c>
      <c r="O311" s="38">
        <v>14</v>
      </c>
      <c r="P311" s="38">
        <v>15</v>
      </c>
      <c r="Q311" s="38">
        <v>14</v>
      </c>
      <c r="R311" s="38">
        <v>16</v>
      </c>
      <c r="S311" s="38">
        <v>19</v>
      </c>
      <c r="T311" s="38">
        <v>15</v>
      </c>
      <c r="U311" s="38">
        <v>11</v>
      </c>
      <c r="V311" s="38">
        <v>14</v>
      </c>
    </row>
    <row r="312" spans="1:22" x14ac:dyDescent="0.25">
      <c r="A312" s="19" t="s">
        <v>145</v>
      </c>
      <c r="B312" s="38">
        <v>41</v>
      </c>
      <c r="C312" s="38">
        <v>39</v>
      </c>
      <c r="D312" s="38">
        <v>41</v>
      </c>
      <c r="E312" s="38">
        <v>42</v>
      </c>
      <c r="F312" s="38">
        <v>41</v>
      </c>
      <c r="G312" s="38">
        <v>41</v>
      </c>
      <c r="H312" s="38">
        <v>40</v>
      </c>
      <c r="I312" s="38">
        <v>36</v>
      </c>
      <c r="J312" s="38">
        <v>39</v>
      </c>
      <c r="K312" s="38">
        <v>34</v>
      </c>
      <c r="L312" s="38">
        <v>36</v>
      </c>
      <c r="M312" s="38">
        <v>40</v>
      </c>
      <c r="O312" s="38">
        <v>41</v>
      </c>
      <c r="P312" s="38">
        <v>40</v>
      </c>
      <c r="Q312" s="38">
        <v>40</v>
      </c>
      <c r="R312" s="38">
        <v>38</v>
      </c>
      <c r="S312" s="38">
        <v>44</v>
      </c>
      <c r="T312" s="38">
        <v>39</v>
      </c>
      <c r="U312" s="38">
        <v>38</v>
      </c>
      <c r="V312" s="38">
        <v>32</v>
      </c>
    </row>
    <row r="313" spans="1:22" x14ac:dyDescent="0.25">
      <c r="A313" s="19" t="s">
        <v>146</v>
      </c>
      <c r="B313" s="38">
        <v>19</v>
      </c>
      <c r="C313" s="38">
        <v>17</v>
      </c>
      <c r="D313" s="38">
        <v>18</v>
      </c>
      <c r="E313" s="38">
        <v>18</v>
      </c>
      <c r="F313" s="38">
        <v>18</v>
      </c>
      <c r="G313" s="38">
        <v>16</v>
      </c>
      <c r="H313" s="38">
        <v>18</v>
      </c>
      <c r="I313" s="38">
        <v>19</v>
      </c>
      <c r="J313" s="38">
        <v>18</v>
      </c>
      <c r="K313" s="38">
        <v>15</v>
      </c>
      <c r="L313" s="38">
        <v>18</v>
      </c>
      <c r="M313" s="38">
        <v>18</v>
      </c>
      <c r="O313" s="38">
        <v>18</v>
      </c>
      <c r="P313" s="38">
        <v>18</v>
      </c>
      <c r="Q313" s="38">
        <v>17</v>
      </c>
      <c r="R313" s="38">
        <v>16</v>
      </c>
      <c r="S313" s="38">
        <v>14</v>
      </c>
      <c r="T313" s="38">
        <v>18</v>
      </c>
      <c r="U313" s="38">
        <v>19</v>
      </c>
      <c r="V313" s="38">
        <v>18</v>
      </c>
    </row>
    <row r="314" spans="1:22" x14ac:dyDescent="0.25">
      <c r="A314" s="19" t="s">
        <v>37</v>
      </c>
      <c r="B314" s="38">
        <v>100</v>
      </c>
      <c r="C314" s="38">
        <v>100</v>
      </c>
      <c r="D314" s="38">
        <v>100</v>
      </c>
      <c r="E314" s="38">
        <v>100</v>
      </c>
      <c r="F314" s="38">
        <v>100</v>
      </c>
      <c r="G314" s="38">
        <v>100</v>
      </c>
      <c r="H314" s="38">
        <v>100</v>
      </c>
      <c r="I314" s="38">
        <v>100</v>
      </c>
      <c r="J314" s="38">
        <v>100</v>
      </c>
      <c r="K314" s="38">
        <v>100</v>
      </c>
      <c r="L314" s="38">
        <v>100</v>
      </c>
      <c r="M314" s="38">
        <v>100</v>
      </c>
      <c r="O314" s="38">
        <v>100</v>
      </c>
      <c r="P314" s="38">
        <v>100</v>
      </c>
      <c r="Q314" s="38">
        <v>100</v>
      </c>
      <c r="R314" s="38">
        <v>100</v>
      </c>
      <c r="S314" s="38">
        <v>100</v>
      </c>
      <c r="T314" s="38">
        <v>100</v>
      </c>
      <c r="U314" s="38">
        <v>100</v>
      </c>
      <c r="V314" s="38">
        <v>100</v>
      </c>
    </row>
    <row r="315" spans="1:22" x14ac:dyDescent="0.25">
      <c r="B315" s="25"/>
    </row>
    <row r="316" spans="1:22" x14ac:dyDescent="0.25">
      <c r="A316" s="20" t="s">
        <v>250</v>
      </c>
      <c r="B316" s="25"/>
    </row>
    <row r="317" spans="1:22" x14ac:dyDescent="0.25">
      <c r="A317" s="4"/>
      <c r="B317" s="25"/>
    </row>
    <row r="318" spans="1:22" x14ac:dyDescent="0.25">
      <c r="A318" s="4"/>
      <c r="B318" s="25"/>
    </row>
    <row r="319" spans="1:22" x14ac:dyDescent="0.25">
      <c r="A319" s="4"/>
      <c r="B319" s="25"/>
    </row>
    <row r="320" spans="1:22" ht="30" x14ac:dyDescent="0.25">
      <c r="A320" s="348" t="s">
        <v>5199</v>
      </c>
      <c r="B320" s="25"/>
    </row>
    <row r="321" spans="1:22" x14ac:dyDescent="0.25">
      <c r="B321" s="25"/>
    </row>
    <row r="322" spans="1:22" ht="48" x14ac:dyDescent="0.25">
      <c r="A322" s="53"/>
      <c r="B322" s="2" t="s">
        <v>217</v>
      </c>
      <c r="C322" s="2" t="s">
        <v>218</v>
      </c>
      <c r="D322" s="2" t="s">
        <v>219</v>
      </c>
      <c r="E322" s="2" t="s">
        <v>220</v>
      </c>
      <c r="F322" s="2" t="s">
        <v>221</v>
      </c>
      <c r="G322" s="2" t="s">
        <v>222</v>
      </c>
      <c r="H322" s="2" t="s">
        <v>223</v>
      </c>
      <c r="I322" s="2" t="s">
        <v>224</v>
      </c>
      <c r="J322" s="2" t="s">
        <v>225</v>
      </c>
      <c r="K322" s="2" t="s">
        <v>226</v>
      </c>
      <c r="L322" s="2" t="s">
        <v>227</v>
      </c>
      <c r="M322" s="2" t="s">
        <v>228</v>
      </c>
      <c r="O322" s="2" t="s">
        <v>229</v>
      </c>
      <c r="P322" s="2" t="s">
        <v>230</v>
      </c>
      <c r="Q322" s="2" t="s">
        <v>231</v>
      </c>
      <c r="R322" s="2" t="s">
        <v>237</v>
      </c>
      <c r="S322" s="2" t="s">
        <v>238</v>
      </c>
      <c r="T322" s="2" t="s">
        <v>234</v>
      </c>
      <c r="U322" s="2" t="s">
        <v>235</v>
      </c>
      <c r="V322" s="2" t="s">
        <v>236</v>
      </c>
    </row>
    <row r="323" spans="1:22" x14ac:dyDescent="0.25">
      <c r="A323" s="19" t="s">
        <v>63</v>
      </c>
      <c r="B323" s="38">
        <v>16</v>
      </c>
      <c r="C323" s="38">
        <v>15</v>
      </c>
      <c r="D323" s="38">
        <v>13</v>
      </c>
      <c r="E323" s="38">
        <v>14</v>
      </c>
      <c r="F323" s="38">
        <v>14</v>
      </c>
      <c r="G323" s="38">
        <v>14</v>
      </c>
      <c r="H323" s="38">
        <v>16</v>
      </c>
      <c r="I323" s="38">
        <v>18</v>
      </c>
      <c r="J323" s="38">
        <v>14</v>
      </c>
      <c r="K323" s="38">
        <v>17</v>
      </c>
      <c r="L323" s="38">
        <v>16</v>
      </c>
      <c r="M323" s="38">
        <v>14</v>
      </c>
      <c r="O323" s="38">
        <v>15</v>
      </c>
      <c r="P323" s="38">
        <v>15</v>
      </c>
      <c r="Q323" s="38">
        <v>16</v>
      </c>
      <c r="R323" s="38">
        <v>15</v>
      </c>
      <c r="S323" s="38">
        <v>11</v>
      </c>
      <c r="T323" s="38">
        <v>17</v>
      </c>
      <c r="U323" s="38">
        <v>19</v>
      </c>
      <c r="V323" s="38">
        <v>21</v>
      </c>
    </row>
    <row r="324" spans="1:22" s="75" customFormat="1" x14ac:dyDescent="0.25">
      <c r="A324" s="74" t="s">
        <v>143</v>
      </c>
      <c r="B324" s="56">
        <v>5</v>
      </c>
      <c r="C324" s="56">
        <v>7</v>
      </c>
      <c r="D324" s="56">
        <v>8</v>
      </c>
      <c r="E324" s="56">
        <v>7</v>
      </c>
      <c r="F324" s="56">
        <v>6</v>
      </c>
      <c r="G324" s="56">
        <v>6</v>
      </c>
      <c r="H324" s="56">
        <v>6</v>
      </c>
      <c r="I324" s="56">
        <v>7</v>
      </c>
      <c r="J324" s="56">
        <v>7</v>
      </c>
      <c r="K324" s="56">
        <v>8</v>
      </c>
      <c r="L324" s="56">
        <v>9</v>
      </c>
      <c r="M324" s="56">
        <v>6</v>
      </c>
      <c r="O324" s="56">
        <v>6</v>
      </c>
      <c r="P324" s="56">
        <v>6</v>
      </c>
      <c r="Q324" s="56">
        <v>5</v>
      </c>
      <c r="R324" s="56">
        <v>7</v>
      </c>
      <c r="S324" s="56">
        <v>8</v>
      </c>
      <c r="T324" s="56">
        <v>6</v>
      </c>
      <c r="U324" s="56">
        <v>4</v>
      </c>
      <c r="V324" s="59">
        <v>10</v>
      </c>
    </row>
    <row r="325" spans="1:22" x14ac:dyDescent="0.25">
      <c r="A325" s="19" t="s">
        <v>144</v>
      </c>
      <c r="B325" s="38">
        <v>22</v>
      </c>
      <c r="C325" s="38">
        <v>25</v>
      </c>
      <c r="D325" s="38">
        <v>25</v>
      </c>
      <c r="E325" s="38">
        <v>23</v>
      </c>
      <c r="F325" s="38">
        <v>23</v>
      </c>
      <c r="G325" s="38">
        <v>24</v>
      </c>
      <c r="H325" s="38">
        <v>20</v>
      </c>
      <c r="I325" s="38">
        <v>21</v>
      </c>
      <c r="J325" s="38">
        <v>24</v>
      </c>
      <c r="K325" s="38">
        <v>22</v>
      </c>
      <c r="L325" s="38">
        <v>27</v>
      </c>
      <c r="M325" s="38">
        <v>22</v>
      </c>
      <c r="O325" s="38">
        <v>21</v>
      </c>
      <c r="P325" s="38">
        <v>22</v>
      </c>
      <c r="Q325" s="38">
        <v>21</v>
      </c>
      <c r="R325" s="38">
        <v>24</v>
      </c>
      <c r="S325" s="38">
        <v>27</v>
      </c>
      <c r="T325" s="38">
        <v>20</v>
      </c>
      <c r="U325" s="38">
        <v>18</v>
      </c>
      <c r="V325" s="38">
        <v>16</v>
      </c>
    </row>
    <row r="326" spans="1:22" x14ac:dyDescent="0.25">
      <c r="A326" s="19" t="s">
        <v>145</v>
      </c>
      <c r="B326" s="38">
        <v>45</v>
      </c>
      <c r="C326" s="38">
        <v>45</v>
      </c>
      <c r="D326" s="38">
        <v>46</v>
      </c>
      <c r="E326" s="38">
        <v>48</v>
      </c>
      <c r="F326" s="38">
        <v>48</v>
      </c>
      <c r="G326" s="38">
        <v>47</v>
      </c>
      <c r="H326" s="38">
        <v>47</v>
      </c>
      <c r="I326" s="38">
        <v>43</v>
      </c>
      <c r="J326" s="38">
        <v>46</v>
      </c>
      <c r="K326" s="38">
        <v>44</v>
      </c>
      <c r="L326" s="38">
        <v>40</v>
      </c>
      <c r="M326" s="38">
        <v>48</v>
      </c>
      <c r="O326" s="38">
        <v>46</v>
      </c>
      <c r="P326" s="38">
        <v>46</v>
      </c>
      <c r="Q326" s="38">
        <v>46</v>
      </c>
      <c r="R326" s="38">
        <v>46</v>
      </c>
      <c r="S326" s="38">
        <v>47</v>
      </c>
      <c r="T326" s="38">
        <v>45</v>
      </c>
      <c r="U326" s="38">
        <v>46</v>
      </c>
      <c r="V326" s="38">
        <v>40</v>
      </c>
    </row>
    <row r="327" spans="1:22" x14ac:dyDescent="0.25">
      <c r="A327" s="19" t="s">
        <v>146</v>
      </c>
      <c r="B327" s="38">
        <v>11</v>
      </c>
      <c r="C327" s="38">
        <v>9</v>
      </c>
      <c r="D327" s="38">
        <v>8</v>
      </c>
      <c r="E327" s="38">
        <v>8</v>
      </c>
      <c r="F327" s="38">
        <v>9</v>
      </c>
      <c r="G327" s="38">
        <v>8</v>
      </c>
      <c r="H327" s="38">
        <v>11</v>
      </c>
      <c r="I327" s="38">
        <v>11</v>
      </c>
      <c r="J327" s="38">
        <v>8</v>
      </c>
      <c r="K327" s="38">
        <v>8</v>
      </c>
      <c r="L327" s="38">
        <v>8</v>
      </c>
      <c r="M327" s="38">
        <v>10</v>
      </c>
      <c r="O327" s="38">
        <v>12</v>
      </c>
      <c r="P327" s="38">
        <v>11</v>
      </c>
      <c r="Q327" s="38">
        <v>11</v>
      </c>
      <c r="R327" s="38">
        <v>8</v>
      </c>
      <c r="S327" s="38">
        <v>7</v>
      </c>
      <c r="T327" s="38">
        <v>12</v>
      </c>
      <c r="U327" s="38">
        <v>13</v>
      </c>
      <c r="V327" s="38">
        <v>13</v>
      </c>
    </row>
    <row r="328" spans="1:22" x14ac:dyDescent="0.25">
      <c r="A328" s="19" t="s">
        <v>37</v>
      </c>
      <c r="B328" s="38">
        <v>100</v>
      </c>
      <c r="C328" s="38">
        <v>100</v>
      </c>
      <c r="D328" s="38">
        <v>100</v>
      </c>
      <c r="E328" s="38">
        <v>100</v>
      </c>
      <c r="F328" s="38">
        <v>100</v>
      </c>
      <c r="G328" s="38">
        <v>100</v>
      </c>
      <c r="H328" s="38">
        <v>100</v>
      </c>
      <c r="I328" s="38">
        <v>100</v>
      </c>
      <c r="J328" s="38">
        <v>100</v>
      </c>
      <c r="K328" s="38">
        <v>100</v>
      </c>
      <c r="L328" s="38">
        <v>100</v>
      </c>
      <c r="M328" s="38">
        <v>100</v>
      </c>
      <c r="O328" s="38">
        <v>100</v>
      </c>
      <c r="P328" s="38">
        <v>100</v>
      </c>
      <c r="Q328" s="38">
        <v>100</v>
      </c>
      <c r="R328" s="38">
        <v>100</v>
      </c>
      <c r="S328" s="38">
        <v>100</v>
      </c>
      <c r="T328" s="38">
        <v>100</v>
      </c>
      <c r="U328" s="38">
        <v>100</v>
      </c>
      <c r="V328" s="38">
        <v>100</v>
      </c>
    </row>
    <row r="329" spans="1:22" x14ac:dyDescent="0.25">
      <c r="B329" s="25"/>
    </row>
    <row r="330" spans="1:22" x14ac:dyDescent="0.25">
      <c r="A330" s="20" t="s">
        <v>250</v>
      </c>
      <c r="B330" s="25"/>
    </row>
    <row r="331" spans="1:22" x14ac:dyDescent="0.25">
      <c r="A331" s="4"/>
      <c r="B331" s="25"/>
    </row>
    <row r="332" spans="1:22" x14ac:dyDescent="0.25">
      <c r="A332" s="4"/>
      <c r="B332" s="25"/>
    </row>
    <row r="333" spans="1:22" x14ac:dyDescent="0.25">
      <c r="A333" s="4"/>
      <c r="B333" s="25"/>
    </row>
    <row r="334" spans="1:22" ht="30" x14ac:dyDescent="0.25">
      <c r="A334" s="348" t="s">
        <v>5198</v>
      </c>
      <c r="B334" s="25"/>
    </row>
    <row r="335" spans="1:22" x14ac:dyDescent="0.25">
      <c r="B335" s="25"/>
    </row>
    <row r="336" spans="1:22" ht="48" x14ac:dyDescent="0.25">
      <c r="A336" s="53"/>
      <c r="B336" s="2" t="s">
        <v>217</v>
      </c>
      <c r="C336" s="2" t="s">
        <v>218</v>
      </c>
      <c r="D336" s="2" t="s">
        <v>219</v>
      </c>
      <c r="E336" s="2" t="s">
        <v>220</v>
      </c>
      <c r="F336" s="2" t="s">
        <v>221</v>
      </c>
      <c r="G336" s="2" t="s">
        <v>222</v>
      </c>
      <c r="H336" s="2" t="s">
        <v>223</v>
      </c>
      <c r="I336" s="2" t="s">
        <v>224</v>
      </c>
      <c r="J336" s="2" t="s">
        <v>225</v>
      </c>
      <c r="K336" s="2" t="s">
        <v>226</v>
      </c>
      <c r="L336" s="2" t="s">
        <v>227</v>
      </c>
      <c r="M336" s="2" t="s">
        <v>228</v>
      </c>
      <c r="O336" s="2" t="s">
        <v>229</v>
      </c>
      <c r="P336" s="2" t="s">
        <v>230</v>
      </c>
      <c r="Q336" s="2" t="s">
        <v>231</v>
      </c>
      <c r="R336" s="2" t="s">
        <v>237</v>
      </c>
      <c r="S336" s="2" t="s">
        <v>238</v>
      </c>
      <c r="T336" s="2" t="s">
        <v>234</v>
      </c>
      <c r="U336" s="2" t="s">
        <v>235</v>
      </c>
      <c r="V336" s="2" t="s">
        <v>236</v>
      </c>
    </row>
    <row r="337" spans="1:22" x14ac:dyDescent="0.25">
      <c r="A337" s="19" t="s">
        <v>63</v>
      </c>
      <c r="B337" s="38">
        <v>16</v>
      </c>
      <c r="C337" s="38">
        <v>15</v>
      </c>
      <c r="D337" s="38">
        <v>14</v>
      </c>
      <c r="E337" s="38">
        <v>14</v>
      </c>
      <c r="F337" s="38">
        <v>14</v>
      </c>
      <c r="G337" s="38">
        <v>14</v>
      </c>
      <c r="H337" s="38">
        <v>16</v>
      </c>
      <c r="I337" s="38">
        <v>17</v>
      </c>
      <c r="J337" s="38">
        <v>14</v>
      </c>
      <c r="K337" s="38">
        <v>17</v>
      </c>
      <c r="L337" s="38">
        <v>17</v>
      </c>
      <c r="M337" s="38">
        <v>14</v>
      </c>
      <c r="O337" s="38">
        <v>15</v>
      </c>
      <c r="P337" s="38">
        <v>15</v>
      </c>
      <c r="Q337" s="38">
        <v>16</v>
      </c>
      <c r="R337" s="38">
        <v>15</v>
      </c>
      <c r="S337" s="38">
        <v>11</v>
      </c>
      <c r="T337" s="38">
        <v>17</v>
      </c>
      <c r="U337" s="38">
        <v>19</v>
      </c>
      <c r="V337" s="38">
        <v>22</v>
      </c>
    </row>
    <row r="338" spans="1:22" s="75" customFormat="1" x14ac:dyDescent="0.25">
      <c r="A338" s="74" t="s">
        <v>143</v>
      </c>
      <c r="B338" s="56">
        <v>4</v>
      </c>
      <c r="C338" s="56">
        <v>5</v>
      </c>
      <c r="D338" s="56">
        <v>5</v>
      </c>
      <c r="E338" s="56">
        <v>5</v>
      </c>
      <c r="F338" s="56">
        <v>5</v>
      </c>
      <c r="G338" s="56">
        <v>5</v>
      </c>
      <c r="H338" s="56">
        <v>4</v>
      </c>
      <c r="I338" s="56">
        <v>5</v>
      </c>
      <c r="J338" s="56">
        <v>6</v>
      </c>
      <c r="K338" s="56">
        <v>7</v>
      </c>
      <c r="L338" s="56">
        <v>7</v>
      </c>
      <c r="M338" s="56">
        <v>5</v>
      </c>
      <c r="O338" s="56">
        <v>5</v>
      </c>
      <c r="P338" s="56">
        <v>4</v>
      </c>
      <c r="Q338" s="56">
        <v>4</v>
      </c>
      <c r="R338" s="56">
        <v>5</v>
      </c>
      <c r="S338" s="56">
        <v>6</v>
      </c>
      <c r="T338" s="56">
        <v>4</v>
      </c>
      <c r="U338" s="56">
        <v>5</v>
      </c>
      <c r="V338" s="56">
        <v>7</v>
      </c>
    </row>
    <row r="339" spans="1:22" x14ac:dyDescent="0.25">
      <c r="A339" s="19" t="s">
        <v>144</v>
      </c>
      <c r="B339" s="38">
        <v>20</v>
      </c>
      <c r="C339" s="38">
        <v>21</v>
      </c>
      <c r="D339" s="38">
        <v>23</v>
      </c>
      <c r="E339" s="38">
        <v>21</v>
      </c>
      <c r="F339" s="38">
        <v>21</v>
      </c>
      <c r="G339" s="38">
        <v>20</v>
      </c>
      <c r="H339" s="38">
        <v>18</v>
      </c>
      <c r="I339" s="38">
        <v>19</v>
      </c>
      <c r="J339" s="38">
        <v>21</v>
      </c>
      <c r="K339" s="38">
        <v>21</v>
      </c>
      <c r="L339" s="38">
        <v>18</v>
      </c>
      <c r="M339" s="38">
        <v>20</v>
      </c>
      <c r="O339" s="38">
        <v>20</v>
      </c>
      <c r="P339" s="38">
        <v>20</v>
      </c>
      <c r="Q339" s="38">
        <v>19</v>
      </c>
      <c r="R339" s="38">
        <v>23</v>
      </c>
      <c r="S339" s="38">
        <v>24</v>
      </c>
      <c r="T339" s="38">
        <v>21</v>
      </c>
      <c r="U339" s="38">
        <v>22</v>
      </c>
      <c r="V339" s="38">
        <v>17</v>
      </c>
    </row>
    <row r="340" spans="1:22" x14ac:dyDescent="0.25">
      <c r="A340" s="19" t="s">
        <v>145</v>
      </c>
      <c r="B340" s="38">
        <v>46</v>
      </c>
      <c r="C340" s="38">
        <v>48</v>
      </c>
      <c r="D340" s="38">
        <v>48</v>
      </c>
      <c r="E340" s="38">
        <v>50</v>
      </c>
      <c r="F340" s="38">
        <v>50</v>
      </c>
      <c r="G340" s="38">
        <v>50</v>
      </c>
      <c r="H340" s="38">
        <v>48</v>
      </c>
      <c r="I340" s="38">
        <v>45</v>
      </c>
      <c r="J340" s="38">
        <v>47</v>
      </c>
      <c r="K340" s="38">
        <v>45</v>
      </c>
      <c r="L340" s="38">
        <v>45</v>
      </c>
      <c r="M340" s="38">
        <v>53</v>
      </c>
      <c r="O340" s="38">
        <v>47</v>
      </c>
      <c r="P340" s="38">
        <v>48</v>
      </c>
      <c r="Q340" s="38">
        <v>48</v>
      </c>
      <c r="R340" s="38">
        <v>47</v>
      </c>
      <c r="S340" s="38">
        <v>53</v>
      </c>
      <c r="T340" s="38">
        <v>44</v>
      </c>
      <c r="U340" s="38">
        <v>39</v>
      </c>
      <c r="V340" s="38">
        <v>40</v>
      </c>
    </row>
    <row r="341" spans="1:22" x14ac:dyDescent="0.25">
      <c r="A341" s="19" t="s">
        <v>146</v>
      </c>
      <c r="B341" s="38">
        <v>13</v>
      </c>
      <c r="C341" s="38">
        <v>11</v>
      </c>
      <c r="D341" s="38">
        <v>10</v>
      </c>
      <c r="E341" s="38">
        <v>11</v>
      </c>
      <c r="F341" s="38">
        <v>11</v>
      </c>
      <c r="G341" s="38">
        <v>10</v>
      </c>
      <c r="H341" s="38">
        <v>13</v>
      </c>
      <c r="I341" s="38">
        <v>14</v>
      </c>
      <c r="J341" s="38">
        <v>12</v>
      </c>
      <c r="K341" s="38">
        <v>10</v>
      </c>
      <c r="L341" s="38">
        <v>13</v>
      </c>
      <c r="M341" s="38">
        <v>8</v>
      </c>
      <c r="O341" s="38">
        <v>13</v>
      </c>
      <c r="P341" s="38">
        <v>13</v>
      </c>
      <c r="Q341" s="38">
        <v>13</v>
      </c>
      <c r="R341" s="38">
        <v>10</v>
      </c>
      <c r="S341" s="38">
        <v>6</v>
      </c>
      <c r="T341" s="38">
        <v>13</v>
      </c>
      <c r="U341" s="38">
        <v>15</v>
      </c>
      <c r="V341" s="38">
        <v>14</v>
      </c>
    </row>
    <row r="342" spans="1:22" x14ac:dyDescent="0.25">
      <c r="A342" s="19" t="s">
        <v>37</v>
      </c>
      <c r="B342" s="38">
        <v>100</v>
      </c>
      <c r="C342" s="38">
        <v>100</v>
      </c>
      <c r="D342" s="38">
        <v>100</v>
      </c>
      <c r="E342" s="38">
        <v>100</v>
      </c>
      <c r="F342" s="38">
        <v>100</v>
      </c>
      <c r="G342" s="38">
        <v>100</v>
      </c>
      <c r="H342" s="38">
        <v>100</v>
      </c>
      <c r="I342" s="38">
        <v>100</v>
      </c>
      <c r="J342" s="38">
        <v>100</v>
      </c>
      <c r="K342" s="38">
        <v>100</v>
      </c>
      <c r="L342" s="38">
        <v>100</v>
      </c>
      <c r="M342" s="38">
        <v>100</v>
      </c>
      <c r="O342" s="38">
        <v>100</v>
      </c>
      <c r="P342" s="38">
        <v>100</v>
      </c>
      <c r="Q342" s="38">
        <v>100</v>
      </c>
      <c r="R342" s="38">
        <v>100</v>
      </c>
      <c r="S342" s="38">
        <v>100</v>
      </c>
      <c r="T342" s="38">
        <v>100</v>
      </c>
      <c r="U342" s="38">
        <v>100</v>
      </c>
      <c r="V342" s="38">
        <v>100</v>
      </c>
    </row>
    <row r="343" spans="1:22" x14ac:dyDescent="0.25">
      <c r="B343" s="25"/>
    </row>
    <row r="344" spans="1:22" x14ac:dyDescent="0.25">
      <c r="A344" s="20" t="s">
        <v>250</v>
      </c>
      <c r="B344" s="25"/>
    </row>
    <row r="345" spans="1:22" x14ac:dyDescent="0.25">
      <c r="A345" s="4"/>
      <c r="B345" s="25"/>
    </row>
    <row r="346" spans="1:22" x14ac:dyDescent="0.25">
      <c r="A346" s="4"/>
      <c r="B346" s="25"/>
    </row>
    <row r="347" spans="1:22" x14ac:dyDescent="0.25">
      <c r="A347" s="4"/>
      <c r="B347" s="25"/>
    </row>
    <row r="348" spans="1:22" x14ac:dyDescent="0.25">
      <c r="A348" s="348" t="s">
        <v>499</v>
      </c>
      <c r="B348" s="25"/>
    </row>
    <row r="349" spans="1:22" x14ac:dyDescent="0.25">
      <c r="B349" s="25"/>
    </row>
    <row r="350" spans="1:22" ht="48" x14ac:dyDescent="0.25">
      <c r="A350" s="53"/>
      <c r="B350" s="2" t="s">
        <v>217</v>
      </c>
      <c r="C350" s="2" t="s">
        <v>218</v>
      </c>
      <c r="D350" s="2" t="s">
        <v>219</v>
      </c>
      <c r="E350" s="2" t="s">
        <v>220</v>
      </c>
      <c r="F350" s="2" t="s">
        <v>221</v>
      </c>
      <c r="G350" s="2" t="s">
        <v>222</v>
      </c>
      <c r="H350" s="2" t="s">
        <v>223</v>
      </c>
      <c r="I350" s="2" t="s">
        <v>224</v>
      </c>
      <c r="J350" s="2" t="s">
        <v>225</v>
      </c>
      <c r="K350" s="2" t="s">
        <v>226</v>
      </c>
      <c r="L350" s="2" t="s">
        <v>227</v>
      </c>
      <c r="M350" s="2" t="s">
        <v>228</v>
      </c>
      <c r="O350" s="2" t="s">
        <v>229</v>
      </c>
      <c r="P350" s="2" t="s">
        <v>230</v>
      </c>
      <c r="Q350" s="2" t="s">
        <v>231</v>
      </c>
      <c r="R350" s="2" t="s">
        <v>237</v>
      </c>
      <c r="S350" s="2" t="s">
        <v>238</v>
      </c>
      <c r="T350" s="2" t="s">
        <v>234</v>
      </c>
      <c r="U350" s="2" t="s">
        <v>235</v>
      </c>
      <c r="V350" s="2" t="s">
        <v>236</v>
      </c>
    </row>
    <row r="351" spans="1:22" x14ac:dyDescent="0.25">
      <c r="A351" s="19" t="s">
        <v>63</v>
      </c>
      <c r="B351" s="38">
        <v>16</v>
      </c>
      <c r="C351" s="38">
        <v>15</v>
      </c>
      <c r="D351" s="38">
        <v>14</v>
      </c>
      <c r="E351" s="38">
        <v>14</v>
      </c>
      <c r="F351" s="38">
        <v>14</v>
      </c>
      <c r="G351" s="38">
        <v>14</v>
      </c>
      <c r="H351" s="38">
        <v>16</v>
      </c>
      <c r="I351" s="38">
        <v>18</v>
      </c>
      <c r="J351" s="38">
        <v>14</v>
      </c>
      <c r="K351" s="38">
        <v>18</v>
      </c>
      <c r="L351" s="38">
        <v>16</v>
      </c>
      <c r="M351" s="38">
        <v>12</v>
      </c>
      <c r="O351" s="38">
        <v>16</v>
      </c>
      <c r="P351" s="38">
        <v>15</v>
      </c>
      <c r="Q351" s="38">
        <v>16</v>
      </c>
      <c r="R351" s="38">
        <v>15</v>
      </c>
      <c r="S351" s="38">
        <v>11</v>
      </c>
      <c r="T351" s="38">
        <v>16</v>
      </c>
      <c r="U351" s="38">
        <v>17</v>
      </c>
      <c r="V351" s="38">
        <v>20</v>
      </c>
    </row>
    <row r="352" spans="1:22" s="75" customFormat="1" x14ac:dyDescent="0.25">
      <c r="A352" s="74" t="s">
        <v>143</v>
      </c>
      <c r="B352" s="56">
        <v>5</v>
      </c>
      <c r="C352" s="56">
        <v>5</v>
      </c>
      <c r="D352" s="56">
        <v>5</v>
      </c>
      <c r="E352" s="56">
        <v>5</v>
      </c>
      <c r="F352" s="56">
        <v>5</v>
      </c>
      <c r="G352" s="56">
        <v>5</v>
      </c>
      <c r="H352" s="56">
        <v>4</v>
      </c>
      <c r="I352" s="56">
        <v>5</v>
      </c>
      <c r="J352" s="56">
        <v>6</v>
      </c>
      <c r="K352" s="56">
        <v>6</v>
      </c>
      <c r="L352" s="56">
        <v>6</v>
      </c>
      <c r="M352" s="56">
        <v>7</v>
      </c>
      <c r="O352" s="56">
        <v>5</v>
      </c>
      <c r="P352" s="56">
        <v>5</v>
      </c>
      <c r="Q352" s="56">
        <v>5</v>
      </c>
      <c r="R352" s="56">
        <v>7</v>
      </c>
      <c r="S352" s="56">
        <v>6</v>
      </c>
      <c r="T352" s="56">
        <v>7</v>
      </c>
      <c r="U352" s="56">
        <v>8</v>
      </c>
      <c r="V352" s="56">
        <v>8</v>
      </c>
    </row>
    <row r="353" spans="1:22" x14ac:dyDescent="0.25">
      <c r="A353" s="19" t="s">
        <v>144</v>
      </c>
      <c r="B353" s="38">
        <v>22</v>
      </c>
      <c r="C353" s="38">
        <v>24</v>
      </c>
      <c r="D353" s="38">
        <v>24</v>
      </c>
      <c r="E353" s="38">
        <v>23</v>
      </c>
      <c r="F353" s="38">
        <v>23</v>
      </c>
      <c r="G353" s="38">
        <v>23</v>
      </c>
      <c r="H353" s="38">
        <v>19</v>
      </c>
      <c r="I353" s="38">
        <v>22</v>
      </c>
      <c r="J353" s="38">
        <v>25</v>
      </c>
      <c r="K353" s="38">
        <v>26</v>
      </c>
      <c r="L353" s="38">
        <v>27</v>
      </c>
      <c r="M353" s="38">
        <v>26</v>
      </c>
      <c r="O353" s="38">
        <v>21</v>
      </c>
      <c r="P353" s="38">
        <v>21</v>
      </c>
      <c r="Q353" s="38">
        <v>22</v>
      </c>
      <c r="R353" s="38">
        <v>26</v>
      </c>
      <c r="S353" s="38">
        <v>29</v>
      </c>
      <c r="T353" s="38">
        <v>22</v>
      </c>
      <c r="U353" s="38">
        <v>21</v>
      </c>
      <c r="V353" s="38">
        <v>25</v>
      </c>
    </row>
    <row r="354" spans="1:22" x14ac:dyDescent="0.25">
      <c r="A354" s="19" t="s">
        <v>145</v>
      </c>
      <c r="B354" s="38">
        <v>44</v>
      </c>
      <c r="C354" s="38">
        <v>44</v>
      </c>
      <c r="D354" s="38">
        <v>47</v>
      </c>
      <c r="E354" s="38">
        <v>47</v>
      </c>
      <c r="F354" s="38">
        <v>47</v>
      </c>
      <c r="G354" s="38">
        <v>47</v>
      </c>
      <c r="H354" s="38">
        <v>46</v>
      </c>
      <c r="I354" s="38">
        <v>42</v>
      </c>
      <c r="J354" s="38">
        <v>44</v>
      </c>
      <c r="K354" s="38">
        <v>41</v>
      </c>
      <c r="L354" s="38">
        <v>39</v>
      </c>
      <c r="M354" s="38">
        <v>46</v>
      </c>
      <c r="O354" s="38">
        <v>45</v>
      </c>
      <c r="P354" s="38">
        <v>45</v>
      </c>
      <c r="Q354" s="38">
        <v>44</v>
      </c>
      <c r="R354" s="38">
        <v>43</v>
      </c>
      <c r="S354" s="38">
        <v>48</v>
      </c>
      <c r="T354" s="38">
        <v>42</v>
      </c>
      <c r="U354" s="38">
        <v>40</v>
      </c>
      <c r="V354" s="38">
        <v>35</v>
      </c>
    </row>
    <row r="355" spans="1:22" x14ac:dyDescent="0.25">
      <c r="A355" s="19" t="s">
        <v>146</v>
      </c>
      <c r="B355" s="38">
        <v>13</v>
      </c>
      <c r="C355" s="38">
        <v>11</v>
      </c>
      <c r="D355" s="38">
        <v>10</v>
      </c>
      <c r="E355" s="38">
        <v>11</v>
      </c>
      <c r="F355" s="38">
        <v>11</v>
      </c>
      <c r="G355" s="38">
        <v>10</v>
      </c>
      <c r="H355" s="38">
        <v>14</v>
      </c>
      <c r="I355" s="38">
        <v>14</v>
      </c>
      <c r="J355" s="38">
        <v>11</v>
      </c>
      <c r="K355" s="38">
        <v>9</v>
      </c>
      <c r="L355" s="38">
        <v>11</v>
      </c>
      <c r="M355" s="38">
        <v>8</v>
      </c>
      <c r="O355" s="38">
        <v>14</v>
      </c>
      <c r="P355" s="38">
        <v>14</v>
      </c>
      <c r="Q355" s="38">
        <v>13</v>
      </c>
      <c r="R355" s="38">
        <v>10</v>
      </c>
      <c r="S355" s="38">
        <v>6</v>
      </c>
      <c r="T355" s="38">
        <v>13</v>
      </c>
      <c r="U355" s="38">
        <v>14</v>
      </c>
      <c r="V355" s="38">
        <v>12</v>
      </c>
    </row>
    <row r="356" spans="1:22" x14ac:dyDescent="0.25">
      <c r="A356" s="19" t="s">
        <v>37</v>
      </c>
      <c r="B356" s="38">
        <v>100</v>
      </c>
      <c r="C356" s="38">
        <v>100</v>
      </c>
      <c r="D356" s="38">
        <v>100</v>
      </c>
      <c r="E356" s="38">
        <v>100</v>
      </c>
      <c r="F356" s="38">
        <v>100</v>
      </c>
      <c r="G356" s="38">
        <v>100</v>
      </c>
      <c r="H356" s="38">
        <v>100</v>
      </c>
      <c r="I356" s="38">
        <v>100</v>
      </c>
      <c r="J356" s="38">
        <v>100</v>
      </c>
      <c r="K356" s="38">
        <v>100</v>
      </c>
      <c r="L356" s="38">
        <v>100</v>
      </c>
      <c r="M356" s="38">
        <v>100</v>
      </c>
      <c r="O356" s="38">
        <v>100</v>
      </c>
      <c r="P356" s="38">
        <v>100</v>
      </c>
      <c r="Q356" s="38">
        <v>100</v>
      </c>
      <c r="R356" s="38">
        <v>100</v>
      </c>
      <c r="S356" s="38">
        <v>100</v>
      </c>
      <c r="T356" s="38">
        <v>100</v>
      </c>
      <c r="U356" s="38">
        <v>100</v>
      </c>
      <c r="V356" s="38">
        <v>100</v>
      </c>
    </row>
    <row r="357" spans="1:22" x14ac:dyDescent="0.25">
      <c r="B357" s="25"/>
    </row>
    <row r="358" spans="1:22" x14ac:dyDescent="0.25">
      <c r="A358" s="20" t="s">
        <v>250</v>
      </c>
      <c r="B358" s="25"/>
    </row>
    <row r="359" spans="1:22" x14ac:dyDescent="0.25">
      <c r="A359" s="4"/>
      <c r="B359" s="25"/>
    </row>
    <row r="360" spans="1:22" x14ac:dyDescent="0.25">
      <c r="A360" s="4"/>
      <c r="B360" s="25"/>
    </row>
    <row r="361" spans="1:22" x14ac:dyDescent="0.25">
      <c r="A361" s="4"/>
      <c r="B361" s="25"/>
    </row>
    <row r="362" spans="1:22" x14ac:dyDescent="0.25">
      <c r="A362" s="348" t="s">
        <v>5197</v>
      </c>
      <c r="B362" s="25"/>
    </row>
    <row r="363" spans="1:22" x14ac:dyDescent="0.25">
      <c r="B363" s="25"/>
    </row>
    <row r="364" spans="1:22" ht="48" x14ac:dyDescent="0.25">
      <c r="A364" s="53"/>
      <c r="B364" s="2" t="s">
        <v>217</v>
      </c>
      <c r="C364" s="2" t="s">
        <v>218</v>
      </c>
      <c r="D364" s="2" t="s">
        <v>219</v>
      </c>
      <c r="E364" s="2" t="s">
        <v>220</v>
      </c>
      <c r="F364" s="2" t="s">
        <v>221</v>
      </c>
      <c r="G364" s="2" t="s">
        <v>222</v>
      </c>
      <c r="H364" s="2" t="s">
        <v>223</v>
      </c>
      <c r="I364" s="2" t="s">
        <v>224</v>
      </c>
      <c r="J364" s="2" t="s">
        <v>225</v>
      </c>
      <c r="K364" s="2" t="s">
        <v>226</v>
      </c>
      <c r="L364" s="2" t="s">
        <v>227</v>
      </c>
      <c r="M364" s="2" t="s">
        <v>228</v>
      </c>
      <c r="O364" s="2" t="s">
        <v>229</v>
      </c>
      <c r="P364" s="2" t="s">
        <v>230</v>
      </c>
      <c r="Q364" s="2" t="s">
        <v>231</v>
      </c>
      <c r="R364" s="2" t="s">
        <v>237</v>
      </c>
      <c r="S364" s="2" t="s">
        <v>238</v>
      </c>
      <c r="T364" s="2" t="s">
        <v>234</v>
      </c>
      <c r="U364" s="2" t="s">
        <v>235</v>
      </c>
      <c r="V364" s="2" t="s">
        <v>236</v>
      </c>
    </row>
    <row r="365" spans="1:22" x14ac:dyDescent="0.25">
      <c r="A365" s="19" t="s">
        <v>63</v>
      </c>
      <c r="B365" s="38">
        <v>17</v>
      </c>
      <c r="C365" s="38">
        <v>16</v>
      </c>
      <c r="D365" s="38">
        <v>14</v>
      </c>
      <c r="E365" s="38">
        <v>15</v>
      </c>
      <c r="F365" s="38">
        <v>15</v>
      </c>
      <c r="G365" s="38">
        <v>15</v>
      </c>
      <c r="H365" s="38">
        <v>17</v>
      </c>
      <c r="I365" s="38">
        <v>19</v>
      </c>
      <c r="J365" s="38">
        <v>16</v>
      </c>
      <c r="K365" s="38">
        <v>18</v>
      </c>
      <c r="L365" s="38">
        <v>17</v>
      </c>
      <c r="M365" s="38">
        <v>14</v>
      </c>
      <c r="O365" s="38">
        <v>17</v>
      </c>
      <c r="P365" s="38">
        <v>16</v>
      </c>
      <c r="Q365" s="38">
        <v>17</v>
      </c>
      <c r="R365" s="38">
        <v>16</v>
      </c>
      <c r="S365" s="38">
        <v>12</v>
      </c>
      <c r="T365" s="38">
        <v>18</v>
      </c>
      <c r="U365" s="38">
        <v>18</v>
      </c>
      <c r="V365" s="38">
        <v>20</v>
      </c>
    </row>
    <row r="366" spans="1:22" s="75" customFormat="1" x14ac:dyDescent="0.25">
      <c r="A366" s="74" t="s">
        <v>143</v>
      </c>
      <c r="B366" s="56">
        <v>4</v>
      </c>
      <c r="C366" s="56">
        <v>4</v>
      </c>
      <c r="D366" s="56">
        <v>4</v>
      </c>
      <c r="E366" s="56">
        <v>4</v>
      </c>
      <c r="F366" s="56">
        <v>3</v>
      </c>
      <c r="G366" s="56">
        <v>4</v>
      </c>
      <c r="H366" s="56">
        <v>3</v>
      </c>
      <c r="I366" s="56">
        <v>4</v>
      </c>
      <c r="J366" s="56">
        <v>4</v>
      </c>
      <c r="K366" s="56">
        <v>4</v>
      </c>
      <c r="L366" s="56">
        <v>3</v>
      </c>
      <c r="M366" s="56">
        <v>4</v>
      </c>
      <c r="O366" s="56">
        <v>3</v>
      </c>
      <c r="P366" s="56">
        <v>3</v>
      </c>
      <c r="Q366" s="56">
        <v>3</v>
      </c>
      <c r="R366" s="56">
        <v>5</v>
      </c>
      <c r="S366" s="56">
        <v>4</v>
      </c>
      <c r="T366" s="56">
        <v>4</v>
      </c>
      <c r="U366" s="56">
        <v>5</v>
      </c>
      <c r="V366" s="56">
        <v>8</v>
      </c>
    </row>
    <row r="367" spans="1:22" x14ac:dyDescent="0.25">
      <c r="A367" s="19" t="s">
        <v>144</v>
      </c>
      <c r="B367" s="38">
        <v>18</v>
      </c>
      <c r="C367" s="38">
        <v>20</v>
      </c>
      <c r="D367" s="38">
        <v>22</v>
      </c>
      <c r="E367" s="38">
        <v>20</v>
      </c>
      <c r="F367" s="38">
        <v>20</v>
      </c>
      <c r="G367" s="38">
        <v>20</v>
      </c>
      <c r="H367" s="38">
        <v>17</v>
      </c>
      <c r="I367" s="38">
        <v>17</v>
      </c>
      <c r="J367" s="38">
        <v>20</v>
      </c>
      <c r="K367" s="38">
        <v>19</v>
      </c>
      <c r="L367" s="38">
        <v>21</v>
      </c>
      <c r="M367" s="38">
        <v>21</v>
      </c>
      <c r="O367" s="38">
        <v>17</v>
      </c>
      <c r="P367" s="38">
        <v>17</v>
      </c>
      <c r="Q367" s="38">
        <v>17</v>
      </c>
      <c r="R367" s="38">
        <v>20</v>
      </c>
      <c r="S367" s="38">
        <v>23</v>
      </c>
      <c r="T367" s="38">
        <v>18</v>
      </c>
      <c r="U367" s="38">
        <v>22</v>
      </c>
      <c r="V367" s="38">
        <v>21</v>
      </c>
    </row>
    <row r="368" spans="1:22" x14ac:dyDescent="0.25">
      <c r="A368" s="19" t="s">
        <v>145</v>
      </c>
      <c r="B368" s="38">
        <v>50</v>
      </c>
      <c r="C368" s="38">
        <v>50</v>
      </c>
      <c r="D368" s="38">
        <v>51</v>
      </c>
      <c r="E368" s="38">
        <v>52</v>
      </c>
      <c r="F368" s="38">
        <v>52</v>
      </c>
      <c r="G368" s="38">
        <v>52</v>
      </c>
      <c r="H368" s="38">
        <v>51</v>
      </c>
      <c r="I368" s="38">
        <v>47</v>
      </c>
      <c r="J368" s="38">
        <v>49</v>
      </c>
      <c r="K368" s="38">
        <v>50</v>
      </c>
      <c r="L368" s="38">
        <v>46</v>
      </c>
      <c r="M368" s="38">
        <v>53</v>
      </c>
      <c r="O368" s="38">
        <v>50</v>
      </c>
      <c r="P368" s="38">
        <v>51</v>
      </c>
      <c r="Q368" s="38">
        <v>51</v>
      </c>
      <c r="R368" s="38">
        <v>50</v>
      </c>
      <c r="S368" s="38">
        <v>55</v>
      </c>
      <c r="T368" s="38">
        <v>48</v>
      </c>
      <c r="U368" s="38">
        <v>44</v>
      </c>
      <c r="V368" s="38">
        <v>39</v>
      </c>
    </row>
    <row r="369" spans="1:22" x14ac:dyDescent="0.25">
      <c r="A369" s="19" t="s">
        <v>146</v>
      </c>
      <c r="B369" s="38">
        <v>12</v>
      </c>
      <c r="C369" s="38">
        <v>10</v>
      </c>
      <c r="D369" s="38">
        <v>9</v>
      </c>
      <c r="E369" s="38">
        <v>10</v>
      </c>
      <c r="F369" s="38">
        <v>10</v>
      </c>
      <c r="G369" s="38">
        <v>9</v>
      </c>
      <c r="H369" s="38">
        <v>12</v>
      </c>
      <c r="I369" s="38">
        <v>13</v>
      </c>
      <c r="J369" s="38">
        <v>11</v>
      </c>
      <c r="K369" s="38">
        <v>9</v>
      </c>
      <c r="L369" s="38">
        <v>13</v>
      </c>
      <c r="M369" s="38">
        <v>7</v>
      </c>
      <c r="O369" s="38">
        <v>12</v>
      </c>
      <c r="P369" s="38">
        <v>12</v>
      </c>
      <c r="Q369" s="38">
        <v>12</v>
      </c>
      <c r="R369" s="38">
        <v>9</v>
      </c>
      <c r="S369" s="38">
        <v>6</v>
      </c>
      <c r="T369" s="38">
        <v>12</v>
      </c>
      <c r="U369" s="38">
        <v>11</v>
      </c>
      <c r="V369" s="38">
        <v>11</v>
      </c>
    </row>
    <row r="370" spans="1:22" x14ac:dyDescent="0.25">
      <c r="A370" s="19" t="s">
        <v>37</v>
      </c>
      <c r="B370" s="38">
        <v>100</v>
      </c>
      <c r="C370" s="38">
        <v>100</v>
      </c>
      <c r="D370" s="38">
        <v>100</v>
      </c>
      <c r="E370" s="38">
        <v>100</v>
      </c>
      <c r="F370" s="38">
        <v>100</v>
      </c>
      <c r="G370" s="38">
        <v>100</v>
      </c>
      <c r="H370" s="38">
        <v>100</v>
      </c>
      <c r="I370" s="38">
        <v>100</v>
      </c>
      <c r="J370" s="38">
        <v>100</v>
      </c>
      <c r="K370" s="38">
        <v>100</v>
      </c>
      <c r="L370" s="38">
        <v>100</v>
      </c>
      <c r="M370" s="38">
        <v>100</v>
      </c>
      <c r="O370" s="38">
        <v>100</v>
      </c>
      <c r="P370" s="38">
        <v>100</v>
      </c>
      <c r="Q370" s="38">
        <v>100</v>
      </c>
      <c r="R370" s="38">
        <v>100</v>
      </c>
      <c r="S370" s="38">
        <v>100</v>
      </c>
      <c r="T370" s="38">
        <v>100</v>
      </c>
      <c r="U370" s="38">
        <v>100</v>
      </c>
      <c r="V370" s="38">
        <v>100</v>
      </c>
    </row>
    <row r="371" spans="1:22" x14ac:dyDescent="0.25">
      <c r="B371" s="25"/>
    </row>
    <row r="372" spans="1:22" x14ac:dyDescent="0.25">
      <c r="A372" s="20" t="s">
        <v>250</v>
      </c>
      <c r="B372" s="25"/>
    </row>
    <row r="373" spans="1:22" x14ac:dyDescent="0.25">
      <c r="A373" s="4"/>
      <c r="B373" s="25"/>
    </row>
    <row r="374" spans="1:22" x14ac:dyDescent="0.25">
      <c r="A374" s="4"/>
      <c r="B374" s="25"/>
    </row>
    <row r="375" spans="1:22" x14ac:dyDescent="0.25">
      <c r="A375" s="4"/>
      <c r="B375" s="25"/>
    </row>
    <row r="376" spans="1:22" ht="30" x14ac:dyDescent="0.25">
      <c r="A376" s="348" t="s">
        <v>5196</v>
      </c>
      <c r="B376" s="25"/>
    </row>
    <row r="377" spans="1:22" x14ac:dyDescent="0.25">
      <c r="B377" s="25"/>
    </row>
    <row r="378" spans="1:22" ht="48" x14ac:dyDescent="0.25">
      <c r="A378" s="53"/>
      <c r="B378" s="2" t="s">
        <v>217</v>
      </c>
      <c r="C378" s="2" t="s">
        <v>218</v>
      </c>
      <c r="D378" s="2" t="s">
        <v>219</v>
      </c>
      <c r="E378" s="2" t="s">
        <v>220</v>
      </c>
      <c r="F378" s="2" t="s">
        <v>221</v>
      </c>
      <c r="G378" s="2" t="s">
        <v>222</v>
      </c>
      <c r="H378" s="2" t="s">
        <v>223</v>
      </c>
      <c r="I378" s="2" t="s">
        <v>224</v>
      </c>
      <c r="J378" s="2" t="s">
        <v>225</v>
      </c>
      <c r="K378" s="2" t="s">
        <v>226</v>
      </c>
      <c r="L378" s="2" t="s">
        <v>227</v>
      </c>
      <c r="M378" s="2" t="s">
        <v>228</v>
      </c>
      <c r="O378" s="2" t="s">
        <v>229</v>
      </c>
      <c r="P378" s="2" t="s">
        <v>230</v>
      </c>
      <c r="Q378" s="2" t="s">
        <v>231</v>
      </c>
      <c r="R378" s="2" t="s">
        <v>237</v>
      </c>
      <c r="S378" s="2" t="s">
        <v>238</v>
      </c>
      <c r="T378" s="2" t="s">
        <v>234</v>
      </c>
      <c r="U378" s="2" t="s">
        <v>235</v>
      </c>
      <c r="V378" s="2" t="s">
        <v>236</v>
      </c>
    </row>
    <row r="379" spans="1:22" x14ac:dyDescent="0.25">
      <c r="A379" s="19" t="s">
        <v>63</v>
      </c>
      <c r="B379" s="38">
        <v>14</v>
      </c>
      <c r="C379" s="38">
        <v>13</v>
      </c>
      <c r="D379" s="38">
        <v>11</v>
      </c>
      <c r="E379" s="38">
        <v>12</v>
      </c>
      <c r="F379" s="38">
        <v>12</v>
      </c>
      <c r="G379" s="38">
        <v>12</v>
      </c>
      <c r="H379" s="38">
        <v>15</v>
      </c>
      <c r="I379" s="38">
        <v>15</v>
      </c>
      <c r="J379" s="38">
        <v>11</v>
      </c>
      <c r="K379" s="38">
        <v>12</v>
      </c>
      <c r="L379" s="38">
        <v>13</v>
      </c>
      <c r="M379" s="38">
        <v>11</v>
      </c>
      <c r="O379" s="38">
        <v>13</v>
      </c>
      <c r="P379" s="38">
        <v>13</v>
      </c>
      <c r="Q379" s="38">
        <v>14</v>
      </c>
      <c r="R379" s="38">
        <v>11</v>
      </c>
      <c r="S379" s="38">
        <v>8</v>
      </c>
      <c r="T379" s="38">
        <v>14</v>
      </c>
      <c r="U379" s="38">
        <v>17</v>
      </c>
      <c r="V379" s="38">
        <v>18</v>
      </c>
    </row>
    <row r="380" spans="1:22" s="75" customFormat="1" x14ac:dyDescent="0.25">
      <c r="A380" s="74" t="s">
        <v>143</v>
      </c>
      <c r="B380" s="56">
        <v>15</v>
      </c>
      <c r="C380" s="56">
        <v>17</v>
      </c>
      <c r="D380" s="56">
        <v>18</v>
      </c>
      <c r="E380" s="56">
        <v>16</v>
      </c>
      <c r="F380" s="56">
        <v>16</v>
      </c>
      <c r="G380" s="56">
        <v>18</v>
      </c>
      <c r="H380" s="56">
        <v>13</v>
      </c>
      <c r="I380" s="56">
        <v>15</v>
      </c>
      <c r="J380" s="56">
        <v>19</v>
      </c>
      <c r="K380" s="59">
        <v>21</v>
      </c>
      <c r="L380" s="59">
        <v>22</v>
      </c>
      <c r="M380" s="56">
        <v>17</v>
      </c>
      <c r="O380" s="56">
        <v>14</v>
      </c>
      <c r="P380" s="56">
        <v>14</v>
      </c>
      <c r="Q380" s="56">
        <v>15</v>
      </c>
      <c r="R380" s="56">
        <v>19</v>
      </c>
      <c r="S380" s="56">
        <v>16</v>
      </c>
      <c r="T380" s="56">
        <v>18</v>
      </c>
      <c r="U380" s="56">
        <v>19</v>
      </c>
      <c r="V380" s="59">
        <v>24</v>
      </c>
    </row>
    <row r="381" spans="1:22" x14ac:dyDescent="0.25">
      <c r="A381" s="19" t="s">
        <v>144</v>
      </c>
      <c r="B381" s="38">
        <v>34</v>
      </c>
      <c r="C381" s="38">
        <v>37</v>
      </c>
      <c r="D381" s="38">
        <v>38</v>
      </c>
      <c r="E381" s="38">
        <v>39</v>
      </c>
      <c r="F381" s="38">
        <v>40</v>
      </c>
      <c r="G381" s="38">
        <v>40</v>
      </c>
      <c r="H381" s="38">
        <v>32</v>
      </c>
      <c r="I381" s="38">
        <v>31</v>
      </c>
      <c r="J381" s="38">
        <v>39</v>
      </c>
      <c r="K381" s="38">
        <v>36</v>
      </c>
      <c r="L381" s="38">
        <v>34</v>
      </c>
      <c r="M381" s="38">
        <v>39</v>
      </c>
      <c r="O381" s="38">
        <v>33</v>
      </c>
      <c r="P381" s="38">
        <v>35</v>
      </c>
      <c r="Q381" s="38">
        <v>33</v>
      </c>
      <c r="R381" s="38">
        <v>38</v>
      </c>
      <c r="S381" s="38">
        <v>42</v>
      </c>
      <c r="T381" s="38">
        <v>36</v>
      </c>
      <c r="U381" s="38">
        <v>30</v>
      </c>
      <c r="V381" s="38">
        <v>30</v>
      </c>
    </row>
    <row r="382" spans="1:22" x14ac:dyDescent="0.25">
      <c r="A382" s="19" t="s">
        <v>145</v>
      </c>
      <c r="B382" s="38">
        <v>29</v>
      </c>
      <c r="C382" s="38">
        <v>28</v>
      </c>
      <c r="D382" s="38">
        <v>27</v>
      </c>
      <c r="E382" s="38">
        <v>28</v>
      </c>
      <c r="F382" s="38">
        <v>27</v>
      </c>
      <c r="G382" s="38">
        <v>26</v>
      </c>
      <c r="H382" s="38">
        <v>31</v>
      </c>
      <c r="I382" s="38">
        <v>29</v>
      </c>
      <c r="J382" s="38">
        <v>24</v>
      </c>
      <c r="K382" s="38">
        <v>26</v>
      </c>
      <c r="L382" s="38">
        <v>24</v>
      </c>
      <c r="M382" s="38">
        <v>30</v>
      </c>
      <c r="O382" s="38">
        <v>31</v>
      </c>
      <c r="P382" s="38">
        <v>30</v>
      </c>
      <c r="Q382" s="38">
        <v>30</v>
      </c>
      <c r="R382" s="38">
        <v>27</v>
      </c>
      <c r="S382" s="38">
        <v>31</v>
      </c>
      <c r="T382" s="38">
        <v>25</v>
      </c>
      <c r="U382" s="38">
        <v>26</v>
      </c>
      <c r="V382" s="38">
        <v>23</v>
      </c>
    </row>
    <row r="383" spans="1:22" x14ac:dyDescent="0.25">
      <c r="A383" s="19" t="s">
        <v>146</v>
      </c>
      <c r="B383" s="38">
        <v>8</v>
      </c>
      <c r="C383" s="38">
        <v>6</v>
      </c>
      <c r="D383" s="38">
        <v>5</v>
      </c>
      <c r="E383" s="38">
        <v>5</v>
      </c>
      <c r="F383" s="38">
        <v>5</v>
      </c>
      <c r="G383" s="38">
        <v>5</v>
      </c>
      <c r="H383" s="38">
        <v>9</v>
      </c>
      <c r="I383" s="38">
        <v>10</v>
      </c>
      <c r="J383" s="38">
        <v>6</v>
      </c>
      <c r="K383" s="38">
        <v>5</v>
      </c>
      <c r="L383" s="38">
        <v>6</v>
      </c>
      <c r="M383" s="38">
        <v>4</v>
      </c>
      <c r="O383" s="38">
        <v>9</v>
      </c>
      <c r="P383" s="38">
        <v>8</v>
      </c>
      <c r="Q383" s="38">
        <v>9</v>
      </c>
      <c r="R383" s="38">
        <v>4</v>
      </c>
      <c r="S383" s="38">
        <v>3</v>
      </c>
      <c r="T383" s="38">
        <v>8</v>
      </c>
      <c r="U383" s="38">
        <v>7</v>
      </c>
      <c r="V383" s="38">
        <v>6</v>
      </c>
    </row>
    <row r="384" spans="1:22" x14ac:dyDescent="0.25">
      <c r="A384" s="19" t="s">
        <v>37</v>
      </c>
      <c r="B384" s="38">
        <v>100</v>
      </c>
      <c r="C384" s="38">
        <v>100</v>
      </c>
      <c r="D384" s="38">
        <v>100</v>
      </c>
      <c r="E384" s="38">
        <v>100</v>
      </c>
      <c r="F384" s="38">
        <v>100</v>
      </c>
      <c r="G384" s="38">
        <v>100</v>
      </c>
      <c r="H384" s="38">
        <v>100</v>
      </c>
      <c r="I384" s="38">
        <v>100</v>
      </c>
      <c r="J384" s="38">
        <v>100</v>
      </c>
      <c r="K384" s="38">
        <v>100</v>
      </c>
      <c r="L384" s="38">
        <v>100</v>
      </c>
      <c r="M384" s="38">
        <v>100</v>
      </c>
      <c r="O384" s="38">
        <v>100</v>
      </c>
      <c r="P384" s="38">
        <v>100</v>
      </c>
      <c r="Q384" s="38">
        <v>100</v>
      </c>
      <c r="R384" s="38">
        <v>100</v>
      </c>
      <c r="S384" s="38">
        <v>100</v>
      </c>
      <c r="T384" s="38">
        <v>100</v>
      </c>
      <c r="U384" s="38">
        <v>100</v>
      </c>
      <c r="V384" s="38">
        <v>100</v>
      </c>
    </row>
    <row r="385" spans="1:22" x14ac:dyDescent="0.25">
      <c r="B385" s="25"/>
    </row>
    <row r="386" spans="1:22" x14ac:dyDescent="0.25">
      <c r="A386" s="20" t="s">
        <v>250</v>
      </c>
      <c r="B386" s="25"/>
    </row>
    <row r="387" spans="1:22" x14ac:dyDescent="0.25">
      <c r="A387" s="4"/>
      <c r="B387" s="25"/>
    </row>
    <row r="388" spans="1:22" x14ac:dyDescent="0.25">
      <c r="A388" s="4"/>
      <c r="B388" s="25"/>
    </row>
    <row r="389" spans="1:22" x14ac:dyDescent="0.25">
      <c r="A389" s="4"/>
      <c r="B389" s="25"/>
    </row>
    <row r="390" spans="1:22" ht="30" x14ac:dyDescent="0.25">
      <c r="A390" s="348" t="s">
        <v>5195</v>
      </c>
      <c r="B390" s="25"/>
    </row>
    <row r="391" spans="1:22" x14ac:dyDescent="0.25">
      <c r="B391" s="25"/>
    </row>
    <row r="392" spans="1:22" ht="48" x14ac:dyDescent="0.25">
      <c r="A392" s="53"/>
      <c r="B392" s="2" t="s">
        <v>217</v>
      </c>
      <c r="C392" s="2" t="s">
        <v>218</v>
      </c>
      <c r="D392" s="2" t="s">
        <v>219</v>
      </c>
      <c r="E392" s="2" t="s">
        <v>220</v>
      </c>
      <c r="F392" s="2" t="s">
        <v>221</v>
      </c>
      <c r="G392" s="2" t="s">
        <v>222</v>
      </c>
      <c r="H392" s="2" t="s">
        <v>223</v>
      </c>
      <c r="I392" s="2" t="s">
        <v>224</v>
      </c>
      <c r="J392" s="2" t="s">
        <v>225</v>
      </c>
      <c r="K392" s="2" t="s">
        <v>226</v>
      </c>
      <c r="L392" s="2" t="s">
        <v>227</v>
      </c>
      <c r="M392" s="2" t="s">
        <v>228</v>
      </c>
      <c r="O392" s="2" t="s">
        <v>229</v>
      </c>
      <c r="P392" s="2" t="s">
        <v>230</v>
      </c>
      <c r="Q392" s="2" t="s">
        <v>231</v>
      </c>
      <c r="R392" s="2" t="s">
        <v>237</v>
      </c>
      <c r="S392" s="2" t="s">
        <v>238</v>
      </c>
      <c r="T392" s="2" t="s">
        <v>234</v>
      </c>
      <c r="U392" s="2" t="s">
        <v>235</v>
      </c>
      <c r="V392" s="2" t="s">
        <v>236</v>
      </c>
    </row>
    <row r="393" spans="1:22" x14ac:dyDescent="0.25">
      <c r="A393" s="19" t="s">
        <v>63</v>
      </c>
      <c r="B393" s="38">
        <v>17</v>
      </c>
      <c r="C393" s="38">
        <v>16</v>
      </c>
      <c r="D393" s="38">
        <v>15</v>
      </c>
      <c r="E393" s="38">
        <v>15</v>
      </c>
      <c r="F393" s="38">
        <v>16</v>
      </c>
      <c r="G393" s="38">
        <v>15</v>
      </c>
      <c r="H393" s="38">
        <v>17</v>
      </c>
      <c r="I393" s="38">
        <v>19</v>
      </c>
      <c r="J393" s="38">
        <v>16</v>
      </c>
      <c r="K393" s="38">
        <v>18</v>
      </c>
      <c r="L393" s="38">
        <v>17</v>
      </c>
      <c r="M393" s="38">
        <v>15</v>
      </c>
      <c r="O393" s="38">
        <v>17</v>
      </c>
      <c r="P393" s="38">
        <v>16</v>
      </c>
      <c r="Q393" s="38">
        <v>17</v>
      </c>
      <c r="R393" s="38">
        <v>17</v>
      </c>
      <c r="S393" s="38">
        <v>13</v>
      </c>
      <c r="T393" s="38">
        <v>18</v>
      </c>
      <c r="U393" s="38">
        <v>18</v>
      </c>
      <c r="V393" s="38">
        <v>23</v>
      </c>
    </row>
    <row r="394" spans="1:22" s="75" customFormat="1" x14ac:dyDescent="0.25">
      <c r="A394" s="74" t="s">
        <v>143</v>
      </c>
      <c r="B394" s="56">
        <v>4</v>
      </c>
      <c r="C394" s="56">
        <v>5</v>
      </c>
      <c r="D394" s="56">
        <v>5</v>
      </c>
      <c r="E394" s="56">
        <v>4</v>
      </c>
      <c r="F394" s="56">
        <v>4</v>
      </c>
      <c r="G394" s="56">
        <v>5</v>
      </c>
      <c r="H394" s="56">
        <v>4</v>
      </c>
      <c r="I394" s="56">
        <v>5</v>
      </c>
      <c r="J394" s="56">
        <v>5</v>
      </c>
      <c r="K394" s="56">
        <v>5</v>
      </c>
      <c r="L394" s="56">
        <v>5</v>
      </c>
      <c r="M394" s="56">
        <v>5</v>
      </c>
      <c r="O394" s="56">
        <v>4</v>
      </c>
      <c r="P394" s="56">
        <v>4</v>
      </c>
      <c r="Q394" s="56">
        <v>4</v>
      </c>
      <c r="R394" s="56">
        <v>5</v>
      </c>
      <c r="S394" s="56">
        <v>5</v>
      </c>
      <c r="T394" s="56">
        <v>5</v>
      </c>
      <c r="U394" s="56">
        <v>7</v>
      </c>
      <c r="V394" s="56">
        <v>8</v>
      </c>
    </row>
    <row r="395" spans="1:22" x14ac:dyDescent="0.25">
      <c r="A395" s="19" t="s">
        <v>144</v>
      </c>
      <c r="B395" s="38">
        <v>22</v>
      </c>
      <c r="C395" s="38">
        <v>24</v>
      </c>
      <c r="D395" s="38">
        <v>25</v>
      </c>
      <c r="E395" s="38">
        <v>23</v>
      </c>
      <c r="F395" s="38">
        <v>23</v>
      </c>
      <c r="G395" s="38">
        <v>23</v>
      </c>
      <c r="H395" s="38">
        <v>22</v>
      </c>
      <c r="I395" s="38">
        <v>21</v>
      </c>
      <c r="J395" s="38">
        <v>23</v>
      </c>
      <c r="K395" s="38">
        <v>21</v>
      </c>
      <c r="L395" s="38">
        <v>21</v>
      </c>
      <c r="M395" s="38">
        <v>24</v>
      </c>
      <c r="O395" s="38">
        <v>22</v>
      </c>
      <c r="P395" s="38">
        <v>23</v>
      </c>
      <c r="Q395" s="38">
        <v>21</v>
      </c>
      <c r="R395" s="38">
        <v>23</v>
      </c>
      <c r="S395" s="38">
        <v>29</v>
      </c>
      <c r="T395" s="38">
        <v>19</v>
      </c>
      <c r="U395" s="38">
        <v>20</v>
      </c>
      <c r="V395" s="38">
        <v>17</v>
      </c>
    </row>
    <row r="396" spans="1:22" x14ac:dyDescent="0.25">
      <c r="A396" s="19" t="s">
        <v>145</v>
      </c>
      <c r="B396" s="38">
        <v>46</v>
      </c>
      <c r="C396" s="38">
        <v>47</v>
      </c>
      <c r="D396" s="38">
        <v>47</v>
      </c>
      <c r="E396" s="38">
        <v>49</v>
      </c>
      <c r="F396" s="38">
        <v>50</v>
      </c>
      <c r="G396" s="38">
        <v>49</v>
      </c>
      <c r="H396" s="38">
        <v>47</v>
      </c>
      <c r="I396" s="38">
        <v>44</v>
      </c>
      <c r="J396" s="38">
        <v>46</v>
      </c>
      <c r="K396" s="38">
        <v>47</v>
      </c>
      <c r="L396" s="38">
        <v>45</v>
      </c>
      <c r="M396" s="38">
        <v>50</v>
      </c>
      <c r="O396" s="38">
        <v>47</v>
      </c>
      <c r="P396" s="38">
        <v>47</v>
      </c>
      <c r="Q396" s="38">
        <v>47</v>
      </c>
      <c r="R396" s="38">
        <v>48</v>
      </c>
      <c r="S396" s="38">
        <v>49</v>
      </c>
      <c r="T396" s="38">
        <v>47</v>
      </c>
      <c r="U396" s="38">
        <v>46</v>
      </c>
      <c r="V396" s="38">
        <v>42</v>
      </c>
    </row>
    <row r="397" spans="1:22" x14ac:dyDescent="0.25">
      <c r="A397" s="19" t="s">
        <v>146</v>
      </c>
      <c r="B397" s="38">
        <v>10</v>
      </c>
      <c r="C397" s="38">
        <v>8</v>
      </c>
      <c r="D397" s="38">
        <v>8</v>
      </c>
      <c r="E397" s="38">
        <v>8</v>
      </c>
      <c r="F397" s="38">
        <v>8</v>
      </c>
      <c r="G397" s="38">
        <v>8</v>
      </c>
      <c r="H397" s="38">
        <v>10</v>
      </c>
      <c r="I397" s="38">
        <v>11</v>
      </c>
      <c r="J397" s="38">
        <v>10</v>
      </c>
      <c r="K397" s="38">
        <v>8</v>
      </c>
      <c r="L397" s="38">
        <v>11</v>
      </c>
      <c r="M397" s="38">
        <v>7</v>
      </c>
      <c r="O397" s="38">
        <v>10</v>
      </c>
      <c r="P397" s="38">
        <v>11</v>
      </c>
      <c r="Q397" s="38">
        <v>11</v>
      </c>
      <c r="R397" s="38">
        <v>8</v>
      </c>
      <c r="S397" s="38">
        <v>5</v>
      </c>
      <c r="T397" s="38">
        <v>11</v>
      </c>
      <c r="U397" s="38">
        <v>9</v>
      </c>
      <c r="V397" s="38">
        <v>10</v>
      </c>
    </row>
    <row r="398" spans="1:22" x14ac:dyDescent="0.25">
      <c r="A398" s="19" t="s">
        <v>37</v>
      </c>
      <c r="B398" s="38">
        <v>100</v>
      </c>
      <c r="C398" s="38">
        <v>100</v>
      </c>
      <c r="D398" s="38">
        <v>100</v>
      </c>
      <c r="E398" s="38">
        <v>100</v>
      </c>
      <c r="F398" s="38">
        <v>100</v>
      </c>
      <c r="G398" s="38">
        <v>100</v>
      </c>
      <c r="H398" s="38">
        <v>100</v>
      </c>
      <c r="I398" s="38">
        <v>100</v>
      </c>
      <c r="J398" s="38">
        <v>100</v>
      </c>
      <c r="K398" s="38">
        <v>100</v>
      </c>
      <c r="L398" s="38">
        <v>100</v>
      </c>
      <c r="M398" s="38">
        <v>100</v>
      </c>
      <c r="O398" s="38">
        <v>100</v>
      </c>
      <c r="P398" s="38">
        <v>100</v>
      </c>
      <c r="Q398" s="38">
        <v>100</v>
      </c>
      <c r="R398" s="38">
        <v>100</v>
      </c>
      <c r="S398" s="38">
        <v>100</v>
      </c>
      <c r="T398" s="38">
        <v>100</v>
      </c>
      <c r="U398" s="38">
        <v>100</v>
      </c>
      <c r="V398" s="38">
        <v>100</v>
      </c>
    </row>
    <row r="399" spans="1:22" x14ac:dyDescent="0.25">
      <c r="B399" s="25"/>
    </row>
    <row r="400" spans="1:22" x14ac:dyDescent="0.25">
      <c r="A400" s="20" t="s">
        <v>250</v>
      </c>
      <c r="B400" s="25"/>
    </row>
    <row r="401" spans="1:22" x14ac:dyDescent="0.25">
      <c r="B401" s="25"/>
    </row>
    <row r="402" spans="1:22" x14ac:dyDescent="0.25">
      <c r="B402" s="25"/>
    </row>
    <row r="403" spans="1:22" x14ac:dyDescent="0.25">
      <c r="B403" s="25"/>
    </row>
    <row r="404" spans="1:22" x14ac:dyDescent="0.25">
      <c r="A404" s="348" t="s">
        <v>503</v>
      </c>
      <c r="B404" s="25"/>
    </row>
    <row r="405" spans="1:22" x14ac:dyDescent="0.25">
      <c r="B405" s="25"/>
    </row>
    <row r="406" spans="1:22" ht="48" x14ac:dyDescent="0.25">
      <c r="A406" s="53"/>
      <c r="B406" s="2" t="s">
        <v>217</v>
      </c>
      <c r="C406" s="2" t="s">
        <v>218</v>
      </c>
      <c r="D406" s="2" t="s">
        <v>219</v>
      </c>
      <c r="E406" s="2" t="s">
        <v>220</v>
      </c>
      <c r="F406" s="2" t="s">
        <v>221</v>
      </c>
      <c r="G406" s="2" t="s">
        <v>222</v>
      </c>
      <c r="H406" s="2" t="s">
        <v>223</v>
      </c>
      <c r="I406" s="2" t="s">
        <v>224</v>
      </c>
      <c r="J406" s="2" t="s">
        <v>225</v>
      </c>
      <c r="K406" s="2" t="s">
        <v>226</v>
      </c>
      <c r="L406" s="2" t="s">
        <v>227</v>
      </c>
      <c r="M406" s="2" t="s">
        <v>228</v>
      </c>
      <c r="O406" s="2" t="s">
        <v>229</v>
      </c>
      <c r="P406" s="2" t="s">
        <v>230</v>
      </c>
      <c r="Q406" s="2" t="s">
        <v>231</v>
      </c>
      <c r="R406" s="2" t="s">
        <v>237</v>
      </c>
      <c r="S406" s="2" t="s">
        <v>238</v>
      </c>
      <c r="T406" s="2" t="s">
        <v>234</v>
      </c>
      <c r="U406" s="2" t="s">
        <v>235</v>
      </c>
      <c r="V406" s="2" t="s">
        <v>236</v>
      </c>
    </row>
    <row r="407" spans="1:22" x14ac:dyDescent="0.25">
      <c r="A407" s="19" t="s">
        <v>63</v>
      </c>
      <c r="B407" s="38">
        <v>11</v>
      </c>
      <c r="C407" s="38">
        <v>11</v>
      </c>
      <c r="D407" s="38">
        <v>9</v>
      </c>
      <c r="E407" s="38">
        <v>9</v>
      </c>
      <c r="F407" s="38">
        <v>9</v>
      </c>
      <c r="G407" s="38">
        <v>10</v>
      </c>
      <c r="H407" s="38">
        <v>12</v>
      </c>
      <c r="I407" s="38">
        <v>14</v>
      </c>
      <c r="J407" s="38">
        <v>10</v>
      </c>
      <c r="K407" s="38">
        <v>12</v>
      </c>
      <c r="L407" s="38">
        <v>14</v>
      </c>
      <c r="M407" s="38">
        <v>9</v>
      </c>
      <c r="O407" s="38">
        <v>12</v>
      </c>
      <c r="P407" s="38">
        <v>10</v>
      </c>
      <c r="Q407" s="38">
        <v>12</v>
      </c>
      <c r="R407" s="38">
        <v>9</v>
      </c>
      <c r="S407" s="38">
        <v>6</v>
      </c>
      <c r="T407" s="38">
        <v>12</v>
      </c>
      <c r="U407" s="38">
        <v>12</v>
      </c>
      <c r="V407" s="38">
        <v>17</v>
      </c>
    </row>
    <row r="408" spans="1:22" s="75" customFormat="1" x14ac:dyDescent="0.25">
      <c r="A408" s="74" t="s">
        <v>143</v>
      </c>
      <c r="B408" s="56">
        <v>27</v>
      </c>
      <c r="C408" s="56">
        <v>30</v>
      </c>
      <c r="D408" s="56">
        <v>31</v>
      </c>
      <c r="E408" s="56">
        <v>30</v>
      </c>
      <c r="F408" s="56">
        <v>30</v>
      </c>
      <c r="G408" s="56">
        <v>31</v>
      </c>
      <c r="H408" s="56">
        <v>25</v>
      </c>
      <c r="I408" s="56">
        <v>26</v>
      </c>
      <c r="J408" s="56">
        <v>32</v>
      </c>
      <c r="K408" s="59">
        <v>34</v>
      </c>
      <c r="L408" s="56">
        <v>30</v>
      </c>
      <c r="M408" s="59">
        <v>34</v>
      </c>
      <c r="O408" s="56">
        <v>26</v>
      </c>
      <c r="P408" s="56">
        <v>28</v>
      </c>
      <c r="Q408" s="56">
        <v>27</v>
      </c>
      <c r="R408" s="59">
        <v>37</v>
      </c>
      <c r="S408" s="56">
        <v>37</v>
      </c>
      <c r="T408" s="56">
        <v>30</v>
      </c>
      <c r="U408" s="56">
        <v>36</v>
      </c>
      <c r="V408" s="56">
        <v>33</v>
      </c>
    </row>
    <row r="409" spans="1:22" x14ac:dyDescent="0.25">
      <c r="A409" s="19" t="s">
        <v>144</v>
      </c>
      <c r="B409" s="38">
        <v>35</v>
      </c>
      <c r="C409" s="38">
        <v>34</v>
      </c>
      <c r="D409" s="38">
        <v>36</v>
      </c>
      <c r="E409" s="38">
        <v>37</v>
      </c>
      <c r="F409" s="38">
        <v>37</v>
      </c>
      <c r="G409" s="38">
        <v>38</v>
      </c>
      <c r="H409" s="38">
        <v>34</v>
      </c>
      <c r="I409" s="38">
        <v>31</v>
      </c>
      <c r="J409" s="38">
        <v>36</v>
      </c>
      <c r="K409" s="38">
        <v>33</v>
      </c>
      <c r="L409" s="38">
        <v>34</v>
      </c>
      <c r="M409" s="38">
        <v>33</v>
      </c>
      <c r="O409" s="38">
        <v>34</v>
      </c>
      <c r="P409" s="38">
        <v>36</v>
      </c>
      <c r="Q409" s="38">
        <v>33</v>
      </c>
      <c r="R409" s="38">
        <v>36</v>
      </c>
      <c r="S409" s="38">
        <v>39</v>
      </c>
      <c r="T409" s="38">
        <v>31</v>
      </c>
      <c r="U409" s="38">
        <v>30</v>
      </c>
      <c r="V409" s="38">
        <v>25</v>
      </c>
    </row>
    <row r="410" spans="1:22" x14ac:dyDescent="0.25">
      <c r="A410" s="19" t="s">
        <v>145</v>
      </c>
      <c r="B410" s="38">
        <v>18</v>
      </c>
      <c r="C410" s="38">
        <v>19</v>
      </c>
      <c r="D410" s="38">
        <v>18</v>
      </c>
      <c r="E410" s="38">
        <v>19</v>
      </c>
      <c r="F410" s="38">
        <v>18</v>
      </c>
      <c r="G410" s="38">
        <v>17</v>
      </c>
      <c r="H410" s="38">
        <v>20</v>
      </c>
      <c r="I410" s="38">
        <v>20</v>
      </c>
      <c r="J410" s="38">
        <v>16</v>
      </c>
      <c r="K410" s="38">
        <v>15</v>
      </c>
      <c r="L410" s="38">
        <v>15</v>
      </c>
      <c r="M410" s="38">
        <v>18</v>
      </c>
      <c r="O410" s="38">
        <v>19</v>
      </c>
      <c r="P410" s="38">
        <v>18</v>
      </c>
      <c r="Q410" s="38">
        <v>19</v>
      </c>
      <c r="R410" s="38">
        <v>14</v>
      </c>
      <c r="S410" s="38">
        <v>15</v>
      </c>
      <c r="T410" s="38">
        <v>17</v>
      </c>
      <c r="U410" s="38">
        <v>13</v>
      </c>
      <c r="V410" s="38">
        <v>16</v>
      </c>
    </row>
    <row r="411" spans="1:22" x14ac:dyDescent="0.25">
      <c r="A411" s="19" t="s">
        <v>146</v>
      </c>
      <c r="B411" s="38">
        <v>8</v>
      </c>
      <c r="C411" s="38">
        <v>7</v>
      </c>
      <c r="D411" s="38">
        <v>6</v>
      </c>
      <c r="E411" s="38">
        <v>5</v>
      </c>
      <c r="F411" s="38">
        <v>5</v>
      </c>
      <c r="G411" s="38">
        <v>5</v>
      </c>
      <c r="H411" s="38">
        <v>9</v>
      </c>
      <c r="I411" s="38">
        <v>9</v>
      </c>
      <c r="J411" s="38">
        <v>7</v>
      </c>
      <c r="K411" s="38">
        <v>6</v>
      </c>
      <c r="L411" s="38">
        <v>8</v>
      </c>
      <c r="M411" s="38">
        <v>6</v>
      </c>
      <c r="O411" s="38">
        <v>9</v>
      </c>
      <c r="P411" s="38">
        <v>8</v>
      </c>
      <c r="Q411" s="38">
        <v>9</v>
      </c>
      <c r="R411" s="38">
        <v>4</v>
      </c>
      <c r="S411" s="38">
        <v>2</v>
      </c>
      <c r="T411" s="38">
        <v>10</v>
      </c>
      <c r="U411" s="38">
        <v>9</v>
      </c>
      <c r="V411" s="38">
        <v>10</v>
      </c>
    </row>
    <row r="412" spans="1:22" x14ac:dyDescent="0.25">
      <c r="A412" s="19" t="s">
        <v>37</v>
      </c>
      <c r="B412" s="38">
        <v>100</v>
      </c>
      <c r="C412" s="38">
        <v>100</v>
      </c>
      <c r="D412" s="38">
        <v>100</v>
      </c>
      <c r="E412" s="38">
        <v>100</v>
      </c>
      <c r="F412" s="38">
        <v>100</v>
      </c>
      <c r="G412" s="38">
        <v>100</v>
      </c>
      <c r="H412" s="38">
        <v>100</v>
      </c>
      <c r="I412" s="38">
        <v>100</v>
      </c>
      <c r="J412" s="38">
        <v>100</v>
      </c>
      <c r="K412" s="38">
        <v>100</v>
      </c>
      <c r="L412" s="38">
        <v>100</v>
      </c>
      <c r="M412" s="38">
        <v>100</v>
      </c>
      <c r="O412" s="38">
        <v>100</v>
      </c>
      <c r="P412" s="38">
        <v>100</v>
      </c>
      <c r="Q412" s="38">
        <v>100</v>
      </c>
      <c r="R412" s="38">
        <v>100</v>
      </c>
      <c r="S412" s="38">
        <v>100</v>
      </c>
      <c r="T412" s="38">
        <v>100</v>
      </c>
      <c r="U412" s="38">
        <v>100</v>
      </c>
      <c r="V412" s="38">
        <v>100</v>
      </c>
    </row>
    <row r="413" spans="1:22" x14ac:dyDescent="0.25">
      <c r="B413" s="25"/>
    </row>
    <row r="414" spans="1:22" x14ac:dyDescent="0.25">
      <c r="A414" s="20" t="s">
        <v>250</v>
      </c>
      <c r="B414" s="25"/>
    </row>
    <row r="415" spans="1:22" x14ac:dyDescent="0.25">
      <c r="B415" s="25"/>
    </row>
    <row r="416" spans="1:22" x14ac:dyDescent="0.25">
      <c r="B416" s="25"/>
    </row>
    <row r="417" spans="1:22" x14ac:dyDescent="0.25">
      <c r="B417" s="25"/>
    </row>
    <row r="418" spans="1:22" x14ac:dyDescent="0.25">
      <c r="A418" s="348" t="s">
        <v>5194</v>
      </c>
      <c r="B418" s="25"/>
    </row>
    <row r="419" spans="1:22" x14ac:dyDescent="0.25">
      <c r="B419" s="25"/>
    </row>
    <row r="420" spans="1:22" ht="48" x14ac:dyDescent="0.25">
      <c r="A420" s="53"/>
      <c r="B420" s="2" t="s">
        <v>217</v>
      </c>
      <c r="C420" s="2" t="s">
        <v>218</v>
      </c>
      <c r="D420" s="2" t="s">
        <v>219</v>
      </c>
      <c r="E420" s="2" t="s">
        <v>220</v>
      </c>
      <c r="F420" s="2" t="s">
        <v>221</v>
      </c>
      <c r="G420" s="2" t="s">
        <v>222</v>
      </c>
      <c r="H420" s="2" t="s">
        <v>223</v>
      </c>
      <c r="I420" s="2" t="s">
        <v>224</v>
      </c>
      <c r="J420" s="2" t="s">
        <v>225</v>
      </c>
      <c r="K420" s="2" t="s">
        <v>226</v>
      </c>
      <c r="L420" s="2" t="s">
        <v>227</v>
      </c>
      <c r="M420" s="2" t="s">
        <v>228</v>
      </c>
      <c r="O420" s="2" t="s">
        <v>229</v>
      </c>
      <c r="P420" s="2" t="s">
        <v>230</v>
      </c>
      <c r="Q420" s="2" t="s">
        <v>231</v>
      </c>
      <c r="R420" s="2" t="s">
        <v>237</v>
      </c>
      <c r="S420" s="2" t="s">
        <v>238</v>
      </c>
      <c r="T420" s="2" t="s">
        <v>234</v>
      </c>
      <c r="U420" s="2" t="s">
        <v>235</v>
      </c>
      <c r="V420" s="2" t="s">
        <v>236</v>
      </c>
    </row>
    <row r="421" spans="1:22" x14ac:dyDescent="0.25">
      <c r="A421" s="19" t="s">
        <v>63</v>
      </c>
      <c r="B421" s="38">
        <v>17</v>
      </c>
      <c r="C421" s="38">
        <v>15</v>
      </c>
      <c r="D421" s="38">
        <v>14</v>
      </c>
      <c r="E421" s="38">
        <v>14</v>
      </c>
      <c r="F421" s="38">
        <v>14</v>
      </c>
      <c r="G421" s="38">
        <v>14</v>
      </c>
      <c r="H421" s="38">
        <v>17</v>
      </c>
      <c r="I421" s="38">
        <v>18</v>
      </c>
      <c r="J421" s="38">
        <v>15</v>
      </c>
      <c r="K421" s="38">
        <v>17</v>
      </c>
      <c r="L421" s="38">
        <v>18</v>
      </c>
      <c r="M421" s="38">
        <v>13</v>
      </c>
      <c r="O421" s="38">
        <v>16</v>
      </c>
      <c r="P421" s="38">
        <v>16</v>
      </c>
      <c r="Q421" s="38">
        <v>16</v>
      </c>
      <c r="R421" s="38">
        <v>15</v>
      </c>
      <c r="S421" s="38">
        <v>11</v>
      </c>
      <c r="T421" s="38">
        <v>17</v>
      </c>
      <c r="U421" s="38">
        <v>17</v>
      </c>
      <c r="V421" s="38">
        <v>21</v>
      </c>
    </row>
    <row r="422" spans="1:22" s="75" customFormat="1" x14ac:dyDescent="0.25">
      <c r="A422" s="74" t="s">
        <v>143</v>
      </c>
      <c r="B422" s="56">
        <v>9</v>
      </c>
      <c r="C422" s="56">
        <v>11</v>
      </c>
      <c r="D422" s="56">
        <v>11</v>
      </c>
      <c r="E422" s="56">
        <v>10</v>
      </c>
      <c r="F422" s="56">
        <v>9</v>
      </c>
      <c r="G422" s="56">
        <v>10</v>
      </c>
      <c r="H422" s="56">
        <v>8</v>
      </c>
      <c r="I422" s="56">
        <v>8</v>
      </c>
      <c r="J422" s="56">
        <v>10</v>
      </c>
      <c r="K422" s="59">
        <v>13</v>
      </c>
      <c r="L422" s="56">
        <v>9</v>
      </c>
      <c r="M422" s="59">
        <v>12</v>
      </c>
      <c r="O422" s="56">
        <v>8</v>
      </c>
      <c r="P422" s="56">
        <v>8</v>
      </c>
      <c r="Q422" s="56">
        <v>8</v>
      </c>
      <c r="R422" s="59">
        <v>14</v>
      </c>
      <c r="S422" s="56">
        <v>13</v>
      </c>
      <c r="T422" s="56">
        <v>10</v>
      </c>
      <c r="U422" s="56">
        <v>13</v>
      </c>
      <c r="V422" s="59">
        <v>14</v>
      </c>
    </row>
    <row r="423" spans="1:22" x14ac:dyDescent="0.25">
      <c r="A423" s="19" t="s">
        <v>144</v>
      </c>
      <c r="B423" s="38">
        <v>19</v>
      </c>
      <c r="C423" s="38">
        <v>20</v>
      </c>
      <c r="D423" s="38">
        <v>22</v>
      </c>
      <c r="E423" s="38">
        <v>21</v>
      </c>
      <c r="F423" s="38">
        <v>22</v>
      </c>
      <c r="G423" s="38">
        <v>23</v>
      </c>
      <c r="H423" s="38">
        <v>18</v>
      </c>
      <c r="I423" s="38">
        <v>17</v>
      </c>
      <c r="J423" s="38">
        <v>21</v>
      </c>
      <c r="K423" s="38">
        <v>21</v>
      </c>
      <c r="L423" s="38">
        <v>18</v>
      </c>
      <c r="M423" s="38">
        <v>23</v>
      </c>
      <c r="O423" s="38">
        <v>19</v>
      </c>
      <c r="P423" s="38">
        <v>18</v>
      </c>
      <c r="Q423" s="38">
        <v>18</v>
      </c>
      <c r="R423" s="38">
        <v>22</v>
      </c>
      <c r="S423" s="38">
        <v>23</v>
      </c>
      <c r="T423" s="38">
        <v>21</v>
      </c>
      <c r="U423" s="38">
        <v>20</v>
      </c>
      <c r="V423" s="38">
        <v>18</v>
      </c>
    </row>
    <row r="424" spans="1:22" x14ac:dyDescent="0.25">
      <c r="A424" s="19" t="s">
        <v>145</v>
      </c>
      <c r="B424" s="38">
        <v>44</v>
      </c>
      <c r="C424" s="38">
        <v>43</v>
      </c>
      <c r="D424" s="38">
        <v>43</v>
      </c>
      <c r="E424" s="38">
        <v>45</v>
      </c>
      <c r="F424" s="38">
        <v>45</v>
      </c>
      <c r="G424" s="38">
        <v>44</v>
      </c>
      <c r="H424" s="38">
        <v>46</v>
      </c>
      <c r="I424" s="38">
        <v>43</v>
      </c>
      <c r="J424" s="38">
        <v>43</v>
      </c>
      <c r="K424" s="38">
        <v>40</v>
      </c>
      <c r="L424" s="38">
        <v>42</v>
      </c>
      <c r="M424" s="38">
        <v>43</v>
      </c>
      <c r="O424" s="38">
        <v>45</v>
      </c>
      <c r="P424" s="38">
        <v>46</v>
      </c>
      <c r="Q424" s="38">
        <v>45</v>
      </c>
      <c r="R424" s="38">
        <v>42</v>
      </c>
      <c r="S424" s="38">
        <v>46</v>
      </c>
      <c r="T424" s="38">
        <v>40</v>
      </c>
      <c r="U424" s="38">
        <v>37</v>
      </c>
      <c r="V424" s="38">
        <v>33</v>
      </c>
    </row>
    <row r="425" spans="1:22" x14ac:dyDescent="0.25">
      <c r="A425" s="19" t="s">
        <v>146</v>
      </c>
      <c r="B425" s="38">
        <v>12</v>
      </c>
      <c r="C425" s="38">
        <v>10</v>
      </c>
      <c r="D425" s="38">
        <v>9</v>
      </c>
      <c r="E425" s="38">
        <v>10</v>
      </c>
      <c r="F425" s="38">
        <v>9</v>
      </c>
      <c r="G425" s="38">
        <v>9</v>
      </c>
      <c r="H425" s="38">
        <v>12</v>
      </c>
      <c r="I425" s="38">
        <v>13</v>
      </c>
      <c r="J425" s="38">
        <v>11</v>
      </c>
      <c r="K425" s="38">
        <v>10</v>
      </c>
      <c r="L425" s="38">
        <v>13</v>
      </c>
      <c r="M425" s="38">
        <v>9</v>
      </c>
      <c r="O425" s="38">
        <v>12</v>
      </c>
      <c r="P425" s="38">
        <v>12</v>
      </c>
      <c r="Q425" s="38">
        <v>13</v>
      </c>
      <c r="R425" s="38">
        <v>9</v>
      </c>
      <c r="S425" s="38">
        <v>7</v>
      </c>
      <c r="T425" s="38">
        <v>13</v>
      </c>
      <c r="U425" s="38">
        <v>13</v>
      </c>
      <c r="V425" s="38">
        <v>14</v>
      </c>
    </row>
    <row r="426" spans="1:22" x14ac:dyDescent="0.25">
      <c r="A426" s="19" t="s">
        <v>37</v>
      </c>
      <c r="B426" s="38">
        <v>100</v>
      </c>
      <c r="C426" s="38">
        <v>100</v>
      </c>
      <c r="D426" s="38">
        <v>100</v>
      </c>
      <c r="E426" s="38">
        <v>100</v>
      </c>
      <c r="F426" s="38">
        <v>100</v>
      </c>
      <c r="G426" s="38">
        <v>100</v>
      </c>
      <c r="H426" s="38">
        <v>100</v>
      </c>
      <c r="I426" s="38">
        <v>100</v>
      </c>
      <c r="J426" s="38">
        <v>100</v>
      </c>
      <c r="K426" s="38">
        <v>100</v>
      </c>
      <c r="L426" s="38">
        <v>100</v>
      </c>
      <c r="M426" s="38">
        <v>100</v>
      </c>
      <c r="O426" s="38">
        <v>100</v>
      </c>
      <c r="P426" s="38">
        <v>100</v>
      </c>
      <c r="Q426" s="38">
        <v>100</v>
      </c>
      <c r="R426" s="38">
        <v>100</v>
      </c>
      <c r="S426" s="38">
        <v>100</v>
      </c>
      <c r="T426" s="38">
        <v>100</v>
      </c>
      <c r="U426" s="38">
        <v>100</v>
      </c>
      <c r="V426" s="38">
        <v>100</v>
      </c>
    </row>
    <row r="427" spans="1:22" x14ac:dyDescent="0.25">
      <c r="B427" s="25"/>
    </row>
    <row r="428" spans="1:22" x14ac:dyDescent="0.25">
      <c r="A428" s="20" t="s">
        <v>250</v>
      </c>
      <c r="B428" s="25"/>
    </row>
    <row r="429" spans="1:22" x14ac:dyDescent="0.25">
      <c r="B429" s="25"/>
    </row>
    <row r="430" spans="1:22" x14ac:dyDescent="0.25">
      <c r="B430" s="25"/>
    </row>
    <row r="431" spans="1:22" x14ac:dyDescent="0.25">
      <c r="B431" s="25"/>
    </row>
    <row r="432" spans="1:22" x14ac:dyDescent="0.25">
      <c r="A432" s="348" t="s">
        <v>5193</v>
      </c>
      <c r="B432" s="25"/>
    </row>
    <row r="433" spans="1:22" x14ac:dyDescent="0.25">
      <c r="B433" s="25"/>
    </row>
    <row r="434" spans="1:22" ht="48" x14ac:dyDescent="0.25">
      <c r="A434" s="53"/>
      <c r="B434" s="2" t="s">
        <v>217</v>
      </c>
      <c r="C434" s="2" t="s">
        <v>218</v>
      </c>
      <c r="D434" s="2" t="s">
        <v>219</v>
      </c>
      <c r="E434" s="2" t="s">
        <v>220</v>
      </c>
      <c r="F434" s="2" t="s">
        <v>221</v>
      </c>
      <c r="G434" s="2" t="s">
        <v>222</v>
      </c>
      <c r="H434" s="2" t="s">
        <v>223</v>
      </c>
      <c r="I434" s="2" t="s">
        <v>224</v>
      </c>
      <c r="J434" s="2" t="s">
        <v>225</v>
      </c>
      <c r="K434" s="2" t="s">
        <v>226</v>
      </c>
      <c r="L434" s="2" t="s">
        <v>227</v>
      </c>
      <c r="M434" s="2" t="s">
        <v>228</v>
      </c>
      <c r="O434" s="2" t="s">
        <v>229</v>
      </c>
      <c r="P434" s="2" t="s">
        <v>230</v>
      </c>
      <c r="Q434" s="2" t="s">
        <v>231</v>
      </c>
      <c r="R434" s="2" t="s">
        <v>237</v>
      </c>
      <c r="S434" s="2" t="s">
        <v>238</v>
      </c>
      <c r="T434" s="2" t="s">
        <v>234</v>
      </c>
      <c r="U434" s="2" t="s">
        <v>235</v>
      </c>
      <c r="V434" s="2" t="s">
        <v>236</v>
      </c>
    </row>
    <row r="435" spans="1:22" x14ac:dyDescent="0.25">
      <c r="A435" s="19" t="s">
        <v>63</v>
      </c>
      <c r="B435" s="38">
        <v>18</v>
      </c>
      <c r="C435" s="38">
        <v>18</v>
      </c>
      <c r="D435" s="38">
        <v>16</v>
      </c>
      <c r="E435" s="38">
        <v>16</v>
      </c>
      <c r="F435" s="38">
        <v>17</v>
      </c>
      <c r="G435" s="38">
        <v>17</v>
      </c>
      <c r="H435" s="38">
        <v>19</v>
      </c>
      <c r="I435" s="38">
        <v>21</v>
      </c>
      <c r="J435" s="38">
        <v>17</v>
      </c>
      <c r="K435" s="38">
        <v>20</v>
      </c>
      <c r="L435" s="38">
        <v>20</v>
      </c>
      <c r="M435" s="38">
        <v>16</v>
      </c>
      <c r="O435" s="38">
        <v>18</v>
      </c>
      <c r="P435" s="38">
        <v>17</v>
      </c>
      <c r="Q435" s="38">
        <v>18</v>
      </c>
      <c r="R435" s="38">
        <v>18</v>
      </c>
      <c r="S435" s="38">
        <v>12</v>
      </c>
      <c r="T435" s="38">
        <v>18</v>
      </c>
      <c r="U435" s="38">
        <v>20</v>
      </c>
      <c r="V435" s="38">
        <v>26</v>
      </c>
    </row>
    <row r="436" spans="1:22" s="75" customFormat="1" x14ac:dyDescent="0.25">
      <c r="A436" s="74" t="s">
        <v>143</v>
      </c>
      <c r="B436" s="56">
        <v>2</v>
      </c>
      <c r="C436" s="56">
        <v>2</v>
      </c>
      <c r="D436" s="56">
        <v>3</v>
      </c>
      <c r="E436" s="56">
        <v>2</v>
      </c>
      <c r="F436" s="56">
        <v>2</v>
      </c>
      <c r="G436" s="56">
        <v>2</v>
      </c>
      <c r="H436" s="56">
        <v>2</v>
      </c>
      <c r="I436" s="56">
        <v>2</v>
      </c>
      <c r="J436" s="56">
        <v>3</v>
      </c>
      <c r="K436" s="56">
        <v>3</v>
      </c>
      <c r="L436" s="56">
        <v>1</v>
      </c>
      <c r="M436" s="56">
        <v>4</v>
      </c>
      <c r="O436" s="56">
        <v>2</v>
      </c>
      <c r="P436" s="56">
        <v>2</v>
      </c>
      <c r="Q436" s="56">
        <v>2</v>
      </c>
      <c r="R436" s="56">
        <v>2</v>
      </c>
      <c r="S436" s="56">
        <v>3</v>
      </c>
      <c r="T436" s="56">
        <v>3</v>
      </c>
      <c r="U436" s="56">
        <v>3</v>
      </c>
      <c r="V436" s="56">
        <v>4</v>
      </c>
    </row>
    <row r="437" spans="1:22" x14ac:dyDescent="0.25">
      <c r="A437" s="19" t="s">
        <v>144</v>
      </c>
      <c r="B437" s="38">
        <v>4</v>
      </c>
      <c r="C437" s="38">
        <v>4</v>
      </c>
      <c r="D437" s="38">
        <v>4</v>
      </c>
      <c r="E437" s="38">
        <v>4</v>
      </c>
      <c r="F437" s="38">
        <v>4</v>
      </c>
      <c r="G437" s="38">
        <v>5</v>
      </c>
      <c r="H437" s="38">
        <v>3</v>
      </c>
      <c r="I437" s="38">
        <v>3</v>
      </c>
      <c r="J437" s="38">
        <v>5</v>
      </c>
      <c r="K437" s="38">
        <v>5</v>
      </c>
      <c r="L437" s="38">
        <v>3</v>
      </c>
      <c r="M437" s="38">
        <v>6</v>
      </c>
      <c r="O437" s="38">
        <v>4</v>
      </c>
      <c r="P437" s="38">
        <v>4</v>
      </c>
      <c r="Q437" s="38">
        <v>4</v>
      </c>
      <c r="R437" s="38">
        <v>6</v>
      </c>
      <c r="S437" s="38">
        <v>7</v>
      </c>
      <c r="T437" s="38">
        <v>6</v>
      </c>
      <c r="U437" s="38">
        <v>4</v>
      </c>
      <c r="V437" s="38">
        <v>5</v>
      </c>
    </row>
    <row r="438" spans="1:22" x14ac:dyDescent="0.25">
      <c r="A438" s="19" t="s">
        <v>145</v>
      </c>
      <c r="B438" s="38">
        <v>40</v>
      </c>
      <c r="C438" s="38">
        <v>42</v>
      </c>
      <c r="D438" s="38">
        <v>42</v>
      </c>
      <c r="E438" s="38">
        <v>42</v>
      </c>
      <c r="F438" s="38">
        <v>42</v>
      </c>
      <c r="G438" s="38">
        <v>42</v>
      </c>
      <c r="H438" s="38">
        <v>40</v>
      </c>
      <c r="I438" s="38">
        <v>39</v>
      </c>
      <c r="J438" s="38">
        <v>39</v>
      </c>
      <c r="K438" s="38">
        <v>41</v>
      </c>
      <c r="L438" s="38">
        <v>39</v>
      </c>
      <c r="M438" s="38">
        <v>44</v>
      </c>
      <c r="O438" s="38">
        <v>41</v>
      </c>
      <c r="P438" s="38">
        <v>41</v>
      </c>
      <c r="Q438" s="38">
        <v>41</v>
      </c>
      <c r="R438" s="38">
        <v>40</v>
      </c>
      <c r="S438" s="38">
        <v>47</v>
      </c>
      <c r="T438" s="38">
        <v>39</v>
      </c>
      <c r="U438" s="38">
        <v>40</v>
      </c>
      <c r="V438" s="38">
        <v>31</v>
      </c>
    </row>
    <row r="439" spans="1:22" x14ac:dyDescent="0.25">
      <c r="A439" s="19" t="s">
        <v>146</v>
      </c>
      <c r="B439" s="38">
        <v>36</v>
      </c>
      <c r="C439" s="38">
        <v>34</v>
      </c>
      <c r="D439" s="38">
        <v>35</v>
      </c>
      <c r="E439" s="38">
        <v>36</v>
      </c>
      <c r="F439" s="38">
        <v>35</v>
      </c>
      <c r="G439" s="38">
        <v>34</v>
      </c>
      <c r="H439" s="38">
        <v>36</v>
      </c>
      <c r="I439" s="38">
        <v>36</v>
      </c>
      <c r="J439" s="38">
        <v>36</v>
      </c>
      <c r="K439" s="38">
        <v>32</v>
      </c>
      <c r="L439" s="38">
        <v>37</v>
      </c>
      <c r="M439" s="38">
        <v>31</v>
      </c>
      <c r="O439" s="38">
        <v>35</v>
      </c>
      <c r="P439" s="38">
        <v>36</v>
      </c>
      <c r="Q439" s="38">
        <v>36</v>
      </c>
      <c r="R439" s="38">
        <v>33</v>
      </c>
      <c r="S439" s="38">
        <v>31</v>
      </c>
      <c r="T439" s="38">
        <v>34</v>
      </c>
      <c r="U439" s="38">
        <v>34</v>
      </c>
      <c r="V439" s="38">
        <v>36</v>
      </c>
    </row>
    <row r="440" spans="1:22" x14ac:dyDescent="0.25">
      <c r="A440" s="19" t="s">
        <v>37</v>
      </c>
      <c r="B440" s="38">
        <v>100</v>
      </c>
      <c r="C440" s="38">
        <v>100</v>
      </c>
      <c r="D440" s="38">
        <v>100</v>
      </c>
      <c r="E440" s="38">
        <v>100</v>
      </c>
      <c r="F440" s="38">
        <v>100</v>
      </c>
      <c r="G440" s="38">
        <v>100</v>
      </c>
      <c r="H440" s="38">
        <v>100</v>
      </c>
      <c r="I440" s="38">
        <v>100</v>
      </c>
      <c r="J440" s="38">
        <v>100</v>
      </c>
      <c r="K440" s="38">
        <v>100</v>
      </c>
      <c r="L440" s="38">
        <v>100</v>
      </c>
      <c r="M440" s="38">
        <v>100</v>
      </c>
      <c r="O440" s="38">
        <v>100</v>
      </c>
      <c r="P440" s="38">
        <v>100</v>
      </c>
      <c r="Q440" s="38">
        <v>100</v>
      </c>
      <c r="R440" s="38">
        <v>100</v>
      </c>
      <c r="S440" s="38">
        <v>100</v>
      </c>
      <c r="T440" s="38">
        <v>100</v>
      </c>
      <c r="U440" s="38">
        <v>100</v>
      </c>
      <c r="V440" s="38">
        <v>100</v>
      </c>
    </row>
    <row r="441" spans="1:22" x14ac:dyDescent="0.25">
      <c r="B441" s="25"/>
    </row>
    <row r="442" spans="1:22" x14ac:dyDescent="0.25">
      <c r="A442" s="20" t="s">
        <v>250</v>
      </c>
      <c r="B442" s="25"/>
    </row>
    <row r="443" spans="1:22" x14ac:dyDescent="0.25">
      <c r="B443" s="25"/>
    </row>
    <row r="444" spans="1:22" x14ac:dyDescent="0.25">
      <c r="B444" s="25"/>
    </row>
    <row r="445" spans="1:22" x14ac:dyDescent="0.25">
      <c r="B445" s="25"/>
    </row>
    <row r="446" spans="1:22" ht="30" x14ac:dyDescent="0.25">
      <c r="A446" s="348" t="s">
        <v>506</v>
      </c>
      <c r="B446" s="25"/>
    </row>
    <row r="447" spans="1:22" x14ac:dyDescent="0.25">
      <c r="B447" s="25"/>
    </row>
    <row r="448" spans="1:22" ht="48" x14ac:dyDescent="0.25">
      <c r="A448" s="53"/>
      <c r="B448" s="2" t="s">
        <v>217</v>
      </c>
      <c r="C448" s="2" t="s">
        <v>218</v>
      </c>
      <c r="D448" s="2" t="s">
        <v>219</v>
      </c>
      <c r="E448" s="2" t="s">
        <v>220</v>
      </c>
      <c r="F448" s="2" t="s">
        <v>221</v>
      </c>
      <c r="G448" s="2" t="s">
        <v>222</v>
      </c>
      <c r="H448" s="2" t="s">
        <v>223</v>
      </c>
      <c r="I448" s="2" t="s">
        <v>224</v>
      </c>
      <c r="J448" s="2" t="s">
        <v>225</v>
      </c>
      <c r="K448" s="2" t="s">
        <v>226</v>
      </c>
      <c r="L448" s="2" t="s">
        <v>227</v>
      </c>
      <c r="M448" s="2" t="s">
        <v>228</v>
      </c>
      <c r="O448" s="2" t="s">
        <v>229</v>
      </c>
      <c r="P448" s="2" t="s">
        <v>230</v>
      </c>
      <c r="Q448" s="2" t="s">
        <v>231</v>
      </c>
      <c r="R448" s="2" t="s">
        <v>237</v>
      </c>
      <c r="S448" s="2" t="s">
        <v>238</v>
      </c>
      <c r="T448" s="2" t="s">
        <v>234</v>
      </c>
      <c r="U448" s="2" t="s">
        <v>235</v>
      </c>
      <c r="V448" s="2" t="s">
        <v>236</v>
      </c>
    </row>
    <row r="449" spans="1:22" x14ac:dyDescent="0.25">
      <c r="A449" s="19" t="s">
        <v>63</v>
      </c>
      <c r="B449" s="38">
        <v>18</v>
      </c>
      <c r="C449" s="38">
        <v>17</v>
      </c>
      <c r="D449" s="38">
        <v>16</v>
      </c>
      <c r="E449" s="38">
        <v>16</v>
      </c>
      <c r="F449" s="38">
        <v>16</v>
      </c>
      <c r="G449" s="38">
        <v>16</v>
      </c>
      <c r="H449" s="38">
        <v>18</v>
      </c>
      <c r="I449" s="38">
        <v>20</v>
      </c>
      <c r="J449" s="38">
        <v>17</v>
      </c>
      <c r="K449" s="38">
        <v>19</v>
      </c>
      <c r="L449" s="38">
        <v>19</v>
      </c>
      <c r="M449" s="38">
        <v>15</v>
      </c>
      <c r="O449" s="38">
        <v>17</v>
      </c>
      <c r="P449" s="38">
        <v>17</v>
      </c>
      <c r="Q449" s="38">
        <v>18</v>
      </c>
      <c r="R449" s="38">
        <v>17</v>
      </c>
      <c r="S449" s="38">
        <v>13</v>
      </c>
      <c r="T449" s="38">
        <v>18</v>
      </c>
      <c r="U449" s="38">
        <v>18</v>
      </c>
      <c r="V449" s="38">
        <v>25</v>
      </c>
    </row>
    <row r="450" spans="1:22" s="75" customFormat="1" x14ac:dyDescent="0.25">
      <c r="A450" s="74" t="s">
        <v>143</v>
      </c>
      <c r="B450" s="56">
        <v>5</v>
      </c>
      <c r="C450" s="56">
        <v>6</v>
      </c>
      <c r="D450" s="56">
        <v>6</v>
      </c>
      <c r="E450" s="56">
        <v>6</v>
      </c>
      <c r="F450" s="56">
        <v>6</v>
      </c>
      <c r="G450" s="56">
        <v>6</v>
      </c>
      <c r="H450" s="56">
        <v>5</v>
      </c>
      <c r="I450" s="56">
        <v>5</v>
      </c>
      <c r="J450" s="56">
        <v>7</v>
      </c>
      <c r="K450" s="56">
        <v>7</v>
      </c>
      <c r="L450" s="56">
        <v>7</v>
      </c>
      <c r="M450" s="56">
        <v>7</v>
      </c>
      <c r="O450" s="56">
        <v>5</v>
      </c>
      <c r="P450" s="56">
        <v>5</v>
      </c>
      <c r="Q450" s="56">
        <v>5</v>
      </c>
      <c r="R450" s="56">
        <v>7</v>
      </c>
      <c r="S450" s="56">
        <v>6</v>
      </c>
      <c r="T450" s="56">
        <v>6</v>
      </c>
      <c r="U450" s="56">
        <v>7</v>
      </c>
      <c r="V450" s="56">
        <v>7</v>
      </c>
    </row>
    <row r="451" spans="1:22" x14ac:dyDescent="0.25">
      <c r="A451" s="19" t="s">
        <v>144</v>
      </c>
      <c r="B451" s="38">
        <v>11</v>
      </c>
      <c r="C451" s="38">
        <v>12</v>
      </c>
      <c r="D451" s="38">
        <v>13</v>
      </c>
      <c r="E451" s="38">
        <v>12</v>
      </c>
      <c r="F451" s="38">
        <v>12</v>
      </c>
      <c r="G451" s="38">
        <v>12</v>
      </c>
      <c r="H451" s="38">
        <v>11</v>
      </c>
      <c r="I451" s="38">
        <v>10</v>
      </c>
      <c r="J451" s="38">
        <v>13</v>
      </c>
      <c r="K451" s="38">
        <v>12</v>
      </c>
      <c r="L451" s="38">
        <v>9</v>
      </c>
      <c r="M451" s="38">
        <v>15</v>
      </c>
      <c r="O451" s="38">
        <v>11</v>
      </c>
      <c r="P451" s="38">
        <v>11</v>
      </c>
      <c r="Q451" s="38">
        <v>10</v>
      </c>
      <c r="R451" s="38">
        <v>13</v>
      </c>
      <c r="S451" s="38">
        <v>12</v>
      </c>
      <c r="T451" s="38">
        <v>12</v>
      </c>
      <c r="U451" s="38">
        <v>11</v>
      </c>
      <c r="V451" s="38">
        <v>10</v>
      </c>
    </row>
    <row r="452" spans="1:22" x14ac:dyDescent="0.25">
      <c r="A452" s="19" t="s">
        <v>145</v>
      </c>
      <c r="B452" s="38">
        <v>45</v>
      </c>
      <c r="C452" s="38">
        <v>47</v>
      </c>
      <c r="D452" s="38">
        <v>47</v>
      </c>
      <c r="E452" s="38">
        <v>47</v>
      </c>
      <c r="F452" s="38">
        <v>47</v>
      </c>
      <c r="G452" s="38">
        <v>47</v>
      </c>
      <c r="H452" s="38">
        <v>45</v>
      </c>
      <c r="I452" s="38">
        <v>42</v>
      </c>
      <c r="J452" s="38">
        <v>45</v>
      </c>
      <c r="K452" s="38">
        <v>45</v>
      </c>
      <c r="L452" s="38">
        <v>43</v>
      </c>
      <c r="M452" s="38">
        <v>47</v>
      </c>
      <c r="O452" s="38">
        <v>45</v>
      </c>
      <c r="P452" s="38">
        <v>47</v>
      </c>
      <c r="Q452" s="38">
        <v>46</v>
      </c>
      <c r="R452" s="38">
        <v>48</v>
      </c>
      <c r="S452" s="38">
        <v>51</v>
      </c>
      <c r="T452" s="38">
        <v>43</v>
      </c>
      <c r="U452" s="38">
        <v>40</v>
      </c>
      <c r="V452" s="38">
        <v>34</v>
      </c>
    </row>
    <row r="453" spans="1:22" x14ac:dyDescent="0.25">
      <c r="A453" s="19" t="s">
        <v>146</v>
      </c>
      <c r="B453" s="38">
        <v>21</v>
      </c>
      <c r="C453" s="38">
        <v>18</v>
      </c>
      <c r="D453" s="38">
        <v>19</v>
      </c>
      <c r="E453" s="38">
        <v>19</v>
      </c>
      <c r="F453" s="38">
        <v>19</v>
      </c>
      <c r="G453" s="38">
        <v>19</v>
      </c>
      <c r="H453" s="38">
        <v>22</v>
      </c>
      <c r="I453" s="38">
        <v>22</v>
      </c>
      <c r="J453" s="38">
        <v>19</v>
      </c>
      <c r="K453" s="38">
        <v>16</v>
      </c>
      <c r="L453" s="38">
        <v>22</v>
      </c>
      <c r="M453" s="38">
        <v>16</v>
      </c>
      <c r="O453" s="38">
        <v>22</v>
      </c>
      <c r="P453" s="38">
        <v>20</v>
      </c>
      <c r="Q453" s="38">
        <v>21</v>
      </c>
      <c r="R453" s="38">
        <v>16</v>
      </c>
      <c r="S453" s="38">
        <v>17</v>
      </c>
      <c r="T453" s="38">
        <v>21</v>
      </c>
      <c r="U453" s="38">
        <v>24</v>
      </c>
      <c r="V453" s="38">
        <v>24</v>
      </c>
    </row>
    <row r="454" spans="1:22" x14ac:dyDescent="0.25">
      <c r="A454" s="19" t="s">
        <v>37</v>
      </c>
      <c r="B454" s="38">
        <v>100</v>
      </c>
      <c r="C454" s="38">
        <v>100</v>
      </c>
      <c r="D454" s="38">
        <v>100</v>
      </c>
      <c r="E454" s="38">
        <v>100</v>
      </c>
      <c r="F454" s="38">
        <v>100</v>
      </c>
      <c r="G454" s="38">
        <v>100</v>
      </c>
      <c r="H454" s="38">
        <v>100</v>
      </c>
      <c r="I454" s="38">
        <v>100</v>
      </c>
      <c r="J454" s="38">
        <v>100</v>
      </c>
      <c r="K454" s="38">
        <v>100</v>
      </c>
      <c r="L454" s="38">
        <v>100</v>
      </c>
      <c r="M454" s="38">
        <v>100</v>
      </c>
      <c r="O454" s="38">
        <v>100</v>
      </c>
      <c r="P454" s="38">
        <v>100</v>
      </c>
      <c r="Q454" s="38">
        <v>100</v>
      </c>
      <c r="R454" s="38">
        <v>100</v>
      </c>
      <c r="S454" s="38">
        <v>100</v>
      </c>
      <c r="T454" s="38">
        <v>100</v>
      </c>
      <c r="U454" s="38">
        <v>100</v>
      </c>
      <c r="V454" s="38">
        <v>100</v>
      </c>
    </row>
    <row r="455" spans="1:22" x14ac:dyDescent="0.25">
      <c r="B455" s="25"/>
    </row>
    <row r="456" spans="1:22" x14ac:dyDescent="0.25">
      <c r="A456" s="20" t="s">
        <v>250</v>
      </c>
      <c r="B456" s="25"/>
    </row>
    <row r="457" spans="1:22" x14ac:dyDescent="0.25">
      <c r="B457" s="25"/>
    </row>
    <row r="458" spans="1:22" x14ac:dyDescent="0.25">
      <c r="B458" s="25"/>
    </row>
    <row r="459" spans="1:22" x14ac:dyDescent="0.25">
      <c r="B459" s="25"/>
    </row>
    <row r="460" spans="1:22" ht="30" x14ac:dyDescent="0.25">
      <c r="A460" s="348" t="s">
        <v>507</v>
      </c>
      <c r="B460" s="25"/>
    </row>
    <row r="461" spans="1:22" x14ac:dyDescent="0.25">
      <c r="B461" s="25"/>
    </row>
    <row r="462" spans="1:22" ht="48" x14ac:dyDescent="0.25">
      <c r="A462" s="53"/>
      <c r="B462" s="2" t="s">
        <v>217</v>
      </c>
      <c r="C462" s="2" t="s">
        <v>218</v>
      </c>
      <c r="D462" s="2" t="s">
        <v>219</v>
      </c>
      <c r="E462" s="2" t="s">
        <v>220</v>
      </c>
      <c r="F462" s="2" t="s">
        <v>221</v>
      </c>
      <c r="G462" s="2" t="s">
        <v>222</v>
      </c>
      <c r="H462" s="2" t="s">
        <v>223</v>
      </c>
      <c r="I462" s="2" t="s">
        <v>224</v>
      </c>
      <c r="J462" s="2" t="s">
        <v>225</v>
      </c>
      <c r="K462" s="2" t="s">
        <v>226</v>
      </c>
      <c r="L462" s="2" t="s">
        <v>227</v>
      </c>
      <c r="M462" s="2" t="s">
        <v>228</v>
      </c>
      <c r="O462" s="2" t="s">
        <v>229</v>
      </c>
      <c r="P462" s="2" t="s">
        <v>230</v>
      </c>
      <c r="Q462" s="2" t="s">
        <v>231</v>
      </c>
      <c r="R462" s="2" t="s">
        <v>237</v>
      </c>
      <c r="S462" s="2" t="s">
        <v>238</v>
      </c>
      <c r="T462" s="2" t="s">
        <v>234</v>
      </c>
      <c r="U462" s="2" t="s">
        <v>235</v>
      </c>
      <c r="V462" s="2" t="s">
        <v>236</v>
      </c>
    </row>
    <row r="463" spans="1:22" x14ac:dyDescent="0.25">
      <c r="A463" s="19" t="s">
        <v>63</v>
      </c>
      <c r="B463" s="38">
        <v>13</v>
      </c>
      <c r="C463" s="38">
        <v>12</v>
      </c>
      <c r="D463" s="38">
        <v>10</v>
      </c>
      <c r="E463" s="38">
        <v>11</v>
      </c>
      <c r="F463" s="38">
        <v>11</v>
      </c>
      <c r="G463" s="38">
        <v>11</v>
      </c>
      <c r="H463" s="38">
        <v>14</v>
      </c>
      <c r="I463" s="38">
        <v>16</v>
      </c>
      <c r="J463" s="38">
        <v>12</v>
      </c>
      <c r="K463" s="38">
        <v>13</v>
      </c>
      <c r="L463" s="38">
        <v>14</v>
      </c>
      <c r="M463" s="38">
        <v>10</v>
      </c>
      <c r="O463" s="38">
        <v>13</v>
      </c>
      <c r="P463" s="38">
        <v>13</v>
      </c>
      <c r="Q463" s="38">
        <v>14</v>
      </c>
      <c r="R463" s="38">
        <v>11</v>
      </c>
      <c r="S463" s="38">
        <v>8</v>
      </c>
      <c r="T463" s="38">
        <v>14</v>
      </c>
      <c r="U463" s="38">
        <v>13</v>
      </c>
      <c r="V463" s="38">
        <v>16</v>
      </c>
    </row>
    <row r="464" spans="1:22" s="75" customFormat="1" x14ac:dyDescent="0.25">
      <c r="A464" s="74" t="s">
        <v>143</v>
      </c>
      <c r="B464" s="56">
        <v>20</v>
      </c>
      <c r="C464" s="56">
        <v>23</v>
      </c>
      <c r="D464" s="59">
        <v>25</v>
      </c>
      <c r="E464" s="56">
        <v>24</v>
      </c>
      <c r="F464" s="56">
        <v>23</v>
      </c>
      <c r="G464" s="56">
        <v>23</v>
      </c>
      <c r="H464" s="56">
        <v>18</v>
      </c>
      <c r="I464" s="56">
        <v>18</v>
      </c>
      <c r="J464" s="56">
        <v>23</v>
      </c>
      <c r="K464" s="59">
        <v>25</v>
      </c>
      <c r="L464" s="56">
        <v>21</v>
      </c>
      <c r="M464" s="59">
        <v>25</v>
      </c>
      <c r="O464" s="56">
        <v>21</v>
      </c>
      <c r="P464" s="56">
        <v>18</v>
      </c>
      <c r="Q464" s="56">
        <v>18</v>
      </c>
      <c r="R464" s="56">
        <v>24</v>
      </c>
      <c r="S464" s="56">
        <v>23</v>
      </c>
      <c r="T464" s="56">
        <v>25</v>
      </c>
      <c r="U464" s="59">
        <v>27</v>
      </c>
      <c r="V464" s="59">
        <v>30</v>
      </c>
    </row>
    <row r="465" spans="1:22" x14ac:dyDescent="0.25">
      <c r="A465" s="19" t="s">
        <v>144</v>
      </c>
      <c r="B465" s="38">
        <v>28</v>
      </c>
      <c r="C465" s="38">
        <v>27</v>
      </c>
      <c r="D465" s="38">
        <v>30</v>
      </c>
      <c r="E465" s="38">
        <v>30</v>
      </c>
      <c r="F465" s="38">
        <v>30</v>
      </c>
      <c r="G465" s="38">
        <v>30</v>
      </c>
      <c r="H465" s="38">
        <v>26</v>
      </c>
      <c r="I465" s="38">
        <v>26</v>
      </c>
      <c r="J465" s="38">
        <v>29</v>
      </c>
      <c r="K465" s="38">
        <v>27</v>
      </c>
      <c r="L465" s="38">
        <v>26</v>
      </c>
      <c r="M465" s="38">
        <v>29</v>
      </c>
      <c r="O465" s="38">
        <v>27</v>
      </c>
      <c r="P465" s="38">
        <v>27</v>
      </c>
      <c r="Q465" s="38">
        <v>24</v>
      </c>
      <c r="R465" s="38">
        <v>28</v>
      </c>
      <c r="S465" s="38">
        <v>32</v>
      </c>
      <c r="T465" s="38">
        <v>26</v>
      </c>
      <c r="U465" s="38">
        <v>28</v>
      </c>
      <c r="V465" s="38">
        <v>25</v>
      </c>
    </row>
    <row r="466" spans="1:22" x14ac:dyDescent="0.25">
      <c r="A466" s="19" t="s">
        <v>145</v>
      </c>
      <c r="B466" s="38">
        <v>29</v>
      </c>
      <c r="C466" s="38">
        <v>30</v>
      </c>
      <c r="D466" s="38">
        <v>27</v>
      </c>
      <c r="E466" s="38">
        <v>29</v>
      </c>
      <c r="F466" s="38">
        <v>29</v>
      </c>
      <c r="G466" s="38">
        <v>29</v>
      </c>
      <c r="H466" s="38">
        <v>32</v>
      </c>
      <c r="I466" s="38">
        <v>29</v>
      </c>
      <c r="J466" s="38">
        <v>28</v>
      </c>
      <c r="K466" s="38">
        <v>27</v>
      </c>
      <c r="L466" s="38">
        <v>29</v>
      </c>
      <c r="M466" s="38">
        <v>29</v>
      </c>
      <c r="O466" s="38">
        <v>30</v>
      </c>
      <c r="P466" s="38">
        <v>32</v>
      </c>
      <c r="Q466" s="38">
        <v>33</v>
      </c>
      <c r="R466" s="38">
        <v>28</v>
      </c>
      <c r="S466" s="38">
        <v>30</v>
      </c>
      <c r="T466" s="38">
        <v>27</v>
      </c>
      <c r="U466" s="38">
        <v>23</v>
      </c>
      <c r="V466" s="38">
        <v>21</v>
      </c>
    </row>
    <row r="467" spans="1:22" x14ac:dyDescent="0.25">
      <c r="A467" s="19" t="s">
        <v>146</v>
      </c>
      <c r="B467" s="38">
        <v>10</v>
      </c>
      <c r="C467" s="38">
        <v>8</v>
      </c>
      <c r="D467" s="38">
        <v>7</v>
      </c>
      <c r="E467" s="38">
        <v>7</v>
      </c>
      <c r="F467" s="38">
        <v>7</v>
      </c>
      <c r="G467" s="38">
        <v>7</v>
      </c>
      <c r="H467" s="38">
        <v>10</v>
      </c>
      <c r="I467" s="38">
        <v>12</v>
      </c>
      <c r="J467" s="38">
        <v>8</v>
      </c>
      <c r="K467" s="38">
        <v>8</v>
      </c>
      <c r="L467" s="38">
        <v>11</v>
      </c>
      <c r="M467" s="38">
        <v>7</v>
      </c>
      <c r="O467" s="38">
        <v>10</v>
      </c>
      <c r="P467" s="38">
        <v>10</v>
      </c>
      <c r="Q467" s="38">
        <v>11</v>
      </c>
      <c r="R467" s="38">
        <v>8</v>
      </c>
      <c r="S467" s="38">
        <v>6</v>
      </c>
      <c r="T467" s="38">
        <v>9</v>
      </c>
      <c r="U467" s="38">
        <v>9</v>
      </c>
      <c r="V467" s="38">
        <v>8</v>
      </c>
    </row>
    <row r="468" spans="1:22" x14ac:dyDescent="0.25">
      <c r="A468" s="19" t="s">
        <v>37</v>
      </c>
      <c r="B468" s="38">
        <v>100</v>
      </c>
      <c r="C468" s="38">
        <v>100</v>
      </c>
      <c r="D468" s="38">
        <v>100</v>
      </c>
      <c r="E468" s="38">
        <v>100</v>
      </c>
      <c r="F468" s="38">
        <v>100</v>
      </c>
      <c r="G468" s="38">
        <v>100</v>
      </c>
      <c r="H468" s="38">
        <v>100</v>
      </c>
      <c r="I468" s="38">
        <v>100</v>
      </c>
      <c r="J468" s="38">
        <v>100</v>
      </c>
      <c r="K468" s="38">
        <v>100</v>
      </c>
      <c r="L468" s="38">
        <v>100</v>
      </c>
      <c r="M468" s="38">
        <v>100</v>
      </c>
      <c r="O468" s="38">
        <v>100</v>
      </c>
      <c r="P468" s="38">
        <v>100</v>
      </c>
      <c r="Q468" s="38">
        <v>100</v>
      </c>
      <c r="R468" s="38">
        <v>100</v>
      </c>
      <c r="S468" s="38">
        <v>100</v>
      </c>
      <c r="T468" s="38">
        <v>100</v>
      </c>
      <c r="U468" s="38">
        <v>100</v>
      </c>
      <c r="V468" s="38">
        <v>100</v>
      </c>
    </row>
    <row r="469" spans="1:22" x14ac:dyDescent="0.25">
      <c r="B469" s="25"/>
    </row>
    <row r="470" spans="1:22" x14ac:dyDescent="0.25">
      <c r="A470" s="20" t="s">
        <v>250</v>
      </c>
      <c r="B470" s="25"/>
    </row>
    <row r="471" spans="1:22" x14ac:dyDescent="0.25">
      <c r="B471" s="25"/>
    </row>
    <row r="472" spans="1:22" x14ac:dyDescent="0.25">
      <c r="B472" s="25"/>
    </row>
    <row r="473" spans="1:22" x14ac:dyDescent="0.25">
      <c r="B473" s="25"/>
    </row>
    <row r="474" spans="1:22" x14ac:dyDescent="0.25">
      <c r="A474" s="348" t="s">
        <v>508</v>
      </c>
      <c r="B474" s="25"/>
    </row>
    <row r="475" spans="1:22" x14ac:dyDescent="0.25">
      <c r="B475" s="25"/>
    </row>
    <row r="476" spans="1:22" ht="48" x14ac:dyDescent="0.25">
      <c r="A476" s="53"/>
      <c r="B476" s="2" t="s">
        <v>217</v>
      </c>
      <c r="C476" s="2" t="s">
        <v>218</v>
      </c>
      <c r="D476" s="2" t="s">
        <v>219</v>
      </c>
      <c r="E476" s="2" t="s">
        <v>220</v>
      </c>
      <c r="F476" s="2" t="s">
        <v>221</v>
      </c>
      <c r="G476" s="2" t="s">
        <v>222</v>
      </c>
      <c r="H476" s="2" t="s">
        <v>223</v>
      </c>
      <c r="I476" s="2" t="s">
        <v>224</v>
      </c>
      <c r="J476" s="2" t="s">
        <v>225</v>
      </c>
      <c r="K476" s="2" t="s">
        <v>226</v>
      </c>
      <c r="L476" s="2" t="s">
        <v>227</v>
      </c>
      <c r="M476" s="2" t="s">
        <v>228</v>
      </c>
      <c r="O476" s="2" t="s">
        <v>229</v>
      </c>
      <c r="P476" s="2" t="s">
        <v>230</v>
      </c>
      <c r="Q476" s="2" t="s">
        <v>231</v>
      </c>
      <c r="R476" s="2" t="s">
        <v>237</v>
      </c>
      <c r="S476" s="2" t="s">
        <v>238</v>
      </c>
      <c r="T476" s="2" t="s">
        <v>234</v>
      </c>
      <c r="U476" s="2" t="s">
        <v>235</v>
      </c>
      <c r="V476" s="2" t="s">
        <v>236</v>
      </c>
    </row>
    <row r="477" spans="1:22" x14ac:dyDescent="0.25">
      <c r="A477" s="19" t="s">
        <v>63</v>
      </c>
      <c r="B477" s="38">
        <v>16</v>
      </c>
      <c r="C477" s="38">
        <v>15</v>
      </c>
      <c r="D477" s="38">
        <v>13</v>
      </c>
      <c r="E477" s="38">
        <v>14</v>
      </c>
      <c r="F477" s="38">
        <v>14</v>
      </c>
      <c r="G477" s="38">
        <v>14</v>
      </c>
      <c r="H477" s="38">
        <v>17</v>
      </c>
      <c r="I477" s="38">
        <v>18</v>
      </c>
      <c r="J477" s="38">
        <v>14</v>
      </c>
      <c r="K477" s="38">
        <v>15</v>
      </c>
      <c r="L477" s="38">
        <v>15</v>
      </c>
      <c r="M477" s="38">
        <v>13</v>
      </c>
      <c r="O477" s="38">
        <v>16</v>
      </c>
      <c r="P477" s="38">
        <v>15</v>
      </c>
      <c r="Q477" s="38">
        <v>16</v>
      </c>
      <c r="R477" s="38">
        <v>14</v>
      </c>
      <c r="S477" s="38">
        <v>12</v>
      </c>
      <c r="T477" s="38">
        <v>15</v>
      </c>
      <c r="U477" s="38">
        <v>17</v>
      </c>
      <c r="V477" s="38">
        <v>17</v>
      </c>
    </row>
    <row r="478" spans="1:22" s="75" customFormat="1" x14ac:dyDescent="0.25">
      <c r="A478" s="74" t="s">
        <v>143</v>
      </c>
      <c r="B478" s="56">
        <v>13</v>
      </c>
      <c r="C478" s="56">
        <v>16</v>
      </c>
      <c r="D478" s="56">
        <v>16</v>
      </c>
      <c r="E478" s="56">
        <v>14</v>
      </c>
      <c r="F478" s="56">
        <v>14</v>
      </c>
      <c r="G478" s="56">
        <v>16</v>
      </c>
      <c r="H478" s="56">
        <v>12</v>
      </c>
      <c r="I478" s="56">
        <v>13</v>
      </c>
      <c r="J478" s="56">
        <v>17</v>
      </c>
      <c r="K478" s="59">
        <v>20</v>
      </c>
      <c r="L478" s="56">
        <v>19</v>
      </c>
      <c r="M478" s="56">
        <v>16</v>
      </c>
      <c r="O478" s="56">
        <v>13</v>
      </c>
      <c r="P478" s="56">
        <v>12</v>
      </c>
      <c r="Q478" s="56">
        <v>13</v>
      </c>
      <c r="R478" s="56">
        <v>16</v>
      </c>
      <c r="S478" s="56">
        <v>13</v>
      </c>
      <c r="T478" s="56">
        <v>18</v>
      </c>
      <c r="U478" s="59">
        <v>21</v>
      </c>
      <c r="V478" s="59">
        <v>27</v>
      </c>
    </row>
    <row r="479" spans="1:22" x14ac:dyDescent="0.25">
      <c r="A479" s="19" t="s">
        <v>144</v>
      </c>
      <c r="B479" s="38">
        <v>37</v>
      </c>
      <c r="C479" s="38">
        <v>38</v>
      </c>
      <c r="D479" s="38">
        <v>39</v>
      </c>
      <c r="E479" s="38">
        <v>39</v>
      </c>
      <c r="F479" s="38">
        <v>39</v>
      </c>
      <c r="G479" s="38">
        <v>41</v>
      </c>
      <c r="H479" s="38">
        <v>35</v>
      </c>
      <c r="I479" s="38">
        <v>34</v>
      </c>
      <c r="J479" s="38">
        <v>41</v>
      </c>
      <c r="K479" s="38">
        <v>40</v>
      </c>
      <c r="L479" s="38">
        <v>39</v>
      </c>
      <c r="M479" s="38">
        <v>39</v>
      </c>
      <c r="O479" s="38">
        <v>35</v>
      </c>
      <c r="P479" s="38">
        <v>38</v>
      </c>
      <c r="Q479" s="38">
        <v>36</v>
      </c>
      <c r="R479" s="38">
        <v>41</v>
      </c>
      <c r="S479" s="38">
        <v>42</v>
      </c>
      <c r="T479" s="38">
        <v>41</v>
      </c>
      <c r="U479" s="38">
        <v>37</v>
      </c>
      <c r="V479" s="38">
        <v>39</v>
      </c>
    </row>
    <row r="480" spans="1:22" x14ac:dyDescent="0.25">
      <c r="A480" s="19" t="s">
        <v>145</v>
      </c>
      <c r="B480" s="38">
        <v>25</v>
      </c>
      <c r="C480" s="38">
        <v>25</v>
      </c>
      <c r="D480" s="38">
        <v>26</v>
      </c>
      <c r="E480" s="38">
        <v>26</v>
      </c>
      <c r="F480" s="38">
        <v>26</v>
      </c>
      <c r="G480" s="38">
        <v>25</v>
      </c>
      <c r="H480" s="38">
        <v>28</v>
      </c>
      <c r="I480" s="38">
        <v>25</v>
      </c>
      <c r="J480" s="38">
        <v>22</v>
      </c>
      <c r="K480" s="38">
        <v>20</v>
      </c>
      <c r="L480" s="38">
        <v>21</v>
      </c>
      <c r="M480" s="38">
        <v>26</v>
      </c>
      <c r="O480" s="38">
        <v>27</v>
      </c>
      <c r="P480" s="38">
        <v>26</v>
      </c>
      <c r="Q480" s="38">
        <v>27</v>
      </c>
      <c r="R480" s="38">
        <v>24</v>
      </c>
      <c r="S480" s="38">
        <v>27</v>
      </c>
      <c r="T480" s="38">
        <v>19</v>
      </c>
      <c r="U480" s="38">
        <v>18</v>
      </c>
      <c r="V480" s="38">
        <v>12</v>
      </c>
    </row>
    <row r="481" spans="1:22" x14ac:dyDescent="0.25">
      <c r="A481" s="19" t="s">
        <v>146</v>
      </c>
      <c r="B481" s="38">
        <v>8</v>
      </c>
      <c r="C481" s="38">
        <v>6</v>
      </c>
      <c r="D481" s="38">
        <v>6</v>
      </c>
      <c r="E481" s="38">
        <v>6</v>
      </c>
      <c r="F481" s="38">
        <v>6</v>
      </c>
      <c r="G481" s="38">
        <v>5</v>
      </c>
      <c r="H481" s="38">
        <v>8</v>
      </c>
      <c r="I481" s="38">
        <v>10</v>
      </c>
      <c r="J481" s="38">
        <v>7</v>
      </c>
      <c r="K481" s="38">
        <v>5</v>
      </c>
      <c r="L481" s="38">
        <v>6</v>
      </c>
      <c r="M481" s="38">
        <v>6</v>
      </c>
      <c r="O481" s="38">
        <v>9</v>
      </c>
      <c r="P481" s="38">
        <v>8</v>
      </c>
      <c r="Q481" s="38">
        <v>9</v>
      </c>
      <c r="R481" s="38">
        <v>5</v>
      </c>
      <c r="S481" s="38">
        <v>6</v>
      </c>
      <c r="T481" s="38">
        <v>7</v>
      </c>
      <c r="U481" s="38">
        <v>7</v>
      </c>
      <c r="V481" s="38">
        <v>5</v>
      </c>
    </row>
    <row r="482" spans="1:22" x14ac:dyDescent="0.25">
      <c r="A482" s="19" t="s">
        <v>37</v>
      </c>
      <c r="B482" s="38">
        <v>100</v>
      </c>
      <c r="C482" s="38">
        <v>100</v>
      </c>
      <c r="D482" s="38">
        <v>100</v>
      </c>
      <c r="E482" s="38">
        <v>100</v>
      </c>
      <c r="F482" s="38">
        <v>100</v>
      </c>
      <c r="G482" s="38">
        <v>100</v>
      </c>
      <c r="H482" s="38">
        <v>100</v>
      </c>
      <c r="I482" s="38">
        <v>100</v>
      </c>
      <c r="J482" s="38">
        <v>100</v>
      </c>
      <c r="K482" s="38">
        <v>100</v>
      </c>
      <c r="L482" s="38">
        <v>100</v>
      </c>
      <c r="M482" s="38">
        <v>100</v>
      </c>
      <c r="O482" s="38">
        <v>100</v>
      </c>
      <c r="P482" s="38">
        <v>100</v>
      </c>
      <c r="Q482" s="38">
        <v>100</v>
      </c>
      <c r="R482" s="38">
        <v>100</v>
      </c>
      <c r="S482" s="38">
        <v>100</v>
      </c>
      <c r="T482" s="38">
        <v>100</v>
      </c>
      <c r="U482" s="38">
        <v>100</v>
      </c>
      <c r="V482" s="38">
        <v>100</v>
      </c>
    </row>
    <row r="483" spans="1:22" x14ac:dyDescent="0.25">
      <c r="B483" s="25"/>
    </row>
    <row r="484" spans="1:22" x14ac:dyDescent="0.25">
      <c r="A484" s="20" t="s">
        <v>250</v>
      </c>
      <c r="B484" s="25"/>
    </row>
    <row r="485" spans="1:22" x14ac:dyDescent="0.25">
      <c r="B485" s="25"/>
    </row>
    <row r="486" spans="1:22" x14ac:dyDescent="0.25">
      <c r="B486" s="25"/>
    </row>
    <row r="487" spans="1:22" x14ac:dyDescent="0.25">
      <c r="B487" s="25"/>
    </row>
    <row r="488" spans="1:22" ht="30" x14ac:dyDescent="0.25">
      <c r="A488" s="348" t="s">
        <v>5192</v>
      </c>
      <c r="B488" s="25"/>
    </row>
    <row r="489" spans="1:22" x14ac:dyDescent="0.25">
      <c r="B489" s="25"/>
    </row>
    <row r="490" spans="1:22" ht="48" x14ac:dyDescent="0.25">
      <c r="A490" s="53"/>
      <c r="B490" s="2" t="s">
        <v>217</v>
      </c>
      <c r="C490" s="2" t="s">
        <v>218</v>
      </c>
      <c r="D490" s="2" t="s">
        <v>219</v>
      </c>
      <c r="E490" s="2" t="s">
        <v>220</v>
      </c>
      <c r="F490" s="2" t="s">
        <v>221</v>
      </c>
      <c r="G490" s="2" t="s">
        <v>222</v>
      </c>
      <c r="H490" s="2" t="s">
        <v>223</v>
      </c>
      <c r="I490" s="2" t="s">
        <v>224</v>
      </c>
      <c r="J490" s="2" t="s">
        <v>225</v>
      </c>
      <c r="K490" s="2" t="s">
        <v>226</v>
      </c>
      <c r="L490" s="2" t="s">
        <v>227</v>
      </c>
      <c r="M490" s="2" t="s">
        <v>228</v>
      </c>
      <c r="O490" s="2" t="s">
        <v>229</v>
      </c>
      <c r="P490" s="2" t="s">
        <v>230</v>
      </c>
      <c r="Q490" s="2" t="s">
        <v>231</v>
      </c>
      <c r="R490" s="2" t="s">
        <v>237</v>
      </c>
      <c r="S490" s="2" t="s">
        <v>238</v>
      </c>
      <c r="T490" s="2" t="s">
        <v>234</v>
      </c>
      <c r="U490" s="2" t="s">
        <v>235</v>
      </c>
      <c r="V490" s="2" t="s">
        <v>236</v>
      </c>
    </row>
    <row r="491" spans="1:22" x14ac:dyDescent="0.25">
      <c r="A491" s="19" t="s">
        <v>63</v>
      </c>
      <c r="B491" s="38">
        <v>17</v>
      </c>
      <c r="C491" s="38">
        <v>15</v>
      </c>
      <c r="D491" s="38">
        <v>15</v>
      </c>
      <c r="E491" s="38">
        <v>15</v>
      </c>
      <c r="F491" s="38">
        <v>15</v>
      </c>
      <c r="G491" s="38">
        <v>15</v>
      </c>
      <c r="H491" s="38">
        <v>18</v>
      </c>
      <c r="I491" s="38">
        <v>19</v>
      </c>
      <c r="J491" s="38">
        <v>15</v>
      </c>
      <c r="K491" s="38">
        <v>16</v>
      </c>
      <c r="L491" s="38">
        <v>18</v>
      </c>
      <c r="M491" s="38">
        <v>13</v>
      </c>
      <c r="O491" s="38">
        <v>17</v>
      </c>
      <c r="P491" s="38">
        <v>16</v>
      </c>
      <c r="Q491" s="38">
        <v>17</v>
      </c>
      <c r="R491" s="38">
        <v>15</v>
      </c>
      <c r="S491" s="38">
        <v>13</v>
      </c>
      <c r="T491" s="38">
        <v>18</v>
      </c>
      <c r="U491" s="38">
        <v>19</v>
      </c>
      <c r="V491" s="38">
        <v>20</v>
      </c>
    </row>
    <row r="492" spans="1:22" s="75" customFormat="1" x14ac:dyDescent="0.25">
      <c r="A492" s="74" t="s">
        <v>143</v>
      </c>
      <c r="B492" s="56">
        <v>6</v>
      </c>
      <c r="C492" s="56">
        <v>7</v>
      </c>
      <c r="D492" s="56">
        <v>6</v>
      </c>
      <c r="E492" s="56">
        <v>6</v>
      </c>
      <c r="F492" s="56">
        <v>6</v>
      </c>
      <c r="G492" s="56">
        <v>7</v>
      </c>
      <c r="H492" s="56">
        <v>5</v>
      </c>
      <c r="I492" s="56">
        <v>6</v>
      </c>
      <c r="J492" s="56">
        <v>7</v>
      </c>
      <c r="K492" s="56">
        <v>9</v>
      </c>
      <c r="L492" s="56">
        <v>7</v>
      </c>
      <c r="M492" s="56">
        <v>9</v>
      </c>
      <c r="O492" s="56">
        <v>5</v>
      </c>
      <c r="P492" s="56">
        <v>6</v>
      </c>
      <c r="Q492" s="56">
        <v>6</v>
      </c>
      <c r="R492" s="56">
        <v>8</v>
      </c>
      <c r="S492" s="56">
        <v>9</v>
      </c>
      <c r="T492" s="56">
        <v>6</v>
      </c>
      <c r="U492" s="56">
        <v>6</v>
      </c>
      <c r="V492" s="56">
        <v>12</v>
      </c>
    </row>
    <row r="493" spans="1:22" x14ac:dyDescent="0.25">
      <c r="A493" s="19" t="s">
        <v>144</v>
      </c>
      <c r="B493" s="38">
        <v>29</v>
      </c>
      <c r="C493" s="38">
        <v>31</v>
      </c>
      <c r="D493" s="38">
        <v>29</v>
      </c>
      <c r="E493" s="38">
        <v>28</v>
      </c>
      <c r="F493" s="38">
        <v>28</v>
      </c>
      <c r="G493" s="38">
        <v>30</v>
      </c>
      <c r="H493" s="38">
        <v>26</v>
      </c>
      <c r="I493" s="38">
        <v>28</v>
      </c>
      <c r="J493" s="38">
        <v>34</v>
      </c>
      <c r="K493" s="38">
        <v>35</v>
      </c>
      <c r="L493" s="38">
        <v>31</v>
      </c>
      <c r="M493" s="38">
        <v>36</v>
      </c>
      <c r="O493" s="38">
        <v>27</v>
      </c>
      <c r="P493" s="38">
        <v>29</v>
      </c>
      <c r="Q493" s="38">
        <v>28</v>
      </c>
      <c r="R493" s="38">
        <v>34</v>
      </c>
      <c r="S493" s="38">
        <v>34</v>
      </c>
      <c r="T493" s="38">
        <v>29</v>
      </c>
      <c r="U493" s="38">
        <v>33</v>
      </c>
      <c r="V493" s="38">
        <v>31</v>
      </c>
    </row>
    <row r="494" spans="1:22" x14ac:dyDescent="0.25">
      <c r="A494" s="19" t="s">
        <v>145</v>
      </c>
      <c r="B494" s="38">
        <v>37</v>
      </c>
      <c r="C494" s="38">
        <v>37</v>
      </c>
      <c r="D494" s="38">
        <v>39</v>
      </c>
      <c r="E494" s="38">
        <v>41</v>
      </c>
      <c r="F494" s="38">
        <v>41</v>
      </c>
      <c r="G494" s="38">
        <v>39</v>
      </c>
      <c r="H494" s="38">
        <v>39</v>
      </c>
      <c r="I494" s="38">
        <v>35</v>
      </c>
      <c r="J494" s="38">
        <v>34</v>
      </c>
      <c r="K494" s="38">
        <v>33</v>
      </c>
      <c r="L494" s="38">
        <v>34</v>
      </c>
      <c r="M494" s="38">
        <v>35</v>
      </c>
      <c r="O494" s="38">
        <v>38</v>
      </c>
      <c r="P494" s="38">
        <v>38</v>
      </c>
      <c r="Q494" s="38">
        <v>37</v>
      </c>
      <c r="R494" s="38">
        <v>35</v>
      </c>
      <c r="S494" s="38">
        <v>38</v>
      </c>
      <c r="T494" s="38">
        <v>35</v>
      </c>
      <c r="U494" s="38">
        <v>30</v>
      </c>
      <c r="V494" s="38">
        <v>28</v>
      </c>
    </row>
    <row r="495" spans="1:22" x14ac:dyDescent="0.25">
      <c r="A495" s="19" t="s">
        <v>146</v>
      </c>
      <c r="B495" s="38">
        <v>11</v>
      </c>
      <c r="C495" s="38">
        <v>10</v>
      </c>
      <c r="D495" s="38">
        <v>10</v>
      </c>
      <c r="E495" s="38">
        <v>11</v>
      </c>
      <c r="F495" s="38">
        <v>11</v>
      </c>
      <c r="G495" s="38">
        <v>9</v>
      </c>
      <c r="H495" s="38">
        <v>12</v>
      </c>
      <c r="I495" s="38">
        <v>12</v>
      </c>
      <c r="J495" s="38">
        <v>10</v>
      </c>
      <c r="K495" s="38">
        <v>8</v>
      </c>
      <c r="L495" s="38">
        <v>10</v>
      </c>
      <c r="M495" s="38">
        <v>8</v>
      </c>
      <c r="O495" s="38">
        <v>12</v>
      </c>
      <c r="P495" s="38">
        <v>11</v>
      </c>
      <c r="Q495" s="38">
        <v>11</v>
      </c>
      <c r="R495" s="38">
        <v>8</v>
      </c>
      <c r="S495" s="38">
        <v>6</v>
      </c>
      <c r="T495" s="38">
        <v>11</v>
      </c>
      <c r="U495" s="38">
        <v>12</v>
      </c>
      <c r="V495" s="38">
        <v>9</v>
      </c>
    </row>
    <row r="496" spans="1:22" x14ac:dyDescent="0.25">
      <c r="A496" s="19" t="s">
        <v>37</v>
      </c>
      <c r="B496" s="38">
        <v>100</v>
      </c>
      <c r="C496" s="38">
        <v>100</v>
      </c>
      <c r="D496" s="38">
        <v>100</v>
      </c>
      <c r="E496" s="38">
        <v>100</v>
      </c>
      <c r="F496" s="38">
        <v>100</v>
      </c>
      <c r="G496" s="38">
        <v>100</v>
      </c>
      <c r="H496" s="38">
        <v>100</v>
      </c>
      <c r="I496" s="38">
        <v>100</v>
      </c>
      <c r="J496" s="38">
        <v>100</v>
      </c>
      <c r="K496" s="38">
        <v>100</v>
      </c>
      <c r="L496" s="38">
        <v>100</v>
      </c>
      <c r="M496" s="38">
        <v>100</v>
      </c>
      <c r="O496" s="38">
        <v>100</v>
      </c>
      <c r="P496" s="38">
        <v>100</v>
      </c>
      <c r="Q496" s="38">
        <v>100</v>
      </c>
      <c r="R496" s="38">
        <v>100</v>
      </c>
      <c r="S496" s="38">
        <v>100</v>
      </c>
      <c r="T496" s="38">
        <v>100</v>
      </c>
      <c r="U496" s="38">
        <v>100</v>
      </c>
      <c r="V496" s="38">
        <v>100</v>
      </c>
    </row>
    <row r="497" spans="1:22" x14ac:dyDescent="0.25">
      <c r="B497" s="25"/>
    </row>
    <row r="498" spans="1:22" x14ac:dyDescent="0.25">
      <c r="A498" s="20" t="s">
        <v>250</v>
      </c>
      <c r="B498" s="25"/>
    </row>
    <row r="499" spans="1:22" x14ac:dyDescent="0.25">
      <c r="B499" s="25"/>
    </row>
    <row r="500" spans="1:22" x14ac:dyDescent="0.25">
      <c r="B500" s="25"/>
    </row>
    <row r="501" spans="1:22" x14ac:dyDescent="0.25">
      <c r="B501" s="25"/>
    </row>
    <row r="502" spans="1:22" x14ac:dyDescent="0.25">
      <c r="B502" s="25"/>
    </row>
    <row r="503" spans="1:22" ht="63" x14ac:dyDescent="0.25">
      <c r="A503" s="60" t="s">
        <v>147</v>
      </c>
      <c r="B503" s="25"/>
    </row>
    <row r="504" spans="1:22" ht="15.75" x14ac:dyDescent="0.25">
      <c r="A504" s="106" t="s">
        <v>49</v>
      </c>
      <c r="B504" s="25"/>
    </row>
    <row r="505" spans="1:22" x14ac:dyDescent="0.25">
      <c r="A505" s="23"/>
      <c r="B505" s="25"/>
    </row>
    <row r="506" spans="1:22" ht="47.25" x14ac:dyDescent="0.25">
      <c r="A506" s="60" t="s">
        <v>148</v>
      </c>
      <c r="B506" s="25"/>
    </row>
    <row r="507" spans="1:22" x14ac:dyDescent="0.25">
      <c r="B507" s="25"/>
    </row>
    <row r="508" spans="1:22" x14ac:dyDescent="0.25">
      <c r="A508" s="14"/>
      <c r="B508" s="25"/>
    </row>
    <row r="509" spans="1:22" ht="48" x14ac:dyDescent="0.25">
      <c r="A509" s="53"/>
      <c r="B509" s="2" t="s">
        <v>217</v>
      </c>
      <c r="C509" s="2" t="s">
        <v>218</v>
      </c>
      <c r="D509" s="2" t="s">
        <v>219</v>
      </c>
      <c r="E509" s="2" t="s">
        <v>220</v>
      </c>
      <c r="F509" s="2" t="s">
        <v>221</v>
      </c>
      <c r="G509" s="2" t="s">
        <v>222</v>
      </c>
      <c r="H509" s="2" t="s">
        <v>223</v>
      </c>
      <c r="I509" s="2" t="s">
        <v>224</v>
      </c>
      <c r="J509" s="2" t="s">
        <v>225</v>
      </c>
      <c r="K509" s="2" t="s">
        <v>226</v>
      </c>
      <c r="L509" s="2" t="s">
        <v>227</v>
      </c>
      <c r="M509" s="2" t="s">
        <v>228</v>
      </c>
      <c r="O509" s="2" t="s">
        <v>229</v>
      </c>
      <c r="P509" s="2" t="s">
        <v>230</v>
      </c>
      <c r="Q509" s="2" t="s">
        <v>231</v>
      </c>
      <c r="R509" s="2" t="s">
        <v>237</v>
      </c>
      <c r="S509" s="2" t="s">
        <v>238</v>
      </c>
      <c r="T509" s="2" t="s">
        <v>234</v>
      </c>
      <c r="U509" s="2" t="s">
        <v>235</v>
      </c>
      <c r="V509" s="2" t="s">
        <v>236</v>
      </c>
    </row>
    <row r="510" spans="1:22" ht="21.75" customHeight="1" x14ac:dyDescent="0.25">
      <c r="A510" s="19" t="s">
        <v>149</v>
      </c>
      <c r="B510" s="38">
        <v>45</v>
      </c>
      <c r="C510" s="38">
        <v>49</v>
      </c>
      <c r="D510" s="54">
        <v>52</v>
      </c>
      <c r="E510" s="38">
        <v>50</v>
      </c>
      <c r="F510" s="38">
        <v>48</v>
      </c>
      <c r="G510" s="38">
        <v>49</v>
      </c>
      <c r="H510" s="38">
        <v>41</v>
      </c>
      <c r="I510" s="38">
        <v>44</v>
      </c>
      <c r="J510" s="38">
        <v>51</v>
      </c>
      <c r="K510" s="54">
        <v>52</v>
      </c>
      <c r="L510" s="38">
        <v>49</v>
      </c>
      <c r="M510" s="38">
        <v>51</v>
      </c>
      <c r="O510" s="38">
        <v>42</v>
      </c>
      <c r="P510" s="38">
        <v>42</v>
      </c>
      <c r="Q510" s="38">
        <v>42</v>
      </c>
      <c r="R510" s="54">
        <v>53</v>
      </c>
      <c r="S510" s="38">
        <v>52</v>
      </c>
      <c r="T510" s="38">
        <v>50</v>
      </c>
      <c r="U510" s="38">
        <v>50</v>
      </c>
      <c r="V510" s="38">
        <v>51</v>
      </c>
    </row>
    <row r="511" spans="1:22" ht="20.25" customHeight="1" x14ac:dyDescent="0.25">
      <c r="A511" s="19" t="s">
        <v>150</v>
      </c>
      <c r="B511" s="38">
        <v>31</v>
      </c>
      <c r="C511" s="38">
        <v>32</v>
      </c>
      <c r="D511" s="54">
        <v>34</v>
      </c>
      <c r="E511" s="38">
        <v>33</v>
      </c>
      <c r="F511" s="38">
        <v>33</v>
      </c>
      <c r="G511" s="54">
        <v>34</v>
      </c>
      <c r="H511" s="38">
        <v>36</v>
      </c>
      <c r="I511" s="38">
        <v>34</v>
      </c>
      <c r="J511" s="38">
        <v>31</v>
      </c>
      <c r="K511" s="54">
        <v>34</v>
      </c>
      <c r="L511" s="38">
        <v>32</v>
      </c>
      <c r="M511" s="38">
        <v>28</v>
      </c>
      <c r="O511" s="38">
        <v>30</v>
      </c>
      <c r="P511" s="38">
        <v>31</v>
      </c>
      <c r="Q511" s="54">
        <v>33</v>
      </c>
      <c r="R511" s="38">
        <v>32</v>
      </c>
      <c r="S511" s="38">
        <v>27</v>
      </c>
      <c r="T511" s="38">
        <v>29</v>
      </c>
      <c r="U511" s="54">
        <v>33</v>
      </c>
      <c r="V511" s="38">
        <v>32</v>
      </c>
    </row>
    <row r="512" spans="1:22" ht="24" x14ac:dyDescent="0.25">
      <c r="A512" s="19" t="s">
        <v>151</v>
      </c>
      <c r="B512" s="38">
        <v>70</v>
      </c>
      <c r="C512" s="38">
        <v>69</v>
      </c>
      <c r="D512" s="54">
        <v>71</v>
      </c>
      <c r="E512" s="54">
        <v>71</v>
      </c>
      <c r="F512" s="54">
        <v>71</v>
      </c>
      <c r="G512" s="38">
        <v>69</v>
      </c>
      <c r="H512" s="54">
        <v>72</v>
      </c>
      <c r="I512" s="54">
        <v>73</v>
      </c>
      <c r="J512" s="38">
        <v>69</v>
      </c>
      <c r="K512" s="38">
        <v>60</v>
      </c>
      <c r="L512" s="38">
        <v>69</v>
      </c>
      <c r="M512" s="38">
        <v>63</v>
      </c>
      <c r="O512" s="54">
        <v>68</v>
      </c>
      <c r="P512" s="54">
        <v>69</v>
      </c>
      <c r="Q512" s="54">
        <v>69</v>
      </c>
      <c r="R512" s="38">
        <v>64</v>
      </c>
      <c r="S512" s="38">
        <v>65</v>
      </c>
      <c r="T512" s="38">
        <v>60</v>
      </c>
      <c r="U512" s="38">
        <v>59</v>
      </c>
      <c r="V512" s="38">
        <v>58</v>
      </c>
    </row>
    <row r="513" spans="1:22" ht="24" x14ac:dyDescent="0.25">
      <c r="A513" s="19" t="s">
        <v>152</v>
      </c>
      <c r="B513" s="38">
        <v>38</v>
      </c>
      <c r="C513" s="38">
        <v>43</v>
      </c>
      <c r="D513" s="38">
        <v>43</v>
      </c>
      <c r="E513" s="38">
        <v>43</v>
      </c>
      <c r="F513" s="38">
        <v>42</v>
      </c>
      <c r="G513" s="38">
        <v>42</v>
      </c>
      <c r="H513" s="38">
        <v>39</v>
      </c>
      <c r="I513" s="38">
        <v>41</v>
      </c>
      <c r="J513" s="38">
        <v>41</v>
      </c>
      <c r="K513" s="38">
        <v>40</v>
      </c>
      <c r="L513" s="54">
        <v>46</v>
      </c>
      <c r="M513" s="38">
        <v>37</v>
      </c>
      <c r="O513" s="38">
        <v>38</v>
      </c>
      <c r="P513" s="38">
        <v>40</v>
      </c>
      <c r="Q513" s="38">
        <v>38</v>
      </c>
      <c r="R513" s="38">
        <v>40</v>
      </c>
      <c r="S513" s="54">
        <v>47</v>
      </c>
      <c r="T513" s="38">
        <v>40</v>
      </c>
      <c r="U513" s="38">
        <v>33</v>
      </c>
      <c r="V513" s="38">
        <v>41</v>
      </c>
    </row>
    <row r="514" spans="1:22" ht="18.75" customHeight="1" x14ac:dyDescent="0.25">
      <c r="A514" s="19" t="s">
        <v>153</v>
      </c>
      <c r="B514" s="38">
        <v>15</v>
      </c>
      <c r="C514" s="38">
        <v>19</v>
      </c>
      <c r="D514" s="38">
        <v>22</v>
      </c>
      <c r="E514" s="38">
        <v>19</v>
      </c>
      <c r="F514" s="38">
        <v>18</v>
      </c>
      <c r="G514" s="38">
        <v>19</v>
      </c>
      <c r="H514" s="38">
        <v>14</v>
      </c>
      <c r="I514" s="38">
        <v>15</v>
      </c>
      <c r="J514" s="38">
        <v>20</v>
      </c>
      <c r="K514" s="54">
        <v>23</v>
      </c>
      <c r="L514" s="38">
        <v>18</v>
      </c>
      <c r="M514" s="54">
        <v>23</v>
      </c>
      <c r="O514" s="38">
        <v>16</v>
      </c>
      <c r="P514" s="38">
        <v>17</v>
      </c>
      <c r="Q514" s="38">
        <v>17</v>
      </c>
      <c r="R514" s="54">
        <v>25</v>
      </c>
      <c r="S514" s="54">
        <v>24</v>
      </c>
      <c r="T514" s="38">
        <v>20</v>
      </c>
      <c r="U514" s="38">
        <v>21</v>
      </c>
      <c r="V514" s="38">
        <v>18</v>
      </c>
    </row>
    <row r="515" spans="1:22" ht="24" x14ac:dyDescent="0.25">
      <c r="A515" s="19" t="s">
        <v>154</v>
      </c>
      <c r="B515" s="38">
        <v>38</v>
      </c>
      <c r="C515" s="38">
        <v>39</v>
      </c>
      <c r="D515" s="54">
        <v>43</v>
      </c>
      <c r="E515" s="38">
        <v>41</v>
      </c>
      <c r="F515" s="38">
        <v>41</v>
      </c>
      <c r="G515" s="38">
        <v>41</v>
      </c>
      <c r="H515" s="38">
        <v>40</v>
      </c>
      <c r="I515" s="38">
        <v>37</v>
      </c>
      <c r="J515" s="38">
        <v>39</v>
      </c>
      <c r="K515" s="38">
        <v>31</v>
      </c>
      <c r="L515" s="38">
        <v>38</v>
      </c>
      <c r="M515" s="38">
        <v>38</v>
      </c>
      <c r="O515" s="38">
        <v>40</v>
      </c>
      <c r="P515" s="38">
        <v>38</v>
      </c>
      <c r="Q515" s="38">
        <v>36</v>
      </c>
      <c r="R515" s="38">
        <v>34</v>
      </c>
      <c r="S515" s="54">
        <v>45</v>
      </c>
      <c r="T515" s="38">
        <v>36</v>
      </c>
      <c r="U515" s="38">
        <v>37</v>
      </c>
      <c r="V515" s="38">
        <v>37</v>
      </c>
    </row>
    <row r="516" spans="1:22" ht="21.75" customHeight="1" x14ac:dyDescent="0.25">
      <c r="A516" s="19" t="s">
        <v>155</v>
      </c>
      <c r="B516" s="38">
        <v>26</v>
      </c>
      <c r="C516" s="38">
        <v>29</v>
      </c>
      <c r="D516" s="54">
        <v>32</v>
      </c>
      <c r="E516" s="38">
        <v>30</v>
      </c>
      <c r="F516" s="38">
        <v>30</v>
      </c>
      <c r="G516" s="38">
        <v>31</v>
      </c>
      <c r="H516" s="38">
        <v>29</v>
      </c>
      <c r="I516" s="38">
        <v>29</v>
      </c>
      <c r="J516" s="38">
        <v>28</v>
      </c>
      <c r="K516" s="38">
        <v>28</v>
      </c>
      <c r="L516" s="38">
        <v>26</v>
      </c>
      <c r="M516" s="38">
        <v>30</v>
      </c>
      <c r="O516" s="38">
        <v>28</v>
      </c>
      <c r="P516" s="38">
        <v>29</v>
      </c>
      <c r="Q516" s="38">
        <v>28</v>
      </c>
      <c r="R516" s="38">
        <v>27</v>
      </c>
      <c r="S516" s="54">
        <v>32</v>
      </c>
      <c r="T516" s="38">
        <v>23</v>
      </c>
      <c r="U516" s="38">
        <v>23</v>
      </c>
      <c r="V516" s="38">
        <v>26</v>
      </c>
    </row>
    <row r="517" spans="1:22" ht="22.5" customHeight="1" x14ac:dyDescent="0.25">
      <c r="A517" s="19" t="s">
        <v>156</v>
      </c>
      <c r="B517" s="38">
        <v>63</v>
      </c>
      <c r="C517" s="38">
        <v>59</v>
      </c>
      <c r="D517" s="54">
        <v>68</v>
      </c>
      <c r="E517" s="54">
        <v>68</v>
      </c>
      <c r="F517" s="54">
        <v>68</v>
      </c>
      <c r="G517" s="38">
        <v>64</v>
      </c>
      <c r="H517" s="54">
        <v>69</v>
      </c>
      <c r="I517" s="54">
        <v>68</v>
      </c>
      <c r="J517" s="38">
        <v>64</v>
      </c>
      <c r="K517" s="38">
        <v>44</v>
      </c>
      <c r="L517" s="38">
        <v>64</v>
      </c>
      <c r="M517" s="38">
        <v>52</v>
      </c>
      <c r="O517" s="54">
        <v>61</v>
      </c>
      <c r="P517" s="54">
        <v>61</v>
      </c>
      <c r="Q517" s="54">
        <v>60</v>
      </c>
      <c r="R517" s="38">
        <v>51</v>
      </c>
      <c r="S517" s="38">
        <v>57</v>
      </c>
      <c r="T517" s="38">
        <v>51</v>
      </c>
      <c r="U517" s="38">
        <v>51</v>
      </c>
      <c r="V517" s="38">
        <v>49</v>
      </c>
    </row>
    <row r="518" spans="1:22" ht="21.75" customHeight="1" x14ac:dyDescent="0.25">
      <c r="A518" s="19" t="s">
        <v>157</v>
      </c>
      <c r="B518" s="38">
        <v>18</v>
      </c>
      <c r="C518" s="38">
        <v>20</v>
      </c>
      <c r="D518" s="38">
        <v>18</v>
      </c>
      <c r="E518" s="38">
        <v>18</v>
      </c>
      <c r="F518" s="38">
        <v>18</v>
      </c>
      <c r="G518" s="38">
        <v>21</v>
      </c>
      <c r="H518" s="38">
        <v>17</v>
      </c>
      <c r="I518" s="38">
        <v>19</v>
      </c>
      <c r="J518" s="38">
        <v>21</v>
      </c>
      <c r="K518" s="38">
        <v>25</v>
      </c>
      <c r="L518" s="38">
        <v>19</v>
      </c>
      <c r="M518" s="54">
        <v>28</v>
      </c>
      <c r="O518" s="38">
        <v>19</v>
      </c>
      <c r="P518" s="38">
        <v>21</v>
      </c>
      <c r="Q518" s="38">
        <v>19</v>
      </c>
      <c r="R518" s="38">
        <v>23</v>
      </c>
      <c r="S518" s="54">
        <v>28</v>
      </c>
      <c r="T518" s="38">
        <v>24</v>
      </c>
      <c r="U518" s="38">
        <v>24</v>
      </c>
      <c r="V518" s="38">
        <v>23</v>
      </c>
    </row>
    <row r="519" spans="1:22" ht="18.75" customHeight="1" x14ac:dyDescent="0.25">
      <c r="A519" s="19" t="s">
        <v>158</v>
      </c>
      <c r="B519" s="38">
        <v>12</v>
      </c>
      <c r="C519" s="38">
        <v>15</v>
      </c>
      <c r="D519" s="38">
        <v>12</v>
      </c>
      <c r="E519" s="38">
        <v>12</v>
      </c>
      <c r="F519" s="38">
        <v>13</v>
      </c>
      <c r="G519" s="38">
        <v>15</v>
      </c>
      <c r="H519" s="38">
        <v>11</v>
      </c>
      <c r="I519" s="38">
        <v>13</v>
      </c>
      <c r="J519" s="38">
        <v>17</v>
      </c>
      <c r="K519" s="38">
        <v>21</v>
      </c>
      <c r="L519" s="38">
        <v>15</v>
      </c>
      <c r="M519" s="38">
        <v>21</v>
      </c>
      <c r="O519" s="38">
        <v>13</v>
      </c>
      <c r="P519" s="38">
        <v>15</v>
      </c>
      <c r="Q519" s="38">
        <v>13</v>
      </c>
      <c r="R519" s="38">
        <v>18</v>
      </c>
      <c r="S519" s="38">
        <v>21</v>
      </c>
      <c r="T519" s="38">
        <v>21</v>
      </c>
      <c r="U519" s="54">
        <v>27</v>
      </c>
      <c r="V519" s="38">
        <v>24</v>
      </c>
    </row>
    <row r="520" spans="1:22" ht="21" customHeight="1" x14ac:dyDescent="0.25">
      <c r="A520" s="19" t="s">
        <v>159</v>
      </c>
      <c r="B520" s="38">
        <v>26</v>
      </c>
      <c r="C520" s="38">
        <v>28</v>
      </c>
      <c r="D520" s="38">
        <v>27</v>
      </c>
      <c r="E520" s="38">
        <v>25</v>
      </c>
      <c r="F520" s="38">
        <v>26</v>
      </c>
      <c r="G520" s="38">
        <v>29</v>
      </c>
      <c r="H520" s="38">
        <v>23</v>
      </c>
      <c r="I520" s="38">
        <v>24</v>
      </c>
      <c r="J520" s="38">
        <v>31</v>
      </c>
      <c r="K520" s="38">
        <v>34</v>
      </c>
      <c r="L520" s="38">
        <v>25</v>
      </c>
      <c r="M520" s="54">
        <v>39</v>
      </c>
      <c r="O520" s="38">
        <v>26</v>
      </c>
      <c r="P520" s="38">
        <v>31</v>
      </c>
      <c r="Q520" s="38">
        <v>28</v>
      </c>
      <c r="R520" s="38">
        <v>35</v>
      </c>
      <c r="S520" s="54">
        <v>42</v>
      </c>
      <c r="T520" s="38">
        <v>31</v>
      </c>
      <c r="U520" s="38">
        <v>39</v>
      </c>
      <c r="V520" s="38">
        <v>33</v>
      </c>
    </row>
    <row r="521" spans="1:22" ht="24" x14ac:dyDescent="0.25">
      <c r="A521" s="19" t="s">
        <v>160</v>
      </c>
      <c r="B521" s="38">
        <v>17</v>
      </c>
      <c r="C521" s="38">
        <v>17</v>
      </c>
      <c r="D521" s="38">
        <v>19</v>
      </c>
      <c r="E521" s="38">
        <v>19</v>
      </c>
      <c r="F521" s="38">
        <v>19</v>
      </c>
      <c r="G521" s="54">
        <v>23</v>
      </c>
      <c r="H521" s="38">
        <v>17</v>
      </c>
      <c r="I521" s="38">
        <v>14</v>
      </c>
      <c r="J521" s="38">
        <v>20</v>
      </c>
      <c r="K521" s="38">
        <v>18</v>
      </c>
      <c r="L521" s="54">
        <v>23</v>
      </c>
      <c r="M521" s="38">
        <v>21</v>
      </c>
      <c r="O521" s="38">
        <v>16</v>
      </c>
      <c r="P521" s="38">
        <v>17</v>
      </c>
      <c r="Q521" s="38">
        <v>16</v>
      </c>
      <c r="R521" s="38">
        <v>18</v>
      </c>
      <c r="S521" s="38">
        <v>23</v>
      </c>
      <c r="T521" s="54">
        <v>25</v>
      </c>
      <c r="U521" s="38">
        <v>19</v>
      </c>
      <c r="V521" s="38">
        <v>23</v>
      </c>
    </row>
    <row r="522" spans="1:22" ht="25.5" customHeight="1" x14ac:dyDescent="0.25">
      <c r="A522" s="19" t="s">
        <v>161</v>
      </c>
      <c r="B522" s="38">
        <v>9</v>
      </c>
      <c r="C522" s="38">
        <v>9</v>
      </c>
      <c r="D522" s="38">
        <v>10</v>
      </c>
      <c r="E522" s="38">
        <v>9</v>
      </c>
      <c r="F522" s="38">
        <v>9</v>
      </c>
      <c r="G522" s="38">
        <v>11</v>
      </c>
      <c r="H522" s="38">
        <v>9</v>
      </c>
      <c r="I522" s="38">
        <v>9</v>
      </c>
      <c r="J522" s="38">
        <v>10</v>
      </c>
      <c r="K522" s="38">
        <v>13</v>
      </c>
      <c r="L522" s="38">
        <v>10</v>
      </c>
      <c r="M522" s="54">
        <v>14</v>
      </c>
      <c r="O522" s="38">
        <v>9</v>
      </c>
      <c r="P522" s="38">
        <v>11</v>
      </c>
      <c r="Q522" s="38">
        <v>10</v>
      </c>
      <c r="R522" s="38">
        <v>12</v>
      </c>
      <c r="S522" s="54">
        <v>15</v>
      </c>
      <c r="T522" s="38">
        <v>12</v>
      </c>
      <c r="U522" s="38">
        <v>12</v>
      </c>
      <c r="V522" s="38">
        <v>9</v>
      </c>
    </row>
    <row r="523" spans="1:22" x14ac:dyDescent="0.25">
      <c r="B523" s="25"/>
    </row>
    <row r="524" spans="1:22" x14ac:dyDescent="0.25">
      <c r="A524" s="20" t="s">
        <v>250</v>
      </c>
      <c r="B524" s="25"/>
    </row>
    <row r="525" spans="1:22" x14ac:dyDescent="0.25">
      <c r="B525" s="25"/>
    </row>
    <row r="526" spans="1:22" x14ac:dyDescent="0.25">
      <c r="B526" s="25"/>
    </row>
    <row r="527" spans="1:22" s="14" customFormat="1" ht="47.25" x14ac:dyDescent="0.25">
      <c r="A527" s="78" t="s">
        <v>162</v>
      </c>
      <c r="B527" s="28"/>
      <c r="C527" s="28"/>
      <c r="D527" s="28"/>
      <c r="E527" s="28"/>
      <c r="F527" s="28"/>
      <c r="G527" s="28"/>
      <c r="H527" s="28"/>
      <c r="I527" s="28"/>
      <c r="J527" s="28"/>
      <c r="K527" s="28"/>
      <c r="L527" s="28"/>
      <c r="M527" s="28"/>
      <c r="O527" s="28"/>
      <c r="P527" s="28"/>
      <c r="Q527" s="28"/>
      <c r="R527" s="28"/>
      <c r="S527" s="28"/>
      <c r="T527" s="28"/>
      <c r="U527" s="28"/>
      <c r="V527" s="28"/>
    </row>
    <row r="528" spans="1:22" ht="15.75" x14ac:dyDescent="0.25">
      <c r="A528" s="106" t="s">
        <v>49</v>
      </c>
      <c r="B528" s="25"/>
    </row>
    <row r="529" spans="1:22" x14ac:dyDescent="0.25">
      <c r="A529" s="13"/>
      <c r="B529" s="25"/>
    </row>
    <row r="530" spans="1:22" ht="47.25" x14ac:dyDescent="0.25">
      <c r="A530" s="43" t="s">
        <v>247</v>
      </c>
      <c r="B530" s="25"/>
    </row>
    <row r="531" spans="1:22" x14ac:dyDescent="0.25">
      <c r="B531" s="25"/>
    </row>
    <row r="532" spans="1:22" x14ac:dyDescent="0.25">
      <c r="B532" s="25"/>
    </row>
    <row r="533" spans="1:22" ht="48" x14ac:dyDescent="0.25">
      <c r="A533" s="53"/>
      <c r="B533" s="2" t="s">
        <v>217</v>
      </c>
      <c r="C533" s="2" t="s">
        <v>218</v>
      </c>
      <c r="D533" s="2" t="s">
        <v>219</v>
      </c>
      <c r="E533" s="2" t="s">
        <v>220</v>
      </c>
      <c r="F533" s="2" t="s">
        <v>221</v>
      </c>
      <c r="G533" s="2" t="s">
        <v>222</v>
      </c>
      <c r="H533" s="2" t="s">
        <v>223</v>
      </c>
      <c r="I533" s="2" t="s">
        <v>224</v>
      </c>
      <c r="J533" s="2" t="s">
        <v>225</v>
      </c>
      <c r="K533" s="2" t="s">
        <v>226</v>
      </c>
      <c r="L533" s="2" t="s">
        <v>227</v>
      </c>
      <c r="M533" s="2" t="s">
        <v>228</v>
      </c>
      <c r="O533" s="2" t="s">
        <v>229</v>
      </c>
      <c r="P533" s="2" t="s">
        <v>230</v>
      </c>
      <c r="Q533" s="2" t="s">
        <v>231</v>
      </c>
      <c r="R533" s="2" t="s">
        <v>237</v>
      </c>
      <c r="S533" s="2" t="s">
        <v>238</v>
      </c>
      <c r="T533" s="2" t="s">
        <v>234</v>
      </c>
      <c r="U533" s="2" t="s">
        <v>235</v>
      </c>
      <c r="V533" s="2" t="s">
        <v>236</v>
      </c>
    </row>
    <row r="534" spans="1:22" x14ac:dyDescent="0.25">
      <c r="A534" s="19" t="s">
        <v>63</v>
      </c>
      <c r="B534" s="38">
        <v>3</v>
      </c>
      <c r="C534" s="38">
        <v>3</v>
      </c>
      <c r="D534" s="38">
        <v>2</v>
      </c>
      <c r="E534" s="38">
        <v>2</v>
      </c>
      <c r="F534" s="38">
        <v>3</v>
      </c>
      <c r="G534" s="38">
        <v>2</v>
      </c>
      <c r="H534" s="38">
        <v>3</v>
      </c>
      <c r="I534" s="38">
        <v>4</v>
      </c>
      <c r="J534" s="38">
        <v>3</v>
      </c>
      <c r="K534" s="38">
        <v>4</v>
      </c>
      <c r="L534" s="38">
        <v>3</v>
      </c>
      <c r="M534" s="38">
        <v>2</v>
      </c>
      <c r="O534" s="38">
        <v>3</v>
      </c>
      <c r="P534" s="38">
        <v>3</v>
      </c>
      <c r="Q534" s="38">
        <v>3</v>
      </c>
      <c r="R534" s="38">
        <v>2</v>
      </c>
      <c r="S534" s="38">
        <v>3</v>
      </c>
      <c r="T534" s="38">
        <v>3</v>
      </c>
      <c r="U534" s="38">
        <v>3</v>
      </c>
      <c r="V534" s="38">
        <v>3</v>
      </c>
    </row>
    <row r="535" spans="1:22" ht="19.5" customHeight="1" x14ac:dyDescent="0.25">
      <c r="A535" s="19" t="s">
        <v>164</v>
      </c>
      <c r="B535" s="38">
        <v>29</v>
      </c>
      <c r="C535" s="38">
        <v>32</v>
      </c>
      <c r="D535" s="38">
        <v>29</v>
      </c>
      <c r="E535" s="38">
        <v>28</v>
      </c>
      <c r="F535" s="38">
        <v>28</v>
      </c>
      <c r="G535" s="38">
        <v>32</v>
      </c>
      <c r="H535" s="38">
        <v>26</v>
      </c>
      <c r="I535" s="38">
        <v>29</v>
      </c>
      <c r="J535" s="38">
        <v>34</v>
      </c>
      <c r="K535" s="38">
        <v>39</v>
      </c>
      <c r="L535" s="38">
        <v>35</v>
      </c>
      <c r="M535" s="38">
        <v>38</v>
      </c>
      <c r="O535" s="38">
        <v>27</v>
      </c>
      <c r="P535" s="38">
        <v>29</v>
      </c>
      <c r="Q535" s="38">
        <v>29</v>
      </c>
      <c r="R535" s="38">
        <v>38</v>
      </c>
      <c r="S535" s="38">
        <v>35</v>
      </c>
      <c r="T535" s="38">
        <v>32</v>
      </c>
      <c r="U535" s="38">
        <v>31</v>
      </c>
      <c r="V535" s="38">
        <v>36</v>
      </c>
    </row>
    <row r="536" spans="1:22" ht="21" customHeight="1" x14ac:dyDescent="0.25">
      <c r="A536" s="19" t="s">
        <v>165</v>
      </c>
      <c r="B536" s="38">
        <v>26</v>
      </c>
      <c r="C536" s="38">
        <v>27</v>
      </c>
      <c r="D536" s="38">
        <v>26</v>
      </c>
      <c r="E536" s="38">
        <v>26</v>
      </c>
      <c r="F536" s="38">
        <v>25</v>
      </c>
      <c r="G536" s="38">
        <v>27</v>
      </c>
      <c r="H536" s="38">
        <v>24</v>
      </c>
      <c r="I536" s="38">
        <v>24</v>
      </c>
      <c r="J536" s="38">
        <v>27</v>
      </c>
      <c r="K536" s="38">
        <v>30</v>
      </c>
      <c r="L536" s="38">
        <v>27</v>
      </c>
      <c r="M536" s="38">
        <v>28</v>
      </c>
      <c r="O536" s="38">
        <v>25</v>
      </c>
      <c r="P536" s="38">
        <v>27</v>
      </c>
      <c r="Q536" s="38">
        <v>27</v>
      </c>
      <c r="R536" s="38">
        <v>31</v>
      </c>
      <c r="S536" s="38">
        <v>32</v>
      </c>
      <c r="T536" s="38">
        <v>28</v>
      </c>
      <c r="U536" s="38">
        <v>29</v>
      </c>
      <c r="V536" s="38">
        <v>27</v>
      </c>
    </row>
    <row r="537" spans="1:22" ht="22.5" customHeight="1" x14ac:dyDescent="0.25">
      <c r="A537" s="55" t="s">
        <v>5203</v>
      </c>
      <c r="B537" s="56">
        <f>B535+B536</f>
        <v>55</v>
      </c>
      <c r="C537" s="56">
        <f t="shared" ref="C537:M537" si="12">C535+C536</f>
        <v>59</v>
      </c>
      <c r="D537" s="56">
        <f t="shared" si="12"/>
        <v>55</v>
      </c>
      <c r="E537" s="56">
        <f t="shared" si="12"/>
        <v>54</v>
      </c>
      <c r="F537" s="56">
        <f t="shared" si="12"/>
        <v>53</v>
      </c>
      <c r="G537" s="56">
        <f t="shared" si="12"/>
        <v>59</v>
      </c>
      <c r="H537" s="56">
        <f t="shared" si="12"/>
        <v>50</v>
      </c>
      <c r="I537" s="56">
        <f t="shared" si="12"/>
        <v>53</v>
      </c>
      <c r="J537" s="56">
        <f t="shared" si="12"/>
        <v>61</v>
      </c>
      <c r="K537" s="56">
        <f t="shared" si="12"/>
        <v>69</v>
      </c>
      <c r="L537" s="56">
        <f t="shared" si="12"/>
        <v>62</v>
      </c>
      <c r="M537" s="59">
        <f t="shared" si="12"/>
        <v>66</v>
      </c>
      <c r="O537" s="56">
        <f>O535+O536</f>
        <v>52</v>
      </c>
      <c r="P537" s="56">
        <f t="shared" ref="P537:V537" si="13">P535+P536</f>
        <v>56</v>
      </c>
      <c r="Q537" s="56">
        <f t="shared" si="13"/>
        <v>56</v>
      </c>
      <c r="R537" s="59">
        <f t="shared" si="13"/>
        <v>69</v>
      </c>
      <c r="S537" s="59">
        <f t="shared" si="13"/>
        <v>67</v>
      </c>
      <c r="T537" s="56">
        <f t="shared" si="13"/>
        <v>60</v>
      </c>
      <c r="U537" s="56">
        <f t="shared" si="13"/>
        <v>60</v>
      </c>
      <c r="V537" s="56">
        <f t="shared" si="13"/>
        <v>63</v>
      </c>
    </row>
    <row r="538" spans="1:22" ht="20.25" customHeight="1" x14ac:dyDescent="0.25">
      <c r="A538" s="19" t="s">
        <v>166</v>
      </c>
      <c r="B538" s="38">
        <v>18</v>
      </c>
      <c r="C538" s="38">
        <v>16</v>
      </c>
      <c r="D538" s="38">
        <v>18</v>
      </c>
      <c r="E538" s="38">
        <v>18</v>
      </c>
      <c r="F538" s="38">
        <v>19</v>
      </c>
      <c r="G538" s="38">
        <v>16</v>
      </c>
      <c r="H538" s="38">
        <v>19</v>
      </c>
      <c r="I538" s="38">
        <v>17</v>
      </c>
      <c r="J538" s="38">
        <v>15</v>
      </c>
      <c r="K538" s="38">
        <v>13</v>
      </c>
      <c r="L538" s="38">
        <v>15</v>
      </c>
      <c r="M538" s="38">
        <v>15</v>
      </c>
      <c r="O538" s="38">
        <v>18</v>
      </c>
      <c r="P538" s="38">
        <v>18</v>
      </c>
      <c r="Q538" s="38">
        <v>18</v>
      </c>
      <c r="R538" s="38">
        <v>14</v>
      </c>
      <c r="S538" s="38">
        <v>15</v>
      </c>
      <c r="T538" s="38">
        <v>15</v>
      </c>
      <c r="U538" s="38">
        <v>15</v>
      </c>
      <c r="V538" s="38">
        <v>15</v>
      </c>
    </row>
    <row r="539" spans="1:22" ht="21.75" customHeight="1" x14ac:dyDescent="0.25">
      <c r="A539" s="19" t="s">
        <v>167</v>
      </c>
      <c r="B539" s="38">
        <v>15</v>
      </c>
      <c r="C539" s="38">
        <v>12</v>
      </c>
      <c r="D539" s="38">
        <v>14</v>
      </c>
      <c r="E539" s="38">
        <v>15</v>
      </c>
      <c r="F539" s="38">
        <v>14</v>
      </c>
      <c r="G539" s="38">
        <v>13</v>
      </c>
      <c r="H539" s="38">
        <v>17</v>
      </c>
      <c r="I539" s="38">
        <v>15</v>
      </c>
      <c r="J539" s="38">
        <v>12</v>
      </c>
      <c r="K539" s="38">
        <v>8</v>
      </c>
      <c r="L539" s="38">
        <v>11</v>
      </c>
      <c r="M539" s="38">
        <v>8</v>
      </c>
      <c r="O539" s="38">
        <v>17</v>
      </c>
      <c r="P539" s="38">
        <v>13</v>
      </c>
      <c r="Q539" s="38">
        <v>14</v>
      </c>
      <c r="R539" s="38">
        <v>8</v>
      </c>
      <c r="S539" s="38">
        <v>8</v>
      </c>
      <c r="T539" s="38">
        <v>13</v>
      </c>
      <c r="U539" s="38">
        <v>13</v>
      </c>
      <c r="V539" s="38">
        <v>10</v>
      </c>
    </row>
    <row r="540" spans="1:22" ht="24" x14ac:dyDescent="0.25">
      <c r="A540" s="19" t="s">
        <v>168</v>
      </c>
      <c r="B540" s="38">
        <v>4</v>
      </c>
      <c r="C540" s="38">
        <v>4</v>
      </c>
      <c r="D540" s="38">
        <v>5</v>
      </c>
      <c r="E540" s="38">
        <v>5</v>
      </c>
      <c r="F540" s="38">
        <v>4</v>
      </c>
      <c r="G540" s="38">
        <v>4</v>
      </c>
      <c r="H540" s="38">
        <v>5</v>
      </c>
      <c r="I540" s="38">
        <v>4</v>
      </c>
      <c r="J540" s="38">
        <v>3</v>
      </c>
      <c r="K540" s="38">
        <v>3</v>
      </c>
      <c r="L540" s="38">
        <v>3</v>
      </c>
      <c r="M540" s="38">
        <v>4</v>
      </c>
      <c r="O540" s="38">
        <v>5</v>
      </c>
      <c r="P540" s="38">
        <v>4</v>
      </c>
      <c r="Q540" s="38">
        <v>4</v>
      </c>
      <c r="R540" s="38">
        <v>3</v>
      </c>
      <c r="S540" s="38">
        <v>4</v>
      </c>
      <c r="T540" s="38">
        <v>4</v>
      </c>
      <c r="U540" s="38">
        <v>4</v>
      </c>
      <c r="V540" s="38">
        <v>4</v>
      </c>
    </row>
    <row r="541" spans="1:22" ht="21.75" customHeight="1" x14ac:dyDescent="0.25">
      <c r="A541" s="19" t="s">
        <v>169</v>
      </c>
      <c r="B541" s="38">
        <v>6</v>
      </c>
      <c r="C541" s="38">
        <v>6</v>
      </c>
      <c r="D541" s="38">
        <v>6</v>
      </c>
      <c r="E541" s="38">
        <v>6</v>
      </c>
      <c r="F541" s="38">
        <v>6</v>
      </c>
      <c r="G541" s="38">
        <v>5</v>
      </c>
      <c r="H541" s="38">
        <v>6</v>
      </c>
      <c r="I541" s="38">
        <v>7</v>
      </c>
      <c r="J541" s="38">
        <v>6</v>
      </c>
      <c r="K541" s="38">
        <v>4</v>
      </c>
      <c r="L541" s="38">
        <v>7</v>
      </c>
      <c r="M541" s="38">
        <v>5</v>
      </c>
      <c r="O541" s="38">
        <v>6</v>
      </c>
      <c r="P541" s="38">
        <v>6</v>
      </c>
      <c r="Q541" s="38">
        <v>6</v>
      </c>
      <c r="R541" s="38">
        <v>5</v>
      </c>
      <c r="S541" s="38">
        <v>4</v>
      </c>
      <c r="T541" s="38">
        <v>5</v>
      </c>
      <c r="U541" s="38">
        <v>6</v>
      </c>
      <c r="V541" s="38">
        <v>5</v>
      </c>
    </row>
    <row r="542" spans="1:22" x14ac:dyDescent="0.25">
      <c r="A542" s="19" t="s">
        <v>37</v>
      </c>
      <c r="B542" s="38">
        <v>100</v>
      </c>
      <c r="C542" s="38">
        <v>100</v>
      </c>
      <c r="D542" s="38">
        <v>100</v>
      </c>
      <c r="E542" s="38">
        <v>100</v>
      </c>
      <c r="F542" s="38">
        <v>100</v>
      </c>
      <c r="G542" s="38">
        <v>100</v>
      </c>
      <c r="H542" s="38">
        <v>100</v>
      </c>
      <c r="I542" s="38">
        <v>100</v>
      </c>
      <c r="J542" s="38">
        <v>100</v>
      </c>
      <c r="K542" s="38">
        <v>100</v>
      </c>
      <c r="L542" s="38">
        <v>100</v>
      </c>
      <c r="M542" s="38">
        <v>100</v>
      </c>
      <c r="O542" s="38">
        <v>100</v>
      </c>
      <c r="P542" s="38">
        <v>100</v>
      </c>
      <c r="Q542" s="38">
        <v>100</v>
      </c>
      <c r="R542" s="38">
        <v>100</v>
      </c>
      <c r="S542" s="38">
        <v>100</v>
      </c>
      <c r="T542" s="38">
        <v>100</v>
      </c>
      <c r="U542" s="38">
        <v>100</v>
      </c>
      <c r="V542" s="38">
        <v>100</v>
      </c>
    </row>
    <row r="543" spans="1:22" x14ac:dyDescent="0.25">
      <c r="B543" s="25"/>
    </row>
    <row r="544" spans="1:22" x14ac:dyDescent="0.25">
      <c r="A544" s="20" t="s">
        <v>250</v>
      </c>
      <c r="B544" s="25"/>
    </row>
    <row r="545" spans="1:22" x14ac:dyDescent="0.25">
      <c r="B545" s="25"/>
    </row>
    <row r="546" spans="1:22" ht="63" x14ac:dyDescent="0.25">
      <c r="A546" s="60" t="s">
        <v>170</v>
      </c>
      <c r="B546" s="25"/>
    </row>
    <row r="547" spans="1:22" ht="48" x14ac:dyDescent="0.25">
      <c r="A547" s="53"/>
      <c r="B547" s="2" t="s">
        <v>217</v>
      </c>
      <c r="C547" s="2" t="s">
        <v>218</v>
      </c>
      <c r="D547" s="2" t="s">
        <v>219</v>
      </c>
      <c r="E547" s="2" t="s">
        <v>220</v>
      </c>
      <c r="F547" s="2" t="s">
        <v>221</v>
      </c>
      <c r="G547" s="2" t="s">
        <v>222</v>
      </c>
      <c r="H547" s="2" t="s">
        <v>223</v>
      </c>
      <c r="I547" s="2" t="s">
        <v>224</v>
      </c>
      <c r="J547" s="2" t="s">
        <v>225</v>
      </c>
      <c r="K547" s="2" t="s">
        <v>226</v>
      </c>
      <c r="L547" s="2" t="s">
        <v>227</v>
      </c>
      <c r="M547" s="2" t="s">
        <v>228</v>
      </c>
      <c r="O547" s="2" t="s">
        <v>229</v>
      </c>
      <c r="P547" s="2" t="s">
        <v>230</v>
      </c>
      <c r="Q547" s="2" t="s">
        <v>231</v>
      </c>
      <c r="R547" s="2" t="s">
        <v>237</v>
      </c>
      <c r="S547" s="2" t="s">
        <v>238</v>
      </c>
      <c r="T547" s="2" t="s">
        <v>234</v>
      </c>
      <c r="U547" s="2" t="s">
        <v>235</v>
      </c>
      <c r="V547" s="2" t="s">
        <v>236</v>
      </c>
    </row>
    <row r="548" spans="1:22" x14ac:dyDescent="0.25">
      <c r="A548" s="19" t="s">
        <v>63</v>
      </c>
      <c r="B548" s="38">
        <v>5</v>
      </c>
      <c r="C548" s="38">
        <v>4</v>
      </c>
      <c r="D548" s="38">
        <v>4</v>
      </c>
      <c r="E548" s="38">
        <v>4</v>
      </c>
      <c r="F548" s="38">
        <v>4</v>
      </c>
      <c r="G548" s="38">
        <v>4</v>
      </c>
      <c r="H548" s="38">
        <v>5</v>
      </c>
      <c r="I548" s="38">
        <v>7</v>
      </c>
      <c r="J548" s="38">
        <v>4</v>
      </c>
      <c r="K548" s="38">
        <v>6</v>
      </c>
      <c r="L548" s="38">
        <v>6</v>
      </c>
      <c r="M548" s="38">
        <v>3</v>
      </c>
      <c r="O548" s="38">
        <v>5</v>
      </c>
      <c r="P548" s="38">
        <v>4</v>
      </c>
      <c r="Q548" s="38">
        <v>5</v>
      </c>
      <c r="R548" s="38">
        <v>4</v>
      </c>
      <c r="S548" s="38">
        <v>4</v>
      </c>
      <c r="T548" s="38">
        <v>5</v>
      </c>
      <c r="U548" s="38">
        <v>4</v>
      </c>
      <c r="V548" s="38">
        <v>5</v>
      </c>
    </row>
    <row r="549" spans="1:22" ht="24" x14ac:dyDescent="0.25">
      <c r="A549" s="19" t="s">
        <v>171</v>
      </c>
      <c r="B549" s="38">
        <v>13</v>
      </c>
      <c r="C549" s="38">
        <v>12</v>
      </c>
      <c r="D549" s="38">
        <v>11</v>
      </c>
      <c r="E549" s="38">
        <v>11</v>
      </c>
      <c r="F549" s="38">
        <v>12</v>
      </c>
      <c r="G549" s="38">
        <v>12</v>
      </c>
      <c r="H549" s="38">
        <v>11</v>
      </c>
      <c r="I549" s="38">
        <v>12</v>
      </c>
      <c r="J549" s="38">
        <v>13</v>
      </c>
      <c r="K549" s="38">
        <v>13</v>
      </c>
      <c r="L549" s="38">
        <v>12</v>
      </c>
      <c r="M549" s="38">
        <v>14</v>
      </c>
      <c r="O549" s="38">
        <v>12</v>
      </c>
      <c r="P549" s="38">
        <v>12</v>
      </c>
      <c r="Q549" s="38">
        <v>12</v>
      </c>
      <c r="R549" s="38">
        <v>14</v>
      </c>
      <c r="S549" s="38">
        <v>15</v>
      </c>
      <c r="T549" s="38">
        <v>13</v>
      </c>
      <c r="U549" s="38">
        <v>16</v>
      </c>
      <c r="V549" s="38">
        <v>18</v>
      </c>
    </row>
    <row r="550" spans="1:22" ht="24" x14ac:dyDescent="0.25">
      <c r="A550" s="19" t="s">
        <v>172</v>
      </c>
      <c r="B550" s="38">
        <v>28</v>
      </c>
      <c r="C550" s="38">
        <v>30</v>
      </c>
      <c r="D550" s="38">
        <v>31</v>
      </c>
      <c r="E550" s="38">
        <v>29</v>
      </c>
      <c r="F550" s="38">
        <v>29</v>
      </c>
      <c r="G550" s="38">
        <v>30</v>
      </c>
      <c r="H550" s="38">
        <v>27</v>
      </c>
      <c r="I550" s="38">
        <v>28</v>
      </c>
      <c r="J550" s="38">
        <v>33</v>
      </c>
      <c r="K550" s="38">
        <v>32</v>
      </c>
      <c r="L550" s="38">
        <v>35</v>
      </c>
      <c r="M550" s="38">
        <v>30</v>
      </c>
      <c r="O550" s="38">
        <v>26</v>
      </c>
      <c r="P550" s="38">
        <v>27</v>
      </c>
      <c r="Q550" s="38">
        <v>26</v>
      </c>
      <c r="R550" s="38">
        <v>29</v>
      </c>
      <c r="S550" s="38">
        <v>33</v>
      </c>
      <c r="T550" s="38">
        <v>28</v>
      </c>
      <c r="U550" s="38">
        <v>32</v>
      </c>
      <c r="V550" s="38">
        <v>23</v>
      </c>
    </row>
    <row r="551" spans="1:22" ht="25.5" customHeight="1" x14ac:dyDescent="0.25">
      <c r="A551" s="55" t="s">
        <v>5203</v>
      </c>
      <c r="B551" s="56">
        <f>B549+B550</f>
        <v>41</v>
      </c>
      <c r="C551" s="56">
        <f t="shared" ref="C551:M551" si="14">C549+C550</f>
        <v>42</v>
      </c>
      <c r="D551" s="56">
        <f t="shared" si="14"/>
        <v>42</v>
      </c>
      <c r="E551" s="56">
        <f t="shared" si="14"/>
        <v>40</v>
      </c>
      <c r="F551" s="56">
        <f t="shared" si="14"/>
        <v>41</v>
      </c>
      <c r="G551" s="56">
        <f t="shared" si="14"/>
        <v>42</v>
      </c>
      <c r="H551" s="56">
        <f t="shared" si="14"/>
        <v>38</v>
      </c>
      <c r="I551" s="56">
        <f t="shared" si="14"/>
        <v>40</v>
      </c>
      <c r="J551" s="59">
        <f t="shared" si="14"/>
        <v>46</v>
      </c>
      <c r="K551" s="56">
        <f t="shared" si="14"/>
        <v>45</v>
      </c>
      <c r="L551" s="59">
        <f t="shared" si="14"/>
        <v>47</v>
      </c>
      <c r="M551" s="56">
        <f t="shared" si="14"/>
        <v>44</v>
      </c>
      <c r="O551" s="56">
        <f>O549+O550</f>
        <v>38</v>
      </c>
      <c r="P551" s="56">
        <f t="shared" ref="P551:V551" si="15">P549+P550</f>
        <v>39</v>
      </c>
      <c r="Q551" s="56">
        <f t="shared" si="15"/>
        <v>38</v>
      </c>
      <c r="R551" s="56">
        <f t="shared" si="15"/>
        <v>43</v>
      </c>
      <c r="S551" s="59">
        <f t="shared" si="15"/>
        <v>48</v>
      </c>
      <c r="T551" s="56">
        <f t="shared" si="15"/>
        <v>41</v>
      </c>
      <c r="U551" s="59">
        <f t="shared" si="15"/>
        <v>48</v>
      </c>
      <c r="V551" s="56">
        <f t="shared" si="15"/>
        <v>41</v>
      </c>
    </row>
    <row r="552" spans="1:22" ht="24" x14ac:dyDescent="0.25">
      <c r="A552" s="19" t="s">
        <v>173</v>
      </c>
      <c r="B552" s="38">
        <v>32</v>
      </c>
      <c r="C552" s="38">
        <v>32</v>
      </c>
      <c r="D552" s="38">
        <v>33</v>
      </c>
      <c r="E552" s="38">
        <v>33</v>
      </c>
      <c r="F552" s="38">
        <v>33</v>
      </c>
      <c r="G552" s="38">
        <v>32</v>
      </c>
      <c r="H552" s="38">
        <v>31</v>
      </c>
      <c r="I552" s="38">
        <v>29</v>
      </c>
      <c r="J552" s="38">
        <v>28</v>
      </c>
      <c r="K552" s="38">
        <v>31</v>
      </c>
      <c r="L552" s="38">
        <v>25</v>
      </c>
      <c r="M552" s="38">
        <v>32</v>
      </c>
      <c r="O552" s="38">
        <v>31</v>
      </c>
      <c r="P552" s="38">
        <v>34</v>
      </c>
      <c r="Q552" s="38">
        <v>34</v>
      </c>
      <c r="R552" s="38">
        <v>36</v>
      </c>
      <c r="S552" s="38">
        <v>32</v>
      </c>
      <c r="T552" s="38">
        <v>31</v>
      </c>
      <c r="U552" s="38">
        <v>26</v>
      </c>
      <c r="V552" s="38">
        <v>35</v>
      </c>
    </row>
    <row r="553" spans="1:22" ht="25.5" customHeight="1" x14ac:dyDescent="0.25">
      <c r="A553" s="19" t="s">
        <v>174</v>
      </c>
      <c r="B553" s="38">
        <v>23</v>
      </c>
      <c r="C553" s="38">
        <v>22</v>
      </c>
      <c r="D553" s="38">
        <v>21</v>
      </c>
      <c r="E553" s="38">
        <v>22</v>
      </c>
      <c r="F553" s="38">
        <v>22</v>
      </c>
      <c r="G553" s="38">
        <v>22</v>
      </c>
      <c r="H553" s="38">
        <v>26</v>
      </c>
      <c r="I553" s="38">
        <v>23</v>
      </c>
      <c r="J553" s="38">
        <v>21</v>
      </c>
      <c r="K553" s="38">
        <v>18</v>
      </c>
      <c r="L553" s="38">
        <v>22</v>
      </c>
      <c r="M553" s="38">
        <v>21</v>
      </c>
      <c r="O553" s="38">
        <v>26</v>
      </c>
      <c r="P553" s="38">
        <v>23</v>
      </c>
      <c r="Q553" s="38">
        <v>23</v>
      </c>
      <c r="R553" s="38">
        <v>16</v>
      </c>
      <c r="S553" s="38">
        <v>16</v>
      </c>
      <c r="T553" s="38">
        <v>23</v>
      </c>
      <c r="U553" s="38">
        <v>22</v>
      </c>
      <c r="V553" s="38">
        <v>18</v>
      </c>
    </row>
    <row r="554" spans="1:22" x14ac:dyDescent="0.25">
      <c r="A554" s="19" t="s">
        <v>37</v>
      </c>
      <c r="B554" s="38">
        <v>100</v>
      </c>
      <c r="C554" s="38">
        <v>100</v>
      </c>
      <c r="D554" s="38">
        <v>100</v>
      </c>
      <c r="E554" s="38">
        <v>100</v>
      </c>
      <c r="F554" s="38">
        <v>100</v>
      </c>
      <c r="G554" s="38">
        <v>100</v>
      </c>
      <c r="H554" s="38">
        <v>100</v>
      </c>
      <c r="I554" s="38">
        <v>100</v>
      </c>
      <c r="J554" s="38">
        <v>100</v>
      </c>
      <c r="K554" s="38">
        <v>100</v>
      </c>
      <c r="L554" s="38">
        <v>100</v>
      </c>
      <c r="M554" s="38">
        <v>100</v>
      </c>
      <c r="O554" s="38">
        <v>100</v>
      </c>
      <c r="P554" s="38">
        <v>100</v>
      </c>
      <c r="Q554" s="38">
        <v>100</v>
      </c>
      <c r="R554" s="38">
        <v>100</v>
      </c>
      <c r="S554" s="38">
        <v>100</v>
      </c>
      <c r="T554" s="38">
        <v>100</v>
      </c>
      <c r="U554" s="38">
        <v>100</v>
      </c>
      <c r="V554" s="38">
        <v>100</v>
      </c>
    </row>
    <row r="555" spans="1:22" x14ac:dyDescent="0.25">
      <c r="B555" s="25"/>
    </row>
    <row r="556" spans="1:22" x14ac:dyDescent="0.25">
      <c r="A556" s="20" t="s">
        <v>250</v>
      </c>
      <c r="B556" s="25"/>
    </row>
    <row r="557" spans="1:22" x14ac:dyDescent="0.25">
      <c r="B557" s="25"/>
    </row>
    <row r="558" spans="1:22" ht="31.5" x14ac:dyDescent="0.25">
      <c r="A558" s="60" t="s">
        <v>175</v>
      </c>
      <c r="B558" s="25"/>
    </row>
    <row r="559" spans="1:22" x14ac:dyDescent="0.25">
      <c r="B559" s="25"/>
    </row>
    <row r="560" spans="1:22" ht="48" x14ac:dyDescent="0.25">
      <c r="A560" s="53"/>
      <c r="B560" s="2" t="s">
        <v>217</v>
      </c>
      <c r="C560" s="2" t="s">
        <v>218</v>
      </c>
      <c r="D560" s="2" t="s">
        <v>219</v>
      </c>
      <c r="E560" s="2" t="s">
        <v>220</v>
      </c>
      <c r="F560" s="2" t="s">
        <v>221</v>
      </c>
      <c r="G560" s="2" t="s">
        <v>222</v>
      </c>
      <c r="H560" s="2" t="s">
        <v>223</v>
      </c>
      <c r="I560" s="2" t="s">
        <v>224</v>
      </c>
      <c r="J560" s="2" t="s">
        <v>225</v>
      </c>
      <c r="K560" s="2" t="s">
        <v>226</v>
      </c>
      <c r="L560" s="2" t="s">
        <v>227</v>
      </c>
      <c r="M560" s="2" t="s">
        <v>228</v>
      </c>
      <c r="O560" s="2" t="s">
        <v>229</v>
      </c>
      <c r="P560" s="2" t="s">
        <v>230</v>
      </c>
      <c r="Q560" s="2" t="s">
        <v>231</v>
      </c>
      <c r="R560" s="2" t="s">
        <v>237</v>
      </c>
      <c r="S560" s="2" t="s">
        <v>238</v>
      </c>
      <c r="T560" s="2" t="s">
        <v>234</v>
      </c>
      <c r="U560" s="2" t="s">
        <v>235</v>
      </c>
      <c r="V560" s="2" t="s">
        <v>236</v>
      </c>
    </row>
    <row r="561" spans="1:22" x14ac:dyDescent="0.25">
      <c r="A561" s="19" t="s">
        <v>63</v>
      </c>
      <c r="B561" s="38">
        <v>4</v>
      </c>
      <c r="C561" s="38">
        <v>4</v>
      </c>
      <c r="D561" s="38">
        <v>3</v>
      </c>
      <c r="E561" s="38">
        <v>3</v>
      </c>
      <c r="F561" s="38">
        <v>3</v>
      </c>
      <c r="G561" s="38">
        <v>3</v>
      </c>
      <c r="H561" s="38">
        <v>4</v>
      </c>
      <c r="I561" s="38">
        <v>6</v>
      </c>
      <c r="J561" s="38">
        <v>3</v>
      </c>
      <c r="K561" s="38">
        <v>5</v>
      </c>
      <c r="L561" s="38">
        <v>5</v>
      </c>
      <c r="M561" s="38">
        <v>2</v>
      </c>
      <c r="O561" s="38">
        <v>4</v>
      </c>
      <c r="P561" s="38">
        <v>3</v>
      </c>
      <c r="Q561" s="38">
        <v>4</v>
      </c>
      <c r="R561" s="38">
        <v>3</v>
      </c>
      <c r="S561" s="38">
        <v>4</v>
      </c>
      <c r="T561" s="38">
        <v>3</v>
      </c>
      <c r="U561" s="38">
        <v>4</v>
      </c>
      <c r="V561" s="38">
        <v>3</v>
      </c>
    </row>
    <row r="562" spans="1:22" ht="18.75" customHeight="1" x14ac:dyDescent="0.25">
      <c r="A562" s="19" t="s">
        <v>176</v>
      </c>
      <c r="B562" s="38">
        <v>24</v>
      </c>
      <c r="C562" s="38">
        <v>25</v>
      </c>
      <c r="D562" s="38">
        <v>22</v>
      </c>
      <c r="E562" s="38">
        <v>21</v>
      </c>
      <c r="F562" s="38">
        <v>21</v>
      </c>
      <c r="G562" s="38">
        <v>23</v>
      </c>
      <c r="H562" s="38">
        <v>19</v>
      </c>
      <c r="I562" s="38">
        <v>22</v>
      </c>
      <c r="J562" s="38">
        <v>24</v>
      </c>
      <c r="K562" s="38">
        <v>32</v>
      </c>
      <c r="L562" s="38">
        <v>22</v>
      </c>
      <c r="M562" s="38">
        <v>35</v>
      </c>
      <c r="O562" s="38">
        <v>22</v>
      </c>
      <c r="P562" s="38">
        <v>24</v>
      </c>
      <c r="Q562" s="38">
        <v>25</v>
      </c>
      <c r="R562" s="38">
        <v>32</v>
      </c>
      <c r="S562" s="38">
        <v>29</v>
      </c>
      <c r="T562" s="38">
        <v>25</v>
      </c>
      <c r="U562" s="38">
        <v>26</v>
      </c>
      <c r="V562" s="38">
        <v>28</v>
      </c>
    </row>
    <row r="563" spans="1:22" ht="20.25" customHeight="1" x14ac:dyDescent="0.25">
      <c r="A563" s="19" t="s">
        <v>177</v>
      </c>
      <c r="B563" s="38">
        <v>27</v>
      </c>
      <c r="C563" s="38">
        <v>28</v>
      </c>
      <c r="D563" s="38">
        <v>27</v>
      </c>
      <c r="E563" s="38">
        <v>26</v>
      </c>
      <c r="F563" s="38">
        <v>26</v>
      </c>
      <c r="G563" s="38">
        <v>27</v>
      </c>
      <c r="H563" s="38">
        <v>24</v>
      </c>
      <c r="I563" s="38">
        <v>24</v>
      </c>
      <c r="J563" s="38">
        <v>28</v>
      </c>
      <c r="K563" s="38">
        <v>27</v>
      </c>
      <c r="L563" s="38">
        <v>26</v>
      </c>
      <c r="M563" s="38">
        <v>29</v>
      </c>
      <c r="O563" s="38">
        <v>26</v>
      </c>
      <c r="P563" s="38">
        <v>27</v>
      </c>
      <c r="Q563" s="38">
        <v>26</v>
      </c>
      <c r="R563" s="38">
        <v>31</v>
      </c>
      <c r="S563" s="38">
        <v>33</v>
      </c>
      <c r="T563" s="38">
        <v>26</v>
      </c>
      <c r="U563" s="38">
        <v>22</v>
      </c>
      <c r="V563" s="38">
        <v>29</v>
      </c>
    </row>
    <row r="564" spans="1:22" ht="19.5" customHeight="1" x14ac:dyDescent="0.25">
      <c r="A564" s="19" t="s">
        <v>178</v>
      </c>
      <c r="B564" s="38">
        <v>4</v>
      </c>
      <c r="C564" s="38">
        <v>3</v>
      </c>
      <c r="D564" s="38">
        <v>5</v>
      </c>
      <c r="E564" s="38">
        <v>5</v>
      </c>
      <c r="F564" s="38">
        <v>5</v>
      </c>
      <c r="G564" s="38">
        <v>5</v>
      </c>
      <c r="H564" s="38">
        <v>4</v>
      </c>
      <c r="I564" s="38">
        <v>4</v>
      </c>
      <c r="J564" s="38">
        <v>4</v>
      </c>
      <c r="K564" s="38">
        <v>3</v>
      </c>
      <c r="L564" s="38">
        <v>4</v>
      </c>
      <c r="M564" s="38">
        <v>3</v>
      </c>
      <c r="O564" s="38">
        <v>4</v>
      </c>
      <c r="P564" s="38">
        <v>3</v>
      </c>
      <c r="Q564" s="38">
        <v>3</v>
      </c>
      <c r="R564" s="38">
        <v>4</v>
      </c>
      <c r="S564" s="38">
        <v>2</v>
      </c>
      <c r="T564" s="38">
        <v>4</v>
      </c>
      <c r="U564" s="38">
        <v>2</v>
      </c>
      <c r="V564" s="38">
        <v>4</v>
      </c>
    </row>
    <row r="565" spans="1:22" ht="21.75" customHeight="1" x14ac:dyDescent="0.25">
      <c r="A565" s="55" t="s">
        <v>5203</v>
      </c>
      <c r="B565" s="56">
        <f>B562+B563+B564</f>
        <v>55</v>
      </c>
      <c r="C565" s="56">
        <f t="shared" ref="C565:M565" si="16">C562+C563+C564</f>
        <v>56</v>
      </c>
      <c r="D565" s="56">
        <f t="shared" si="16"/>
        <v>54</v>
      </c>
      <c r="E565" s="56">
        <f t="shared" si="16"/>
        <v>52</v>
      </c>
      <c r="F565" s="56">
        <f t="shared" si="16"/>
        <v>52</v>
      </c>
      <c r="G565" s="56">
        <f t="shared" si="16"/>
        <v>55</v>
      </c>
      <c r="H565" s="56">
        <f t="shared" si="16"/>
        <v>47</v>
      </c>
      <c r="I565" s="56">
        <f t="shared" si="16"/>
        <v>50</v>
      </c>
      <c r="J565" s="56">
        <f t="shared" si="16"/>
        <v>56</v>
      </c>
      <c r="K565" s="59">
        <f t="shared" si="16"/>
        <v>62</v>
      </c>
      <c r="L565" s="56">
        <f t="shared" si="16"/>
        <v>52</v>
      </c>
      <c r="M565" s="59">
        <f t="shared" si="16"/>
        <v>67</v>
      </c>
      <c r="O565" s="56">
        <f>O562+O563+O564</f>
        <v>52</v>
      </c>
      <c r="P565" s="56">
        <f t="shared" ref="P565:V565" si="17">P562+P563+P564</f>
        <v>54</v>
      </c>
      <c r="Q565" s="56">
        <f t="shared" si="17"/>
        <v>54</v>
      </c>
      <c r="R565" s="59">
        <f t="shared" si="17"/>
        <v>67</v>
      </c>
      <c r="S565" s="59">
        <f t="shared" si="17"/>
        <v>64</v>
      </c>
      <c r="T565" s="56">
        <f t="shared" si="17"/>
        <v>55</v>
      </c>
      <c r="U565" s="56">
        <f t="shared" si="17"/>
        <v>50</v>
      </c>
      <c r="V565" s="56">
        <f t="shared" si="17"/>
        <v>61</v>
      </c>
    </row>
    <row r="566" spans="1:22" ht="21" customHeight="1" x14ac:dyDescent="0.25">
      <c r="A566" s="19" t="s">
        <v>179</v>
      </c>
      <c r="B566" s="38">
        <v>20</v>
      </c>
      <c r="C566" s="38">
        <v>19</v>
      </c>
      <c r="D566" s="38">
        <v>18</v>
      </c>
      <c r="E566" s="38">
        <v>20</v>
      </c>
      <c r="F566" s="38">
        <v>21</v>
      </c>
      <c r="G566" s="38">
        <v>20</v>
      </c>
      <c r="H566" s="38">
        <v>22</v>
      </c>
      <c r="I566" s="38">
        <v>19</v>
      </c>
      <c r="J566" s="38">
        <v>21</v>
      </c>
      <c r="K566" s="38">
        <v>18</v>
      </c>
      <c r="L566" s="38">
        <v>24</v>
      </c>
      <c r="M566" s="38">
        <v>18</v>
      </c>
      <c r="O566" s="38">
        <v>21</v>
      </c>
      <c r="P566" s="38">
        <v>21</v>
      </c>
      <c r="Q566" s="38">
        <v>20</v>
      </c>
      <c r="R566" s="38">
        <v>17</v>
      </c>
      <c r="S566" s="38">
        <v>19</v>
      </c>
      <c r="T566" s="38">
        <v>25</v>
      </c>
      <c r="U566" s="38">
        <v>29</v>
      </c>
      <c r="V566" s="38">
        <v>20</v>
      </c>
    </row>
    <row r="567" spans="1:22" ht="20.25" customHeight="1" x14ac:dyDescent="0.25">
      <c r="A567" s="19" t="s">
        <v>180</v>
      </c>
      <c r="B567" s="38">
        <v>8</v>
      </c>
      <c r="C567" s="38">
        <v>7</v>
      </c>
      <c r="D567" s="38">
        <v>8</v>
      </c>
      <c r="E567" s="38">
        <v>8</v>
      </c>
      <c r="F567" s="38">
        <v>8</v>
      </c>
      <c r="G567" s="38">
        <v>7</v>
      </c>
      <c r="H567" s="38">
        <v>9</v>
      </c>
      <c r="I567" s="38">
        <v>9</v>
      </c>
      <c r="J567" s="38">
        <v>6</v>
      </c>
      <c r="K567" s="38">
        <v>5</v>
      </c>
      <c r="L567" s="38">
        <v>6</v>
      </c>
      <c r="M567" s="38">
        <v>5</v>
      </c>
      <c r="O567" s="38">
        <v>8</v>
      </c>
      <c r="P567" s="38">
        <v>7</v>
      </c>
      <c r="Q567" s="38">
        <v>7</v>
      </c>
      <c r="R567" s="38">
        <v>5</v>
      </c>
      <c r="S567" s="38">
        <v>5</v>
      </c>
      <c r="T567" s="38">
        <v>5</v>
      </c>
      <c r="U567" s="38">
        <v>5</v>
      </c>
      <c r="V567" s="38">
        <v>4</v>
      </c>
    </row>
    <row r="568" spans="1:22" ht="24" customHeight="1" x14ac:dyDescent="0.25">
      <c r="A568" s="19" t="s">
        <v>181</v>
      </c>
      <c r="B568" s="38">
        <v>14</v>
      </c>
      <c r="C568" s="38">
        <v>14</v>
      </c>
      <c r="D568" s="38">
        <v>17</v>
      </c>
      <c r="E568" s="38">
        <v>17</v>
      </c>
      <c r="F568" s="38">
        <v>16</v>
      </c>
      <c r="G568" s="38">
        <v>15</v>
      </c>
      <c r="H568" s="38">
        <v>18</v>
      </c>
      <c r="I568" s="38">
        <v>17</v>
      </c>
      <c r="J568" s="38">
        <v>12</v>
      </c>
      <c r="K568" s="38">
        <v>10</v>
      </c>
      <c r="L568" s="38">
        <v>13</v>
      </c>
      <c r="M568" s="38">
        <v>10</v>
      </c>
      <c r="O568" s="38">
        <v>16</v>
      </c>
      <c r="P568" s="38">
        <v>15</v>
      </c>
      <c r="Q568" s="38">
        <v>14</v>
      </c>
      <c r="R568" s="38">
        <v>9</v>
      </c>
      <c r="S568" s="38">
        <v>8</v>
      </c>
      <c r="T568" s="38">
        <v>12</v>
      </c>
      <c r="U568" s="38">
        <v>12</v>
      </c>
      <c r="V568" s="38">
        <v>12</v>
      </c>
    </row>
    <row r="569" spans="1:22" x14ac:dyDescent="0.25">
      <c r="A569" s="19" t="s">
        <v>37</v>
      </c>
      <c r="B569" s="38">
        <v>100</v>
      </c>
      <c r="C569" s="38">
        <v>100</v>
      </c>
      <c r="D569" s="38">
        <v>100</v>
      </c>
      <c r="E569" s="38">
        <v>100</v>
      </c>
      <c r="F569" s="38">
        <v>100</v>
      </c>
      <c r="G569" s="38">
        <v>100</v>
      </c>
      <c r="H569" s="38">
        <v>100</v>
      </c>
      <c r="I569" s="38">
        <v>100</v>
      </c>
      <c r="J569" s="38">
        <v>100</v>
      </c>
      <c r="K569" s="38">
        <v>100</v>
      </c>
      <c r="L569" s="38">
        <v>100</v>
      </c>
      <c r="M569" s="38">
        <v>100</v>
      </c>
      <c r="O569" s="38">
        <v>100</v>
      </c>
      <c r="P569" s="38">
        <v>100</v>
      </c>
      <c r="Q569" s="38">
        <v>100</v>
      </c>
      <c r="R569" s="38">
        <v>100</v>
      </c>
      <c r="S569" s="38">
        <v>100</v>
      </c>
      <c r="T569" s="38">
        <v>100</v>
      </c>
      <c r="U569" s="38">
        <v>100</v>
      </c>
      <c r="V569" s="38">
        <v>100</v>
      </c>
    </row>
    <row r="570" spans="1:22" x14ac:dyDescent="0.25">
      <c r="B570" s="25"/>
    </row>
    <row r="571" spans="1:22" x14ac:dyDescent="0.25">
      <c r="B571" s="25"/>
    </row>
    <row r="572" spans="1:22" x14ac:dyDescent="0.25">
      <c r="B572" s="25"/>
    </row>
    <row r="573" spans="1:22" ht="78.75" x14ac:dyDescent="0.25">
      <c r="A573" s="60" t="s">
        <v>248</v>
      </c>
      <c r="B573" s="25"/>
    </row>
    <row r="574" spans="1:22" x14ac:dyDescent="0.25">
      <c r="B574" s="25"/>
    </row>
    <row r="575" spans="1:22" ht="48" x14ac:dyDescent="0.25">
      <c r="A575" s="53"/>
      <c r="B575" s="2" t="s">
        <v>217</v>
      </c>
      <c r="C575" s="2" t="s">
        <v>218</v>
      </c>
      <c r="D575" s="2" t="s">
        <v>219</v>
      </c>
      <c r="E575" s="2" t="s">
        <v>220</v>
      </c>
      <c r="F575" s="2" t="s">
        <v>221</v>
      </c>
      <c r="G575" s="2" t="s">
        <v>222</v>
      </c>
      <c r="H575" s="2" t="s">
        <v>223</v>
      </c>
      <c r="I575" s="2" t="s">
        <v>224</v>
      </c>
      <c r="J575" s="2" t="s">
        <v>225</v>
      </c>
      <c r="K575" s="2" t="s">
        <v>226</v>
      </c>
      <c r="L575" s="2" t="s">
        <v>227</v>
      </c>
      <c r="M575" s="2" t="s">
        <v>228</v>
      </c>
      <c r="O575" s="2" t="s">
        <v>229</v>
      </c>
      <c r="P575" s="2" t="s">
        <v>230</v>
      </c>
      <c r="Q575" s="2" t="s">
        <v>231</v>
      </c>
      <c r="R575" s="2" t="s">
        <v>237</v>
      </c>
      <c r="S575" s="2" t="s">
        <v>238</v>
      </c>
      <c r="T575" s="2" t="s">
        <v>234</v>
      </c>
      <c r="U575" s="2" t="s">
        <v>235</v>
      </c>
      <c r="V575" s="2" t="s">
        <v>236</v>
      </c>
    </row>
    <row r="576" spans="1:22" x14ac:dyDescent="0.25">
      <c r="A576" s="19" t="s">
        <v>63</v>
      </c>
      <c r="B576" s="38">
        <v>4</v>
      </c>
      <c r="C576" s="38">
        <v>4</v>
      </c>
      <c r="D576" s="38">
        <v>3</v>
      </c>
      <c r="E576" s="38">
        <v>3</v>
      </c>
      <c r="F576" s="38">
        <v>3</v>
      </c>
      <c r="G576" s="38">
        <v>3</v>
      </c>
      <c r="H576" s="38">
        <v>4</v>
      </c>
      <c r="I576" s="38">
        <v>5</v>
      </c>
      <c r="J576" s="38">
        <v>4</v>
      </c>
      <c r="K576" s="38">
        <v>4</v>
      </c>
      <c r="L576" s="38">
        <v>4</v>
      </c>
      <c r="M576" s="38">
        <v>2</v>
      </c>
      <c r="O576" s="38">
        <v>4</v>
      </c>
      <c r="P576" s="38">
        <v>4</v>
      </c>
      <c r="Q576" s="38">
        <v>4</v>
      </c>
      <c r="R576" s="38">
        <v>3</v>
      </c>
      <c r="S576" s="38">
        <v>3</v>
      </c>
      <c r="T576" s="38">
        <v>4</v>
      </c>
      <c r="U576" s="38">
        <v>3</v>
      </c>
      <c r="V576" s="38">
        <v>4</v>
      </c>
    </row>
    <row r="577" spans="1:22" ht="24" x14ac:dyDescent="0.25">
      <c r="A577" s="19" t="s">
        <v>183</v>
      </c>
      <c r="B577" s="38">
        <v>49</v>
      </c>
      <c r="C577" s="38">
        <v>52</v>
      </c>
      <c r="D577" s="38">
        <v>55</v>
      </c>
      <c r="E577" s="38">
        <v>51</v>
      </c>
      <c r="F577" s="38">
        <v>50</v>
      </c>
      <c r="G577" s="38">
        <v>52</v>
      </c>
      <c r="H577" s="38">
        <v>46</v>
      </c>
      <c r="I577" s="38">
        <v>49</v>
      </c>
      <c r="J577" s="38">
        <v>52</v>
      </c>
      <c r="K577" s="38">
        <v>53</v>
      </c>
      <c r="L577" s="38">
        <v>48</v>
      </c>
      <c r="M577" s="38">
        <v>54</v>
      </c>
      <c r="O577" s="38">
        <v>48</v>
      </c>
      <c r="P577" s="38">
        <v>50</v>
      </c>
      <c r="Q577" s="38">
        <v>47</v>
      </c>
      <c r="R577" s="38">
        <v>55</v>
      </c>
      <c r="S577" s="38">
        <v>61</v>
      </c>
      <c r="T577" s="38">
        <v>45</v>
      </c>
      <c r="U577" s="38">
        <v>37</v>
      </c>
      <c r="V577" s="38">
        <v>39</v>
      </c>
    </row>
    <row r="578" spans="1:22" ht="24" x14ac:dyDescent="0.25">
      <c r="A578" s="19" t="s">
        <v>184</v>
      </c>
      <c r="B578" s="38">
        <v>3</v>
      </c>
      <c r="C578" s="38">
        <v>2</v>
      </c>
      <c r="D578" s="38">
        <v>2</v>
      </c>
      <c r="E578" s="38">
        <v>2</v>
      </c>
      <c r="F578" s="38">
        <v>2</v>
      </c>
      <c r="G578" s="38">
        <v>2</v>
      </c>
      <c r="H578" s="38">
        <v>3</v>
      </c>
      <c r="I578" s="38">
        <v>2</v>
      </c>
      <c r="J578" s="38">
        <v>2</v>
      </c>
      <c r="K578" s="38">
        <v>3</v>
      </c>
      <c r="L578" s="38">
        <v>3</v>
      </c>
      <c r="M578" s="38">
        <v>3</v>
      </c>
      <c r="O578" s="38">
        <v>2</v>
      </c>
      <c r="P578" s="38">
        <v>3</v>
      </c>
      <c r="Q578" s="38">
        <v>3</v>
      </c>
      <c r="R578" s="38">
        <v>4</v>
      </c>
      <c r="S578" s="38">
        <v>3</v>
      </c>
      <c r="T578" s="38">
        <v>3</v>
      </c>
      <c r="U578" s="38">
        <v>4</v>
      </c>
      <c r="V578" s="38">
        <v>3</v>
      </c>
    </row>
    <row r="579" spans="1:22" s="369" customFormat="1" ht="20.25" customHeight="1" x14ac:dyDescent="0.25">
      <c r="A579" s="366" t="s">
        <v>185</v>
      </c>
      <c r="B579" s="367">
        <v>17</v>
      </c>
      <c r="C579" s="367">
        <v>17</v>
      </c>
      <c r="D579" s="367">
        <v>17</v>
      </c>
      <c r="E579" s="367">
        <v>18</v>
      </c>
      <c r="F579" s="367">
        <v>18</v>
      </c>
      <c r="G579" s="367">
        <v>17</v>
      </c>
      <c r="H579" s="367">
        <v>16</v>
      </c>
      <c r="I579" s="367">
        <v>17</v>
      </c>
      <c r="J579" s="367">
        <v>19</v>
      </c>
      <c r="K579" s="367">
        <v>16</v>
      </c>
      <c r="L579" s="368">
        <v>21</v>
      </c>
      <c r="M579" s="367">
        <v>15</v>
      </c>
      <c r="O579" s="367">
        <v>16</v>
      </c>
      <c r="P579" s="367">
        <v>14</v>
      </c>
      <c r="Q579" s="367">
        <v>16</v>
      </c>
      <c r="R579" s="367">
        <v>15</v>
      </c>
      <c r="S579" s="367">
        <v>11</v>
      </c>
      <c r="T579" s="367">
        <v>16</v>
      </c>
      <c r="U579" s="368">
        <v>21</v>
      </c>
      <c r="V579" s="368">
        <v>20</v>
      </c>
    </row>
    <row r="580" spans="1:22" ht="21.75" customHeight="1" x14ac:dyDescent="0.25">
      <c r="A580" s="19" t="s">
        <v>186</v>
      </c>
      <c r="B580" s="38">
        <v>29</v>
      </c>
      <c r="C580" s="38">
        <v>25</v>
      </c>
      <c r="D580" s="38">
        <v>23</v>
      </c>
      <c r="E580" s="38">
        <v>25</v>
      </c>
      <c r="F580" s="38">
        <v>27</v>
      </c>
      <c r="G580" s="38">
        <v>26</v>
      </c>
      <c r="H580" s="38">
        <v>30</v>
      </c>
      <c r="I580" s="38">
        <v>26</v>
      </c>
      <c r="J580" s="38">
        <v>23</v>
      </c>
      <c r="K580" s="38">
        <v>23</v>
      </c>
      <c r="L580" s="38">
        <v>24</v>
      </c>
      <c r="M580" s="38">
        <v>26</v>
      </c>
      <c r="O580" s="38">
        <v>30</v>
      </c>
      <c r="P580" s="38">
        <v>30</v>
      </c>
      <c r="Q580" s="38">
        <v>31</v>
      </c>
      <c r="R580" s="38">
        <v>24</v>
      </c>
      <c r="S580" s="38">
        <v>21</v>
      </c>
      <c r="T580" s="38">
        <v>32</v>
      </c>
      <c r="U580" s="38">
        <v>35</v>
      </c>
      <c r="V580" s="38">
        <v>35</v>
      </c>
    </row>
    <row r="581" spans="1:22" x14ac:dyDescent="0.25">
      <c r="A581" s="19" t="s">
        <v>37</v>
      </c>
      <c r="B581" s="38">
        <v>100</v>
      </c>
      <c r="C581" s="38">
        <v>100</v>
      </c>
      <c r="D581" s="38">
        <v>100</v>
      </c>
      <c r="E581" s="38">
        <v>100</v>
      </c>
      <c r="F581" s="38">
        <v>100</v>
      </c>
      <c r="G581" s="38">
        <v>100</v>
      </c>
      <c r="H581" s="38">
        <v>100</v>
      </c>
      <c r="I581" s="38">
        <v>100</v>
      </c>
      <c r="J581" s="38">
        <v>100</v>
      </c>
      <c r="K581" s="38">
        <v>100</v>
      </c>
      <c r="L581" s="38">
        <v>100</v>
      </c>
      <c r="M581" s="38">
        <v>100</v>
      </c>
      <c r="O581" s="38">
        <v>100</v>
      </c>
      <c r="P581" s="38">
        <v>100</v>
      </c>
      <c r="Q581" s="38">
        <v>100</v>
      </c>
      <c r="R581" s="38">
        <v>100</v>
      </c>
      <c r="S581" s="38">
        <v>100</v>
      </c>
      <c r="T581" s="38">
        <v>100</v>
      </c>
      <c r="U581" s="38">
        <v>100</v>
      </c>
      <c r="V581" s="38">
        <v>100</v>
      </c>
    </row>
    <row r="582" spans="1:22" x14ac:dyDescent="0.25">
      <c r="B582" s="25"/>
    </row>
    <row r="583" spans="1:22" x14ac:dyDescent="0.25">
      <c r="B583" s="25"/>
    </row>
    <row r="584" spans="1:22" x14ac:dyDescent="0.25">
      <c r="B584" s="25"/>
    </row>
    <row r="585" spans="1:22" ht="63" x14ac:dyDescent="0.25">
      <c r="A585" s="60" t="s">
        <v>249</v>
      </c>
      <c r="B585" s="25"/>
    </row>
    <row r="586" spans="1:22" x14ac:dyDescent="0.25">
      <c r="B586" s="25"/>
    </row>
    <row r="587" spans="1:22" ht="48" x14ac:dyDescent="0.25">
      <c r="A587" s="53"/>
      <c r="B587" s="2" t="s">
        <v>217</v>
      </c>
      <c r="C587" s="2" t="s">
        <v>218</v>
      </c>
      <c r="D587" s="2" t="s">
        <v>219</v>
      </c>
      <c r="E587" s="2" t="s">
        <v>220</v>
      </c>
      <c r="F587" s="2" t="s">
        <v>221</v>
      </c>
      <c r="G587" s="2" t="s">
        <v>222</v>
      </c>
      <c r="H587" s="2" t="s">
        <v>223</v>
      </c>
      <c r="I587" s="2" t="s">
        <v>224</v>
      </c>
      <c r="J587" s="2" t="s">
        <v>225</v>
      </c>
      <c r="K587" s="2" t="s">
        <v>226</v>
      </c>
      <c r="L587" s="2" t="s">
        <v>227</v>
      </c>
      <c r="M587" s="2" t="s">
        <v>228</v>
      </c>
      <c r="O587" s="2" t="s">
        <v>229</v>
      </c>
      <c r="P587" s="2" t="s">
        <v>230</v>
      </c>
      <c r="Q587" s="2" t="s">
        <v>231</v>
      </c>
      <c r="R587" s="2" t="s">
        <v>237</v>
      </c>
      <c r="S587" s="2" t="s">
        <v>238</v>
      </c>
      <c r="T587" s="2" t="s">
        <v>234</v>
      </c>
      <c r="U587" s="2" t="s">
        <v>235</v>
      </c>
      <c r="V587" s="2" t="s">
        <v>236</v>
      </c>
    </row>
    <row r="588" spans="1:22" x14ac:dyDescent="0.25">
      <c r="A588" s="19" t="s">
        <v>63</v>
      </c>
      <c r="B588" s="38">
        <v>12</v>
      </c>
      <c r="C588" s="38">
        <v>11</v>
      </c>
      <c r="D588" s="38">
        <v>11</v>
      </c>
      <c r="E588" s="38">
        <v>12</v>
      </c>
      <c r="F588" s="38">
        <v>12</v>
      </c>
      <c r="G588" s="38">
        <v>10</v>
      </c>
      <c r="H588" s="38">
        <v>13</v>
      </c>
      <c r="I588" s="38">
        <v>13</v>
      </c>
      <c r="J588" s="38">
        <v>11</v>
      </c>
      <c r="K588" s="38">
        <v>12</v>
      </c>
      <c r="L588" s="38">
        <v>12</v>
      </c>
      <c r="M588" s="38">
        <v>11</v>
      </c>
      <c r="O588" s="38">
        <v>12</v>
      </c>
      <c r="P588" s="38">
        <v>12</v>
      </c>
      <c r="Q588" s="38">
        <v>12</v>
      </c>
      <c r="R588" s="38">
        <v>11</v>
      </c>
      <c r="S588" s="38">
        <v>12</v>
      </c>
      <c r="T588" s="38">
        <v>11</v>
      </c>
      <c r="U588" s="38">
        <v>11</v>
      </c>
      <c r="V588" s="38">
        <v>15</v>
      </c>
    </row>
    <row r="589" spans="1:22" ht="24" x14ac:dyDescent="0.25">
      <c r="A589" s="19" t="s">
        <v>188</v>
      </c>
      <c r="B589" s="38">
        <v>46</v>
      </c>
      <c r="C589" s="38">
        <v>48</v>
      </c>
      <c r="D589" s="38">
        <v>50</v>
      </c>
      <c r="E589" s="38">
        <v>48</v>
      </c>
      <c r="F589" s="38">
        <v>48</v>
      </c>
      <c r="G589" s="38">
        <v>51</v>
      </c>
      <c r="H589" s="38">
        <v>45</v>
      </c>
      <c r="I589" s="38">
        <v>46</v>
      </c>
      <c r="J589" s="38">
        <v>50</v>
      </c>
      <c r="K589" s="38">
        <v>51</v>
      </c>
      <c r="L589" s="38">
        <v>48</v>
      </c>
      <c r="M589" s="38">
        <v>53</v>
      </c>
      <c r="O589" s="38">
        <v>47</v>
      </c>
      <c r="P589" s="38">
        <v>49</v>
      </c>
      <c r="Q589" s="38">
        <v>47</v>
      </c>
      <c r="R589" s="38">
        <v>52</v>
      </c>
      <c r="S589" s="38">
        <v>58</v>
      </c>
      <c r="T589" s="38">
        <v>45</v>
      </c>
      <c r="U589" s="38">
        <v>37</v>
      </c>
      <c r="V589" s="38">
        <v>36</v>
      </c>
    </row>
    <row r="590" spans="1:22" s="369" customFormat="1" ht="24" x14ac:dyDescent="0.25">
      <c r="A590" s="366" t="s">
        <v>189</v>
      </c>
      <c r="B590" s="367">
        <v>14</v>
      </c>
      <c r="C590" s="367">
        <v>14</v>
      </c>
      <c r="D590" s="367">
        <v>15</v>
      </c>
      <c r="E590" s="367">
        <v>16</v>
      </c>
      <c r="F590" s="368">
        <v>17</v>
      </c>
      <c r="G590" s="368">
        <v>17</v>
      </c>
      <c r="H590" s="367">
        <v>16</v>
      </c>
      <c r="I590" s="367">
        <v>14</v>
      </c>
      <c r="J590" s="367">
        <v>14</v>
      </c>
      <c r="K590" s="367">
        <v>10</v>
      </c>
      <c r="L590" s="367">
        <v>12</v>
      </c>
      <c r="M590" s="367">
        <v>9</v>
      </c>
      <c r="O590" s="367">
        <v>15</v>
      </c>
      <c r="P590" s="367">
        <v>14</v>
      </c>
      <c r="Q590" s="367">
        <v>13</v>
      </c>
      <c r="R590" s="367">
        <v>10</v>
      </c>
      <c r="S590" s="367">
        <v>13</v>
      </c>
      <c r="T590" s="367">
        <v>12</v>
      </c>
      <c r="U590" s="367">
        <v>17</v>
      </c>
      <c r="V590" s="367">
        <v>13</v>
      </c>
    </row>
    <row r="591" spans="1:22" ht="24" x14ac:dyDescent="0.25">
      <c r="A591" s="19" t="s">
        <v>190</v>
      </c>
      <c r="B591" s="38">
        <v>6</v>
      </c>
      <c r="C591" s="38">
        <v>6</v>
      </c>
      <c r="D591" s="38">
        <v>6</v>
      </c>
      <c r="E591" s="38">
        <v>6</v>
      </c>
      <c r="F591" s="38">
        <v>6</v>
      </c>
      <c r="G591" s="38">
        <v>6</v>
      </c>
      <c r="H591" s="38">
        <v>6</v>
      </c>
      <c r="I591" s="38">
        <v>5</v>
      </c>
      <c r="J591" s="38">
        <v>5</v>
      </c>
      <c r="K591" s="38">
        <v>7</v>
      </c>
      <c r="L591" s="38">
        <v>8</v>
      </c>
      <c r="M591" s="38">
        <v>7</v>
      </c>
      <c r="O591" s="38">
        <v>5</v>
      </c>
      <c r="P591" s="38">
        <v>6</v>
      </c>
      <c r="Q591" s="38">
        <v>6</v>
      </c>
      <c r="R591" s="38">
        <v>7</v>
      </c>
      <c r="S591" s="38">
        <v>6</v>
      </c>
      <c r="T591" s="38">
        <v>8</v>
      </c>
      <c r="U591" s="38">
        <v>8</v>
      </c>
      <c r="V591" s="38">
        <v>8</v>
      </c>
    </row>
    <row r="592" spans="1:22" ht="23.25" customHeight="1" x14ac:dyDescent="0.25">
      <c r="A592" s="19" t="s">
        <v>191</v>
      </c>
      <c r="B592" s="38">
        <v>3</v>
      </c>
      <c r="C592" s="38">
        <v>3</v>
      </c>
      <c r="D592" s="38">
        <v>2</v>
      </c>
      <c r="E592" s="38">
        <v>2</v>
      </c>
      <c r="F592" s="38">
        <v>2</v>
      </c>
      <c r="G592" s="38">
        <v>2</v>
      </c>
      <c r="H592" s="38">
        <v>2</v>
      </c>
      <c r="I592" s="38">
        <v>2</v>
      </c>
      <c r="J592" s="38">
        <v>3</v>
      </c>
      <c r="K592" s="38">
        <v>3</v>
      </c>
      <c r="L592" s="38">
        <v>3</v>
      </c>
      <c r="M592" s="38">
        <v>4</v>
      </c>
      <c r="O592" s="38">
        <v>2</v>
      </c>
      <c r="P592" s="38">
        <v>3</v>
      </c>
      <c r="Q592" s="38">
        <v>3</v>
      </c>
      <c r="R592" s="38">
        <v>3</v>
      </c>
      <c r="S592" s="38">
        <v>2</v>
      </c>
      <c r="T592" s="38">
        <v>3</v>
      </c>
      <c r="U592" s="38">
        <v>4</v>
      </c>
      <c r="V592" s="38">
        <v>3</v>
      </c>
    </row>
    <row r="593" spans="1:22" ht="23.25" customHeight="1" x14ac:dyDescent="0.25">
      <c r="A593" s="55" t="s">
        <v>5205</v>
      </c>
      <c r="B593" s="56">
        <f>B589+B591+B592</f>
        <v>55</v>
      </c>
      <c r="C593" s="56">
        <f t="shared" ref="C593:M593" si="18">C589+C591+C592</f>
        <v>57</v>
      </c>
      <c r="D593" s="56">
        <f t="shared" si="18"/>
        <v>58</v>
      </c>
      <c r="E593" s="56">
        <f t="shared" si="18"/>
        <v>56</v>
      </c>
      <c r="F593" s="56">
        <f t="shared" si="18"/>
        <v>56</v>
      </c>
      <c r="G593" s="56">
        <f t="shared" si="18"/>
        <v>59</v>
      </c>
      <c r="H593" s="56">
        <f t="shared" si="18"/>
        <v>53</v>
      </c>
      <c r="I593" s="56">
        <f t="shared" si="18"/>
        <v>53</v>
      </c>
      <c r="J593" s="56">
        <f t="shared" si="18"/>
        <v>58</v>
      </c>
      <c r="K593" s="59">
        <f t="shared" si="18"/>
        <v>61</v>
      </c>
      <c r="L593" s="56">
        <f t="shared" si="18"/>
        <v>59</v>
      </c>
      <c r="M593" s="59">
        <f t="shared" si="18"/>
        <v>64</v>
      </c>
      <c r="O593" s="56">
        <f>O589+O591+O592</f>
        <v>54</v>
      </c>
      <c r="P593" s="56">
        <f t="shared" ref="P593:V593" si="19">P589+P591+P592</f>
        <v>58</v>
      </c>
      <c r="Q593" s="56">
        <f t="shared" si="19"/>
        <v>56</v>
      </c>
      <c r="R593" s="56">
        <f t="shared" si="19"/>
        <v>62</v>
      </c>
      <c r="S593" s="59">
        <f t="shared" si="19"/>
        <v>66</v>
      </c>
      <c r="T593" s="56">
        <f t="shared" si="19"/>
        <v>56</v>
      </c>
      <c r="U593" s="56">
        <f t="shared" si="19"/>
        <v>49</v>
      </c>
      <c r="V593" s="56">
        <f t="shared" si="19"/>
        <v>47</v>
      </c>
    </row>
    <row r="594" spans="1:22" ht="24" x14ac:dyDescent="0.25">
      <c r="A594" s="19" t="s">
        <v>192</v>
      </c>
      <c r="B594" s="38">
        <v>20</v>
      </c>
      <c r="C594" s="38">
        <v>18</v>
      </c>
      <c r="D594" s="38">
        <v>15</v>
      </c>
      <c r="E594" s="38">
        <v>16</v>
      </c>
      <c r="F594" s="38">
        <v>15</v>
      </c>
      <c r="G594" s="38">
        <v>14</v>
      </c>
      <c r="H594" s="38">
        <v>19</v>
      </c>
      <c r="I594" s="38">
        <v>20</v>
      </c>
      <c r="J594" s="38">
        <v>16</v>
      </c>
      <c r="K594" s="38">
        <v>18</v>
      </c>
      <c r="L594" s="38">
        <v>17</v>
      </c>
      <c r="M594" s="38">
        <v>16</v>
      </c>
      <c r="O594" s="38">
        <v>19</v>
      </c>
      <c r="P594" s="38">
        <v>17</v>
      </c>
      <c r="Q594" s="38">
        <v>20</v>
      </c>
      <c r="R594" s="38">
        <v>17</v>
      </c>
      <c r="S594" s="38">
        <v>9</v>
      </c>
      <c r="T594" s="38">
        <v>21</v>
      </c>
      <c r="U594" s="38">
        <v>23</v>
      </c>
      <c r="V594" s="38">
        <v>24</v>
      </c>
    </row>
    <row r="595" spans="1:22" x14ac:dyDescent="0.25">
      <c r="A595" s="19" t="s">
        <v>37</v>
      </c>
      <c r="B595" s="38">
        <v>100</v>
      </c>
      <c r="C595" s="38">
        <v>100</v>
      </c>
      <c r="D595" s="38">
        <v>100</v>
      </c>
      <c r="E595" s="38">
        <v>100</v>
      </c>
      <c r="F595" s="38">
        <v>100</v>
      </c>
      <c r="G595" s="38">
        <v>100</v>
      </c>
      <c r="H595" s="38">
        <v>100</v>
      </c>
      <c r="I595" s="38">
        <v>100</v>
      </c>
      <c r="J595" s="38">
        <v>100</v>
      </c>
      <c r="K595" s="38">
        <v>100</v>
      </c>
      <c r="L595" s="38">
        <v>100</v>
      </c>
      <c r="M595" s="38">
        <v>100</v>
      </c>
      <c r="O595" s="38">
        <v>100</v>
      </c>
      <c r="P595" s="38">
        <v>100</v>
      </c>
      <c r="Q595" s="38">
        <v>100</v>
      </c>
      <c r="R595" s="38">
        <v>100</v>
      </c>
      <c r="S595" s="38">
        <v>100</v>
      </c>
      <c r="T595" s="38">
        <v>100</v>
      </c>
      <c r="U595" s="38">
        <v>100</v>
      </c>
      <c r="V595" s="38">
        <v>100</v>
      </c>
    </row>
    <row r="596" spans="1:22" x14ac:dyDescent="0.25">
      <c r="B596" s="25"/>
    </row>
    <row r="597" spans="1:22" x14ac:dyDescent="0.25">
      <c r="A597" s="20" t="s">
        <v>250</v>
      </c>
      <c r="B597" s="25"/>
    </row>
    <row r="598" spans="1:22" x14ac:dyDescent="0.25">
      <c r="B598" s="25"/>
    </row>
    <row r="599" spans="1:22" x14ac:dyDescent="0.25">
      <c r="B599" s="25"/>
    </row>
    <row r="600" spans="1:22" x14ac:dyDescent="0.25">
      <c r="B600" s="25"/>
    </row>
    <row r="601" spans="1:22" x14ac:dyDescent="0.25">
      <c r="B601" s="25"/>
    </row>
    <row r="602" spans="1:22" x14ac:dyDescent="0.25">
      <c r="B602" s="25"/>
    </row>
    <row r="603" spans="1:22" x14ac:dyDescent="0.25">
      <c r="B603" s="25"/>
    </row>
    <row r="604" spans="1:22" x14ac:dyDescent="0.25">
      <c r="B604" s="25"/>
    </row>
    <row r="605" spans="1:22" x14ac:dyDescent="0.25">
      <c r="B605" s="25"/>
    </row>
    <row r="606" spans="1:22" x14ac:dyDescent="0.25">
      <c r="B606" s="25"/>
    </row>
    <row r="607" spans="1:22" x14ac:dyDescent="0.25">
      <c r="B607" s="25"/>
    </row>
    <row r="608" spans="1:22" x14ac:dyDescent="0.25">
      <c r="B608" s="25"/>
    </row>
    <row r="609" spans="2:2" x14ac:dyDescent="0.25">
      <c r="B609" s="25"/>
    </row>
    <row r="610" spans="2:2" x14ac:dyDescent="0.25">
      <c r="B610" s="25"/>
    </row>
    <row r="611" spans="2:2" x14ac:dyDescent="0.25">
      <c r="B611" s="25"/>
    </row>
    <row r="612" spans="2:2" x14ac:dyDescent="0.25">
      <c r="B612" s="25"/>
    </row>
    <row r="613" spans="2:2" x14ac:dyDescent="0.25">
      <c r="B613" s="25"/>
    </row>
    <row r="614" spans="2:2" x14ac:dyDescent="0.25">
      <c r="B614" s="25"/>
    </row>
    <row r="615" spans="2:2" x14ac:dyDescent="0.25">
      <c r="B615" s="25"/>
    </row>
    <row r="616" spans="2:2" x14ac:dyDescent="0.25">
      <c r="B616" s="25"/>
    </row>
    <row r="617" spans="2:2" x14ac:dyDescent="0.25">
      <c r="B617" s="25"/>
    </row>
    <row r="618" spans="2:2" x14ac:dyDescent="0.25">
      <c r="B618" s="25"/>
    </row>
    <row r="619" spans="2:2" x14ac:dyDescent="0.25">
      <c r="B619" s="25"/>
    </row>
    <row r="620" spans="2:2" x14ac:dyDescent="0.25">
      <c r="B620" s="25"/>
    </row>
    <row r="621" spans="2:2" x14ac:dyDescent="0.25">
      <c r="B621" s="25"/>
    </row>
    <row r="622" spans="2:2" x14ac:dyDescent="0.25">
      <c r="B622" s="25"/>
    </row>
    <row r="623" spans="2:2" x14ac:dyDescent="0.25">
      <c r="B623" s="25"/>
    </row>
    <row r="624" spans="2:2" x14ac:dyDescent="0.25">
      <c r="B624" s="25"/>
    </row>
    <row r="625" spans="2:2" x14ac:dyDescent="0.25">
      <c r="B625" s="25"/>
    </row>
    <row r="626" spans="2:2" x14ac:dyDescent="0.25">
      <c r="B626" s="25"/>
    </row>
    <row r="627" spans="2:2" x14ac:dyDescent="0.25">
      <c r="B627" s="25"/>
    </row>
    <row r="628" spans="2:2" x14ac:dyDescent="0.25">
      <c r="B628" s="25"/>
    </row>
    <row r="629" spans="2:2" x14ac:dyDescent="0.25">
      <c r="B629" s="25"/>
    </row>
    <row r="630" spans="2:2" x14ac:dyDescent="0.25">
      <c r="B630" s="25"/>
    </row>
    <row r="631" spans="2:2" x14ac:dyDescent="0.25">
      <c r="B631" s="25"/>
    </row>
    <row r="632" spans="2:2" x14ac:dyDescent="0.25">
      <c r="B632" s="25"/>
    </row>
    <row r="633" spans="2:2" x14ac:dyDescent="0.25">
      <c r="B633" s="25"/>
    </row>
    <row r="634" spans="2:2" x14ac:dyDescent="0.25">
      <c r="B634" s="25"/>
    </row>
    <row r="635" spans="2:2" x14ac:dyDescent="0.25">
      <c r="B635" s="25"/>
    </row>
    <row r="636" spans="2:2" x14ac:dyDescent="0.25">
      <c r="B636" s="25"/>
    </row>
    <row r="637" spans="2:2" x14ac:dyDescent="0.25">
      <c r="B637" s="25"/>
    </row>
    <row r="638" spans="2:2" x14ac:dyDescent="0.25">
      <c r="B638" s="25"/>
    </row>
    <row r="639" spans="2:2" x14ac:dyDescent="0.25">
      <c r="B639" s="25"/>
    </row>
    <row r="640" spans="2:2" x14ac:dyDescent="0.25">
      <c r="B640" s="25"/>
    </row>
    <row r="641" spans="2:2" x14ac:dyDescent="0.25">
      <c r="B641" s="25"/>
    </row>
    <row r="642" spans="2:2" x14ac:dyDescent="0.25">
      <c r="B642" s="25"/>
    </row>
    <row r="643" spans="2:2" x14ac:dyDescent="0.25">
      <c r="B643" s="25"/>
    </row>
    <row r="644" spans="2:2" x14ac:dyDescent="0.25">
      <c r="B644" s="25"/>
    </row>
    <row r="645" spans="2:2" x14ac:dyDescent="0.25">
      <c r="B645" s="25"/>
    </row>
    <row r="646" spans="2:2" x14ac:dyDescent="0.25">
      <c r="B646" s="25"/>
    </row>
    <row r="647" spans="2:2" x14ac:dyDescent="0.25">
      <c r="B647" s="25"/>
    </row>
    <row r="648" spans="2:2" x14ac:dyDescent="0.25">
      <c r="B648" s="25"/>
    </row>
    <row r="649" spans="2:2" x14ac:dyDescent="0.25">
      <c r="B649" s="25"/>
    </row>
    <row r="650" spans="2:2" x14ac:dyDescent="0.25">
      <c r="B650" s="25"/>
    </row>
    <row r="651" spans="2:2" x14ac:dyDescent="0.25">
      <c r="B651" s="25"/>
    </row>
    <row r="652" spans="2:2" x14ac:dyDescent="0.25">
      <c r="B652" s="25"/>
    </row>
    <row r="653" spans="2:2" x14ac:dyDescent="0.25">
      <c r="B653" s="25"/>
    </row>
    <row r="654" spans="2:2" x14ac:dyDescent="0.25">
      <c r="B654" s="25"/>
    </row>
    <row r="655" spans="2:2" x14ac:dyDescent="0.25">
      <c r="B655" s="25"/>
    </row>
    <row r="656" spans="2:2" x14ac:dyDescent="0.25">
      <c r="B656" s="25"/>
    </row>
    <row r="657" spans="2:2" x14ac:dyDescent="0.25">
      <c r="B657" s="25"/>
    </row>
    <row r="658" spans="2:2" x14ac:dyDescent="0.25">
      <c r="B658" s="25"/>
    </row>
    <row r="659" spans="2:2" x14ac:dyDescent="0.25">
      <c r="B659" s="25"/>
    </row>
    <row r="660" spans="2:2" x14ac:dyDescent="0.25">
      <c r="B660" s="25"/>
    </row>
    <row r="661" spans="2:2" x14ac:dyDescent="0.25">
      <c r="B661" s="25"/>
    </row>
    <row r="662" spans="2:2" x14ac:dyDescent="0.25">
      <c r="B662" s="25"/>
    </row>
    <row r="663" spans="2:2" x14ac:dyDescent="0.25">
      <c r="B663" s="25"/>
    </row>
    <row r="664" spans="2:2" x14ac:dyDescent="0.25">
      <c r="B664" s="25"/>
    </row>
    <row r="665" spans="2:2" x14ac:dyDescent="0.25">
      <c r="B665" s="25"/>
    </row>
    <row r="666" spans="2:2" x14ac:dyDescent="0.25">
      <c r="B666" s="25"/>
    </row>
    <row r="667" spans="2:2" x14ac:dyDescent="0.25">
      <c r="B667" s="25"/>
    </row>
    <row r="668" spans="2:2" x14ac:dyDescent="0.25">
      <c r="B668" s="25"/>
    </row>
    <row r="669" spans="2:2" x14ac:dyDescent="0.25">
      <c r="B669" s="25"/>
    </row>
    <row r="670" spans="2:2" x14ac:dyDescent="0.25">
      <c r="B670" s="25"/>
    </row>
    <row r="671" spans="2:2" x14ac:dyDescent="0.25">
      <c r="B671" s="25"/>
    </row>
    <row r="672" spans="2:2" x14ac:dyDescent="0.25">
      <c r="B672" s="25"/>
    </row>
    <row r="673" spans="2:2" x14ac:dyDescent="0.25">
      <c r="B673" s="25"/>
    </row>
    <row r="674" spans="2:2" x14ac:dyDescent="0.25">
      <c r="B674" s="25"/>
    </row>
    <row r="675" spans="2:2" x14ac:dyDescent="0.25">
      <c r="B675" s="25"/>
    </row>
    <row r="676" spans="2:2" x14ac:dyDescent="0.25">
      <c r="B676" s="25"/>
    </row>
    <row r="677" spans="2:2" x14ac:dyDescent="0.25">
      <c r="B677" s="25"/>
    </row>
    <row r="678" spans="2:2" x14ac:dyDescent="0.25">
      <c r="B678" s="25"/>
    </row>
    <row r="679" spans="2:2" x14ac:dyDescent="0.25">
      <c r="B679" s="25"/>
    </row>
    <row r="680" spans="2:2" x14ac:dyDescent="0.25">
      <c r="B680" s="25"/>
    </row>
    <row r="681" spans="2:2" x14ac:dyDescent="0.25">
      <c r="B681" s="25"/>
    </row>
    <row r="682" spans="2:2" x14ac:dyDescent="0.25">
      <c r="B682" s="25"/>
    </row>
    <row r="683" spans="2:2" x14ac:dyDescent="0.25">
      <c r="B683" s="25"/>
    </row>
    <row r="684" spans="2:2" x14ac:dyDescent="0.25">
      <c r="B684" s="25"/>
    </row>
    <row r="685" spans="2:2" x14ac:dyDescent="0.25">
      <c r="B685" s="25"/>
    </row>
    <row r="686" spans="2:2" x14ac:dyDescent="0.25">
      <c r="B686" s="25"/>
    </row>
    <row r="687" spans="2:2" x14ac:dyDescent="0.25">
      <c r="B687" s="25"/>
    </row>
    <row r="688" spans="2:2" x14ac:dyDescent="0.25">
      <c r="B688" s="25"/>
    </row>
    <row r="689" spans="2:2" x14ac:dyDescent="0.25">
      <c r="B689" s="25"/>
    </row>
    <row r="690" spans="2:2" x14ac:dyDescent="0.25">
      <c r="B690" s="25"/>
    </row>
    <row r="691" spans="2:2" x14ac:dyDescent="0.25">
      <c r="B691" s="25"/>
    </row>
    <row r="692" spans="2:2" x14ac:dyDescent="0.25">
      <c r="B692" s="25"/>
    </row>
    <row r="693" spans="2:2" x14ac:dyDescent="0.25">
      <c r="B693" s="25"/>
    </row>
    <row r="694" spans="2:2" x14ac:dyDescent="0.25">
      <c r="B694" s="25"/>
    </row>
    <row r="695" spans="2:2" x14ac:dyDescent="0.25">
      <c r="B695" s="25"/>
    </row>
    <row r="696" spans="2:2" x14ac:dyDescent="0.25">
      <c r="B696" s="25"/>
    </row>
    <row r="697" spans="2:2" x14ac:dyDescent="0.25">
      <c r="B697" s="25"/>
    </row>
    <row r="698" spans="2:2" x14ac:dyDescent="0.25">
      <c r="B698" s="25"/>
    </row>
    <row r="699" spans="2:2" x14ac:dyDescent="0.25">
      <c r="B699" s="25"/>
    </row>
    <row r="700" spans="2:2" x14ac:dyDescent="0.25">
      <c r="B700" s="25"/>
    </row>
    <row r="701" spans="2:2" x14ac:dyDescent="0.25">
      <c r="B701" s="25"/>
    </row>
    <row r="702" spans="2:2" x14ac:dyDescent="0.25">
      <c r="B702" s="25"/>
    </row>
    <row r="703" spans="2:2" x14ac:dyDescent="0.25">
      <c r="B703" s="25"/>
    </row>
    <row r="704" spans="2:2" x14ac:dyDescent="0.25">
      <c r="B704" s="25"/>
    </row>
    <row r="705" spans="2:2" x14ac:dyDescent="0.25">
      <c r="B705" s="25"/>
    </row>
    <row r="706" spans="2:2" x14ac:dyDescent="0.25">
      <c r="B706" s="25"/>
    </row>
    <row r="707" spans="2:2" x14ac:dyDescent="0.25">
      <c r="B707" s="25"/>
    </row>
    <row r="708" spans="2:2" x14ac:dyDescent="0.25">
      <c r="B708" s="25"/>
    </row>
    <row r="709" spans="2:2" x14ac:dyDescent="0.25">
      <c r="B709" s="25"/>
    </row>
    <row r="710" spans="2:2" x14ac:dyDescent="0.25">
      <c r="B710" s="25"/>
    </row>
    <row r="711" spans="2:2" x14ac:dyDescent="0.25">
      <c r="B711" s="25"/>
    </row>
    <row r="712" spans="2:2" x14ac:dyDescent="0.25">
      <c r="B712" s="25"/>
    </row>
    <row r="713" spans="2:2" x14ac:dyDescent="0.25">
      <c r="B713" s="25"/>
    </row>
    <row r="714" spans="2:2" x14ac:dyDescent="0.25">
      <c r="B714" s="25"/>
    </row>
    <row r="715" spans="2:2" x14ac:dyDescent="0.25">
      <c r="B715" s="25"/>
    </row>
    <row r="716" spans="2:2" x14ac:dyDescent="0.25">
      <c r="B716" s="25"/>
    </row>
    <row r="717" spans="2:2" x14ac:dyDescent="0.25">
      <c r="B717" s="25"/>
    </row>
    <row r="718" spans="2:2" x14ac:dyDescent="0.25">
      <c r="B718" s="25"/>
    </row>
    <row r="719" spans="2:2" x14ac:dyDescent="0.25">
      <c r="B719" s="25"/>
    </row>
    <row r="720" spans="2:2" x14ac:dyDescent="0.25">
      <c r="B720" s="25"/>
    </row>
    <row r="721" spans="2:2" x14ac:dyDescent="0.25">
      <c r="B721" s="25"/>
    </row>
    <row r="722" spans="2:2" x14ac:dyDescent="0.25">
      <c r="B722" s="25"/>
    </row>
    <row r="723" spans="2:2" x14ac:dyDescent="0.25">
      <c r="B723" s="25"/>
    </row>
    <row r="724" spans="2:2" x14ac:dyDescent="0.25">
      <c r="B724" s="25"/>
    </row>
    <row r="725" spans="2:2" x14ac:dyDescent="0.25">
      <c r="B725" s="25"/>
    </row>
    <row r="726" spans="2:2" x14ac:dyDescent="0.25">
      <c r="B726" s="25"/>
    </row>
    <row r="727" spans="2:2" x14ac:dyDescent="0.25">
      <c r="B727" s="25"/>
    </row>
    <row r="728" spans="2:2" x14ac:dyDescent="0.25">
      <c r="B728" s="25"/>
    </row>
    <row r="729" spans="2:2" x14ac:dyDescent="0.25">
      <c r="B729" s="25"/>
    </row>
    <row r="730" spans="2:2" x14ac:dyDescent="0.25">
      <c r="B730" s="25"/>
    </row>
    <row r="731" spans="2:2" x14ac:dyDescent="0.25">
      <c r="B731" s="25"/>
    </row>
    <row r="732" spans="2:2" x14ac:dyDescent="0.25">
      <c r="B732" s="25"/>
    </row>
    <row r="733" spans="2:2" x14ac:dyDescent="0.25">
      <c r="B733" s="25"/>
    </row>
    <row r="734" spans="2:2" x14ac:dyDescent="0.25">
      <c r="B734" s="25"/>
    </row>
    <row r="735" spans="2:2" x14ac:dyDescent="0.25">
      <c r="B735" s="25"/>
    </row>
    <row r="736" spans="2:2" x14ac:dyDescent="0.25">
      <c r="B736" s="25"/>
    </row>
    <row r="737" spans="2:2" x14ac:dyDescent="0.25">
      <c r="B737" s="25"/>
    </row>
    <row r="738" spans="2:2" x14ac:dyDescent="0.25">
      <c r="B738" s="25"/>
    </row>
    <row r="739" spans="2:2" x14ac:dyDescent="0.25">
      <c r="B739" s="25"/>
    </row>
    <row r="740" spans="2:2" x14ac:dyDescent="0.25">
      <c r="B740" s="25"/>
    </row>
    <row r="741" spans="2:2" x14ac:dyDescent="0.25">
      <c r="B741" s="25"/>
    </row>
    <row r="742" spans="2:2" x14ac:dyDescent="0.25">
      <c r="B742" s="25"/>
    </row>
    <row r="743" spans="2:2" x14ac:dyDescent="0.25">
      <c r="B743" s="25"/>
    </row>
    <row r="744" spans="2:2" x14ac:dyDescent="0.25">
      <c r="B744" s="25"/>
    </row>
    <row r="745" spans="2:2" x14ac:dyDescent="0.25">
      <c r="B745" s="25"/>
    </row>
    <row r="746" spans="2:2" x14ac:dyDescent="0.25">
      <c r="B746" s="25"/>
    </row>
    <row r="747" spans="2:2" x14ac:dyDescent="0.25">
      <c r="B747" s="25"/>
    </row>
    <row r="748" spans="2:2" x14ac:dyDescent="0.25">
      <c r="B748" s="25"/>
    </row>
    <row r="749" spans="2:2" x14ac:dyDescent="0.25">
      <c r="B749" s="25"/>
    </row>
    <row r="750" spans="2:2" x14ac:dyDescent="0.25">
      <c r="B750" s="25"/>
    </row>
    <row r="751" spans="2:2" x14ac:dyDescent="0.25">
      <c r="B751" s="25"/>
    </row>
    <row r="752" spans="2:2" x14ac:dyDescent="0.25">
      <c r="B752" s="25"/>
    </row>
    <row r="753" spans="2:2" x14ac:dyDescent="0.25">
      <c r="B753" s="25"/>
    </row>
    <row r="754" spans="2:2" x14ac:dyDescent="0.25">
      <c r="B754" s="25"/>
    </row>
    <row r="755" spans="2:2" x14ac:dyDescent="0.25">
      <c r="B755" s="25"/>
    </row>
    <row r="756" spans="2:2" x14ac:dyDescent="0.25">
      <c r="B756" s="25"/>
    </row>
    <row r="757" spans="2:2" x14ac:dyDescent="0.25">
      <c r="B757" s="25"/>
    </row>
    <row r="758" spans="2:2" x14ac:dyDescent="0.25">
      <c r="B758" s="25"/>
    </row>
    <row r="759" spans="2:2" x14ac:dyDescent="0.25">
      <c r="B759" s="25"/>
    </row>
    <row r="760" spans="2:2" x14ac:dyDescent="0.25">
      <c r="B760" s="25"/>
    </row>
    <row r="761" spans="2:2" x14ac:dyDescent="0.25">
      <c r="B761" s="25"/>
    </row>
    <row r="762" spans="2:2" x14ac:dyDescent="0.25">
      <c r="B762" s="25"/>
    </row>
    <row r="763" spans="2:2" x14ac:dyDescent="0.25">
      <c r="B763" s="25"/>
    </row>
    <row r="764" spans="2:2" x14ac:dyDescent="0.25">
      <c r="B764" s="25"/>
    </row>
    <row r="765" spans="2:2" x14ac:dyDescent="0.25">
      <c r="B765" s="25"/>
    </row>
    <row r="766" spans="2:2" x14ac:dyDescent="0.25">
      <c r="B766" s="25"/>
    </row>
    <row r="767" spans="2:2" x14ac:dyDescent="0.25">
      <c r="B767" s="25"/>
    </row>
    <row r="768" spans="2:2" x14ac:dyDescent="0.25">
      <c r="B768" s="25"/>
    </row>
    <row r="769" spans="2:2" x14ac:dyDescent="0.25">
      <c r="B769" s="25"/>
    </row>
    <row r="770" spans="2:2" x14ac:dyDescent="0.25">
      <c r="B770" s="25"/>
    </row>
    <row r="771" spans="2:2" x14ac:dyDescent="0.25">
      <c r="B771" s="25"/>
    </row>
    <row r="772" spans="2:2" x14ac:dyDescent="0.25">
      <c r="B772" s="25"/>
    </row>
    <row r="773" spans="2:2" x14ac:dyDescent="0.25">
      <c r="B773" s="25"/>
    </row>
    <row r="774" spans="2:2" x14ac:dyDescent="0.25">
      <c r="B774" s="25"/>
    </row>
    <row r="775" spans="2:2" x14ac:dyDescent="0.25">
      <c r="B775" s="25"/>
    </row>
    <row r="776" spans="2:2" x14ac:dyDescent="0.25">
      <c r="B776" s="25"/>
    </row>
    <row r="777" spans="2:2" x14ac:dyDescent="0.25">
      <c r="B777" s="25"/>
    </row>
    <row r="778" spans="2:2" x14ac:dyDescent="0.25">
      <c r="B778" s="25"/>
    </row>
    <row r="779" spans="2:2" x14ac:dyDescent="0.25">
      <c r="B779" s="25"/>
    </row>
  </sheetData>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M235"/>
  <sheetViews>
    <sheetView showGridLines="0" workbookViewId="0">
      <selection activeCell="Q16" sqref="Q16"/>
    </sheetView>
  </sheetViews>
  <sheetFormatPr baseColWidth="10" defaultRowHeight="15" x14ac:dyDescent="0.25"/>
  <cols>
    <col min="1" max="16384" width="11.42578125" style="5"/>
  </cols>
  <sheetData>
    <row r="1" spans="2:13" ht="24.75" customHeight="1" x14ac:dyDescent="0.25">
      <c r="B1" s="100" t="s">
        <v>277</v>
      </c>
      <c r="C1" s="100"/>
      <c r="D1" s="100"/>
      <c r="E1" s="100"/>
      <c r="F1" s="100"/>
      <c r="G1" s="100"/>
      <c r="H1" s="100"/>
      <c r="I1" s="100"/>
      <c r="J1" s="100"/>
      <c r="K1" s="100"/>
      <c r="L1" s="100"/>
      <c r="M1" s="101"/>
    </row>
    <row r="3" spans="2:13" x14ac:dyDescent="0.25">
      <c r="B3" s="75" t="s">
        <v>278</v>
      </c>
    </row>
    <row r="4" spans="2:13" x14ac:dyDescent="0.25">
      <c r="B4" s="5" t="s">
        <v>279</v>
      </c>
    </row>
    <row r="30" spans="2:2" x14ac:dyDescent="0.25">
      <c r="B30" s="75" t="s">
        <v>278</v>
      </c>
    </row>
    <row r="31" spans="2:2" x14ac:dyDescent="0.25">
      <c r="B31" s="5" t="s">
        <v>280</v>
      </c>
    </row>
    <row r="58" spans="2:12" ht="27.75" customHeight="1" x14ac:dyDescent="0.25">
      <c r="B58" s="100"/>
      <c r="C58" s="100" t="s">
        <v>281</v>
      </c>
      <c r="D58" s="100"/>
      <c r="E58" s="100"/>
      <c r="F58" s="100"/>
      <c r="G58" s="100"/>
      <c r="H58" s="100"/>
      <c r="I58" s="100"/>
      <c r="J58" s="100"/>
      <c r="K58" s="100"/>
      <c r="L58" s="101"/>
    </row>
    <row r="60" spans="2:12" x14ac:dyDescent="0.25">
      <c r="B60" s="75" t="s">
        <v>248</v>
      </c>
    </row>
    <row r="61" spans="2:12" x14ac:dyDescent="0.25">
      <c r="B61" s="5" t="s">
        <v>279</v>
      </c>
    </row>
    <row r="92" spans="2:2" x14ac:dyDescent="0.25">
      <c r="B92" s="75" t="s">
        <v>282</v>
      </c>
    </row>
    <row r="93" spans="2:2" x14ac:dyDescent="0.25">
      <c r="B93" s="5" t="s">
        <v>279</v>
      </c>
    </row>
    <row r="119" spans="2:12" ht="30.75" customHeight="1" x14ac:dyDescent="0.25">
      <c r="B119" s="100"/>
      <c r="C119" s="100"/>
      <c r="D119" s="100" t="s">
        <v>283</v>
      </c>
      <c r="E119" s="100"/>
      <c r="F119" s="100"/>
      <c r="G119" s="100"/>
      <c r="H119" s="100"/>
      <c r="I119" s="100"/>
      <c r="J119" s="100"/>
      <c r="K119" s="100"/>
      <c r="L119" s="100"/>
    </row>
    <row r="122" spans="2:12" x14ac:dyDescent="0.25">
      <c r="B122" s="75" t="s">
        <v>284</v>
      </c>
    </row>
    <row r="123" spans="2:12" x14ac:dyDescent="0.25">
      <c r="B123" s="5" t="s">
        <v>279</v>
      </c>
    </row>
    <row r="148" spans="2:2" x14ac:dyDescent="0.25">
      <c r="B148" s="75" t="s">
        <v>284</v>
      </c>
    </row>
    <row r="149" spans="2:2" x14ac:dyDescent="0.25">
      <c r="B149" s="5" t="s">
        <v>280</v>
      </c>
    </row>
    <row r="175" spans="2:2" x14ac:dyDescent="0.25">
      <c r="B175" s="75" t="s">
        <v>285</v>
      </c>
    </row>
    <row r="176" spans="2:2" x14ac:dyDescent="0.25">
      <c r="B176" s="5" t="s">
        <v>280</v>
      </c>
    </row>
    <row r="202" spans="2:2" x14ac:dyDescent="0.25">
      <c r="B202" s="75" t="s">
        <v>286</v>
      </c>
    </row>
    <row r="203" spans="2:2" x14ac:dyDescent="0.25">
      <c r="B203" s="5" t="s">
        <v>287</v>
      </c>
    </row>
    <row r="232" spans="2:12" ht="23.25" customHeight="1" x14ac:dyDescent="0.25">
      <c r="B232" s="100"/>
      <c r="C232" s="100"/>
      <c r="D232" s="100" t="s">
        <v>288</v>
      </c>
      <c r="E232" s="100"/>
      <c r="F232" s="100"/>
      <c r="G232" s="100"/>
      <c r="H232" s="100"/>
      <c r="I232" s="100"/>
      <c r="J232" s="100"/>
      <c r="K232" s="100"/>
      <c r="L232" s="100"/>
    </row>
    <row r="234" spans="2:12" x14ac:dyDescent="0.25">
      <c r="B234" s="75" t="s">
        <v>289</v>
      </c>
    </row>
    <row r="235" spans="2:12" x14ac:dyDescent="0.25">
      <c r="B235" s="5" t="s">
        <v>279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Y686"/>
  <sheetViews>
    <sheetView showGridLines="0" workbookViewId="0">
      <pane ySplit="2" topLeftCell="A3" activePane="bottomLeft" state="frozen"/>
      <selection pane="bottomLeft" activeCell="A3" sqref="A3"/>
    </sheetView>
  </sheetViews>
  <sheetFormatPr baseColWidth="10" defaultRowHeight="15" x14ac:dyDescent="0.25"/>
  <cols>
    <col min="1" max="1" width="53" customWidth="1"/>
    <col min="2" max="6" width="9.5703125" style="25" customWidth="1"/>
    <col min="7" max="7" width="11.42578125" style="25" customWidth="1"/>
    <col min="8" max="8" width="7.140625" style="6" customWidth="1"/>
    <col min="9" max="9" width="15" style="25" customWidth="1"/>
    <col min="10" max="10" width="13.140625" style="25" customWidth="1"/>
    <col min="11" max="11" width="15.28515625" style="25" customWidth="1"/>
    <col min="12" max="13" width="9.5703125" style="24" customWidth="1"/>
    <col min="14" max="14" width="9.5703125" style="25" customWidth="1"/>
    <col min="15" max="15" width="11" style="25" customWidth="1"/>
    <col min="16" max="23" width="9.5703125" style="30" customWidth="1"/>
  </cols>
  <sheetData>
    <row r="1" spans="1:23" ht="60" x14ac:dyDescent="0.25">
      <c r="A1" s="1" t="s">
        <v>0</v>
      </c>
      <c r="B1" s="2" t="s">
        <v>1</v>
      </c>
      <c r="C1" s="2" t="s">
        <v>2</v>
      </c>
      <c r="D1" s="2" t="s">
        <v>3</v>
      </c>
      <c r="E1" s="2" t="s">
        <v>4</v>
      </c>
      <c r="F1" s="2" t="s">
        <v>5</v>
      </c>
      <c r="G1" s="2" t="s">
        <v>6</v>
      </c>
      <c r="H1" s="3"/>
      <c r="I1" s="2" t="s">
        <v>7</v>
      </c>
      <c r="J1" s="2" t="s">
        <v>13</v>
      </c>
      <c r="K1" s="2" t="s">
        <v>14</v>
      </c>
      <c r="L1" s="2" t="s">
        <v>15</v>
      </c>
      <c r="M1" s="2" t="s">
        <v>16</v>
      </c>
      <c r="N1" s="2" t="s">
        <v>18</v>
      </c>
      <c r="O1" s="2" t="s">
        <v>19</v>
      </c>
      <c r="P1" s="18" t="s">
        <v>20</v>
      </c>
      <c r="Q1" s="18" t="s">
        <v>8</v>
      </c>
      <c r="R1" s="18" t="s">
        <v>9</v>
      </c>
      <c r="S1" s="18" t="s">
        <v>10</v>
      </c>
      <c r="T1" s="18" t="s">
        <v>11</v>
      </c>
      <c r="U1" s="18" t="s">
        <v>12</v>
      </c>
      <c r="V1" s="18" t="s">
        <v>17</v>
      </c>
      <c r="W1" s="18" t="s">
        <v>21</v>
      </c>
    </row>
    <row r="2" spans="1:23" ht="14.25" customHeight="1" x14ac:dyDescent="0.25">
      <c r="A2" s="87" t="s">
        <v>250</v>
      </c>
      <c r="B2" s="96">
        <v>2085</v>
      </c>
      <c r="C2" s="96">
        <v>1095</v>
      </c>
      <c r="D2" s="96">
        <v>683</v>
      </c>
      <c r="E2" s="96">
        <v>601</v>
      </c>
      <c r="F2" s="96">
        <v>381</v>
      </c>
      <c r="G2" s="96">
        <v>188</v>
      </c>
      <c r="H2" s="97"/>
      <c r="I2" s="98">
        <v>285</v>
      </c>
      <c r="J2" s="98">
        <v>477</v>
      </c>
      <c r="K2" s="98">
        <v>141</v>
      </c>
      <c r="L2" s="98">
        <v>1734</v>
      </c>
      <c r="M2" s="98">
        <v>683</v>
      </c>
      <c r="N2" s="98">
        <v>186</v>
      </c>
      <c r="O2" s="98">
        <v>701</v>
      </c>
      <c r="P2" s="29">
        <v>83</v>
      </c>
      <c r="Q2" s="29">
        <v>40</v>
      </c>
      <c r="R2" s="29">
        <v>97</v>
      </c>
      <c r="S2" s="29">
        <v>54</v>
      </c>
      <c r="T2" s="29">
        <v>48</v>
      </c>
      <c r="U2" s="29">
        <v>68</v>
      </c>
      <c r="V2" s="29">
        <v>66</v>
      </c>
      <c r="W2" s="29">
        <v>344</v>
      </c>
    </row>
    <row r="3" spans="1:23" x14ac:dyDescent="0.25">
      <c r="B3" s="24"/>
      <c r="D3" s="24"/>
      <c r="I3" s="24"/>
      <c r="K3" s="32"/>
      <c r="L3" s="25"/>
      <c r="M3" s="25"/>
      <c r="P3" s="380" t="s">
        <v>270</v>
      </c>
      <c r="Q3" s="380"/>
      <c r="R3" s="380"/>
      <c r="S3" s="380"/>
      <c r="T3" s="380"/>
      <c r="U3" s="380"/>
      <c r="V3" s="380"/>
      <c r="W3" s="83" t="s">
        <v>268</v>
      </c>
    </row>
    <row r="5" spans="1:23" x14ac:dyDescent="0.25">
      <c r="B5" s="24"/>
      <c r="D5" s="24"/>
      <c r="I5" s="24"/>
      <c r="L5" s="25"/>
      <c r="M5" s="25"/>
      <c r="R5" s="31"/>
    </row>
    <row r="6" spans="1:23" s="16" customFormat="1" ht="29.25" customHeight="1" x14ac:dyDescent="0.25">
      <c r="A6" s="45" t="s">
        <v>22</v>
      </c>
      <c r="B6" s="48"/>
      <c r="C6" s="49"/>
      <c r="D6" s="48"/>
      <c r="E6" s="49"/>
      <c r="F6" s="49"/>
      <c r="G6" s="49"/>
      <c r="H6" s="84"/>
      <c r="I6" s="48"/>
      <c r="J6" s="49"/>
      <c r="K6" s="49"/>
      <c r="L6" s="49"/>
      <c r="M6" s="49"/>
      <c r="N6" s="49"/>
      <c r="O6" s="49"/>
      <c r="P6" s="85"/>
      <c r="Q6" s="85"/>
      <c r="R6" s="86"/>
      <c r="S6" s="85"/>
      <c r="T6" s="85"/>
      <c r="U6" s="85"/>
      <c r="V6" s="85"/>
      <c r="W6" s="85"/>
    </row>
    <row r="7" spans="1:23" x14ac:dyDescent="0.25">
      <c r="B7" s="26"/>
      <c r="C7" s="26"/>
      <c r="D7" s="26"/>
      <c r="E7" s="26"/>
      <c r="F7" s="26"/>
      <c r="G7" s="26"/>
      <c r="I7" s="26"/>
      <c r="J7" s="26"/>
      <c r="K7" s="26"/>
      <c r="L7" s="26"/>
      <c r="M7" s="26"/>
      <c r="N7" s="26"/>
      <c r="O7" s="26"/>
      <c r="P7" s="33"/>
      <c r="Q7" s="33"/>
      <c r="R7" s="33"/>
      <c r="S7" s="33"/>
      <c r="T7" s="33"/>
      <c r="U7" s="33"/>
      <c r="V7" s="33"/>
      <c r="W7" s="33"/>
    </row>
    <row r="8" spans="1:23" ht="47.25" x14ac:dyDescent="0.25">
      <c r="A8" s="41" t="s">
        <v>23</v>
      </c>
      <c r="B8" s="24"/>
      <c r="D8" s="24"/>
      <c r="I8" s="24"/>
      <c r="L8" s="25"/>
      <c r="M8" s="25"/>
      <c r="R8" s="31"/>
    </row>
    <row r="9" spans="1:23" x14ac:dyDescent="0.25">
      <c r="B9" s="26"/>
      <c r="C9" s="26"/>
      <c r="D9" s="26"/>
      <c r="E9" s="26"/>
      <c r="F9" s="26"/>
      <c r="G9" s="26"/>
      <c r="I9" s="26"/>
      <c r="J9" s="26"/>
      <c r="K9" s="26"/>
      <c r="L9" s="26"/>
      <c r="M9" s="26"/>
      <c r="N9" s="26"/>
      <c r="O9" s="26"/>
      <c r="P9" s="33"/>
      <c r="Q9" s="33"/>
      <c r="R9" s="33"/>
      <c r="S9" s="33"/>
      <c r="T9" s="33"/>
      <c r="U9" s="33"/>
      <c r="V9" s="33"/>
      <c r="W9" s="33"/>
    </row>
    <row r="10" spans="1:23" ht="48.75" thickBot="1" x14ac:dyDescent="0.3">
      <c r="A10" s="53"/>
      <c r="B10" s="2" t="s">
        <v>1</v>
      </c>
      <c r="C10" s="2" t="s">
        <v>2</v>
      </c>
      <c r="D10" s="2" t="s">
        <v>3</v>
      </c>
      <c r="E10" s="2" t="s">
        <v>4</v>
      </c>
      <c r="F10" s="2" t="s">
        <v>5</v>
      </c>
      <c r="G10" s="2" t="s">
        <v>6</v>
      </c>
      <c r="I10" s="2" t="s">
        <v>24</v>
      </c>
      <c r="J10" s="2" t="s">
        <v>13</v>
      </c>
      <c r="K10" s="2" t="s">
        <v>26</v>
      </c>
      <c r="L10" s="2" t="s">
        <v>15</v>
      </c>
      <c r="M10" s="2" t="s">
        <v>16</v>
      </c>
      <c r="N10" s="2" t="s">
        <v>18</v>
      </c>
      <c r="O10" s="2" t="s">
        <v>19</v>
      </c>
      <c r="P10" s="7" t="s">
        <v>20</v>
      </c>
      <c r="Q10" s="7" t="s">
        <v>8</v>
      </c>
      <c r="R10" s="7" t="s">
        <v>25</v>
      </c>
      <c r="S10" s="7" t="s">
        <v>10</v>
      </c>
      <c r="T10" s="7" t="s">
        <v>11</v>
      </c>
      <c r="U10" s="7" t="s">
        <v>12</v>
      </c>
      <c r="V10" s="7" t="s">
        <v>27</v>
      </c>
      <c r="W10" s="7" t="s">
        <v>21</v>
      </c>
    </row>
    <row r="11" spans="1:23" ht="24.75" thickBot="1" x14ac:dyDescent="0.3">
      <c r="A11" s="19" t="s">
        <v>28</v>
      </c>
      <c r="B11" s="38">
        <v>28</v>
      </c>
      <c r="C11" s="38">
        <v>27</v>
      </c>
      <c r="D11" s="38">
        <v>24</v>
      </c>
      <c r="E11" s="38">
        <v>25</v>
      </c>
      <c r="F11" s="38">
        <v>17</v>
      </c>
      <c r="G11" s="38">
        <v>28</v>
      </c>
      <c r="I11" s="54">
        <v>39</v>
      </c>
      <c r="J11" s="38">
        <v>21</v>
      </c>
      <c r="K11" s="38">
        <v>27</v>
      </c>
      <c r="L11" s="38">
        <v>27</v>
      </c>
      <c r="M11" s="38">
        <v>23</v>
      </c>
      <c r="N11" s="54">
        <v>35</v>
      </c>
      <c r="O11" s="38">
        <v>25</v>
      </c>
      <c r="P11" s="34">
        <v>16</v>
      </c>
      <c r="Q11" s="34">
        <v>30</v>
      </c>
      <c r="R11" s="34">
        <v>19</v>
      </c>
      <c r="S11" s="34">
        <v>32</v>
      </c>
      <c r="T11" s="34">
        <v>40</v>
      </c>
      <c r="U11" s="34">
        <v>34</v>
      </c>
      <c r="V11" s="34">
        <v>15</v>
      </c>
      <c r="W11" s="34">
        <v>28</v>
      </c>
    </row>
    <row r="12" spans="1:23" ht="24.75" thickBot="1" x14ac:dyDescent="0.3">
      <c r="A12" s="19" t="s">
        <v>29</v>
      </c>
      <c r="B12" s="38">
        <v>31</v>
      </c>
      <c r="C12" s="38">
        <v>37</v>
      </c>
      <c r="D12" s="38">
        <v>41</v>
      </c>
      <c r="E12" s="38">
        <v>46</v>
      </c>
      <c r="F12" s="54">
        <v>53</v>
      </c>
      <c r="G12" s="54">
        <v>50</v>
      </c>
      <c r="I12" s="38">
        <v>41</v>
      </c>
      <c r="J12" s="38">
        <v>45</v>
      </c>
      <c r="K12" s="38">
        <v>38</v>
      </c>
      <c r="L12" s="38">
        <v>32</v>
      </c>
      <c r="M12" s="38">
        <v>35</v>
      </c>
      <c r="N12" s="38">
        <v>44</v>
      </c>
      <c r="O12" s="54">
        <v>52</v>
      </c>
      <c r="P12" s="34">
        <v>41</v>
      </c>
      <c r="Q12" s="34">
        <v>50</v>
      </c>
      <c r="R12" s="34">
        <v>37</v>
      </c>
      <c r="S12" s="34">
        <v>45</v>
      </c>
      <c r="T12" s="34">
        <v>58</v>
      </c>
      <c r="U12" s="34">
        <v>49</v>
      </c>
      <c r="V12" s="34">
        <v>45</v>
      </c>
      <c r="W12" s="34">
        <v>42</v>
      </c>
    </row>
    <row r="13" spans="1:23" ht="23.25" customHeight="1" thickBot="1" x14ac:dyDescent="0.3">
      <c r="A13" s="19" t="s">
        <v>30</v>
      </c>
      <c r="B13" s="38">
        <v>37</v>
      </c>
      <c r="C13" s="38">
        <v>39</v>
      </c>
      <c r="D13" s="38">
        <v>42</v>
      </c>
      <c r="E13" s="38">
        <v>43</v>
      </c>
      <c r="F13" s="38">
        <v>46</v>
      </c>
      <c r="G13" s="54">
        <v>58</v>
      </c>
      <c r="I13" s="54">
        <v>61</v>
      </c>
      <c r="J13" s="54">
        <v>52</v>
      </c>
      <c r="K13" s="38">
        <v>41</v>
      </c>
      <c r="L13" s="38">
        <v>32</v>
      </c>
      <c r="M13" s="38">
        <v>34</v>
      </c>
      <c r="N13" s="38">
        <v>49</v>
      </c>
      <c r="O13" s="38">
        <v>47</v>
      </c>
      <c r="P13" s="34">
        <v>36</v>
      </c>
      <c r="Q13" s="34">
        <v>43</v>
      </c>
      <c r="R13" s="34">
        <v>49</v>
      </c>
      <c r="S13" s="34">
        <v>42</v>
      </c>
      <c r="T13" s="34">
        <v>40</v>
      </c>
      <c r="U13" s="34">
        <v>48</v>
      </c>
      <c r="V13" s="34">
        <v>40</v>
      </c>
      <c r="W13" s="34">
        <v>43</v>
      </c>
    </row>
    <row r="14" spans="1:23" ht="24.75" thickBot="1" x14ac:dyDescent="0.3">
      <c r="A14" s="19" t="s">
        <v>31</v>
      </c>
      <c r="B14" s="38">
        <v>13</v>
      </c>
      <c r="C14" s="38">
        <v>14</v>
      </c>
      <c r="D14" s="38">
        <v>14</v>
      </c>
      <c r="E14" s="38">
        <v>17</v>
      </c>
      <c r="F14" s="38">
        <v>18</v>
      </c>
      <c r="G14" s="38">
        <v>18</v>
      </c>
      <c r="I14" s="54">
        <v>31</v>
      </c>
      <c r="J14" s="38">
        <v>13</v>
      </c>
      <c r="K14" s="38">
        <v>15</v>
      </c>
      <c r="L14" s="38">
        <v>8</v>
      </c>
      <c r="M14" s="38">
        <v>12</v>
      </c>
      <c r="N14" s="38">
        <v>28</v>
      </c>
      <c r="O14" s="38">
        <v>17</v>
      </c>
      <c r="P14" s="34">
        <v>12</v>
      </c>
      <c r="Q14" s="34">
        <v>10</v>
      </c>
      <c r="R14" s="34">
        <v>18</v>
      </c>
      <c r="S14" s="34">
        <v>38</v>
      </c>
      <c r="T14" s="34">
        <v>27</v>
      </c>
      <c r="U14" s="34">
        <v>30</v>
      </c>
      <c r="V14" s="34">
        <v>26</v>
      </c>
      <c r="W14" s="34">
        <v>15</v>
      </c>
    </row>
    <row r="15" spans="1:23" ht="24.75" thickBot="1" x14ac:dyDescent="0.3">
      <c r="A15" s="19" t="s">
        <v>32</v>
      </c>
      <c r="B15" s="54">
        <v>68</v>
      </c>
      <c r="C15" s="38">
        <v>65</v>
      </c>
      <c r="D15" s="38">
        <v>62</v>
      </c>
      <c r="E15" s="38">
        <v>60</v>
      </c>
      <c r="F15" s="38">
        <v>60</v>
      </c>
      <c r="G15" s="38">
        <v>57</v>
      </c>
      <c r="I15" s="38">
        <v>49</v>
      </c>
      <c r="J15" s="54">
        <v>68</v>
      </c>
      <c r="K15" s="38">
        <v>44</v>
      </c>
      <c r="L15" s="54">
        <v>71</v>
      </c>
      <c r="M15" s="38">
        <v>66</v>
      </c>
      <c r="N15" s="38">
        <v>63</v>
      </c>
      <c r="O15" s="38">
        <v>64</v>
      </c>
      <c r="P15" s="34">
        <v>54</v>
      </c>
      <c r="Q15" s="34">
        <v>38</v>
      </c>
      <c r="R15" s="34">
        <v>33</v>
      </c>
      <c r="S15" s="34">
        <v>57</v>
      </c>
      <c r="T15" s="34">
        <v>52</v>
      </c>
      <c r="U15" s="34">
        <v>45</v>
      </c>
      <c r="V15" s="34">
        <v>51</v>
      </c>
      <c r="W15" s="34">
        <v>43</v>
      </c>
    </row>
    <row r="16" spans="1:23" ht="24.75" thickBot="1" x14ac:dyDescent="0.3">
      <c r="A16" s="19" t="s">
        <v>33</v>
      </c>
      <c r="B16" s="38">
        <v>15</v>
      </c>
      <c r="C16" s="38">
        <v>13</v>
      </c>
      <c r="D16" s="38">
        <v>15</v>
      </c>
      <c r="E16" s="38">
        <v>12</v>
      </c>
      <c r="F16" s="38">
        <v>13</v>
      </c>
      <c r="G16" s="38">
        <v>10</v>
      </c>
      <c r="I16" s="38">
        <v>16</v>
      </c>
      <c r="J16" s="38">
        <v>12</v>
      </c>
      <c r="K16" s="38">
        <v>7</v>
      </c>
      <c r="L16" s="38">
        <v>13</v>
      </c>
      <c r="M16" s="38">
        <v>12</v>
      </c>
      <c r="N16" s="54">
        <v>22</v>
      </c>
      <c r="O16" s="38">
        <v>15</v>
      </c>
      <c r="P16" s="34">
        <v>10</v>
      </c>
      <c r="Q16" s="34">
        <v>3</v>
      </c>
      <c r="R16" s="34">
        <v>12</v>
      </c>
      <c r="S16" s="34">
        <v>13</v>
      </c>
      <c r="T16" s="34">
        <v>10</v>
      </c>
      <c r="U16" s="34">
        <v>16</v>
      </c>
      <c r="V16" s="34">
        <v>22</v>
      </c>
      <c r="W16" s="34">
        <v>14</v>
      </c>
    </row>
    <row r="17" spans="1:25" ht="24" customHeight="1" thickBot="1" x14ac:dyDescent="0.3">
      <c r="A17" s="19" t="s">
        <v>34</v>
      </c>
      <c r="B17" s="54">
        <v>29</v>
      </c>
      <c r="C17" s="54">
        <v>29</v>
      </c>
      <c r="D17" s="38">
        <v>26</v>
      </c>
      <c r="E17" s="38">
        <v>22</v>
      </c>
      <c r="F17" s="38">
        <v>23</v>
      </c>
      <c r="G17" s="38">
        <v>22</v>
      </c>
      <c r="I17" s="38">
        <v>16</v>
      </c>
      <c r="J17" s="38">
        <v>21</v>
      </c>
      <c r="K17" s="38">
        <v>22</v>
      </c>
      <c r="L17" s="38">
        <v>29</v>
      </c>
      <c r="M17" s="38">
        <v>30</v>
      </c>
      <c r="N17" s="54">
        <v>32</v>
      </c>
      <c r="O17" s="38">
        <v>30</v>
      </c>
      <c r="P17" s="34">
        <v>14</v>
      </c>
      <c r="Q17" s="34">
        <v>25</v>
      </c>
      <c r="R17" s="34">
        <v>24</v>
      </c>
      <c r="S17" s="34">
        <v>9</v>
      </c>
      <c r="T17" s="34">
        <v>15</v>
      </c>
      <c r="U17" s="34">
        <v>18</v>
      </c>
      <c r="V17" s="34">
        <v>22</v>
      </c>
      <c r="W17" s="34">
        <v>19</v>
      </c>
    </row>
    <row r="18" spans="1:25" s="5" customFormat="1" ht="24.75" thickBot="1" x14ac:dyDescent="0.3">
      <c r="A18" s="19" t="s">
        <v>35</v>
      </c>
      <c r="B18" s="54">
        <v>64</v>
      </c>
      <c r="C18" s="54">
        <v>62</v>
      </c>
      <c r="D18" s="38">
        <v>54</v>
      </c>
      <c r="E18" s="38">
        <v>50</v>
      </c>
      <c r="F18" s="38">
        <v>46</v>
      </c>
      <c r="G18" s="38">
        <v>52</v>
      </c>
      <c r="H18" s="6"/>
      <c r="I18" s="38">
        <v>45</v>
      </c>
      <c r="J18" s="54">
        <v>63</v>
      </c>
      <c r="K18" s="38">
        <v>50</v>
      </c>
      <c r="L18" s="54">
        <v>68</v>
      </c>
      <c r="M18" s="54">
        <v>61</v>
      </c>
      <c r="N18" s="38">
        <v>47</v>
      </c>
      <c r="O18" s="38">
        <v>54</v>
      </c>
      <c r="P18" s="34">
        <v>37</v>
      </c>
      <c r="Q18" s="34">
        <v>33</v>
      </c>
      <c r="R18" s="34">
        <v>22</v>
      </c>
      <c r="S18" s="34">
        <v>60</v>
      </c>
      <c r="T18" s="34">
        <v>65</v>
      </c>
      <c r="U18" s="34">
        <v>58</v>
      </c>
      <c r="V18" s="34">
        <v>51</v>
      </c>
      <c r="W18" s="34">
        <v>40</v>
      </c>
      <c r="X18"/>
      <c r="Y18"/>
    </row>
    <row r="19" spans="1:25" s="5" customFormat="1" ht="25.5" customHeight="1" thickBot="1" x14ac:dyDescent="0.3">
      <c r="A19" s="19" t="s">
        <v>36</v>
      </c>
      <c r="B19" s="38">
        <v>5</v>
      </c>
      <c r="C19" s="38">
        <v>6</v>
      </c>
      <c r="D19" s="38">
        <v>9</v>
      </c>
      <c r="E19" s="38">
        <v>10</v>
      </c>
      <c r="F19" s="38">
        <v>11</v>
      </c>
      <c r="G19" s="38">
        <v>11</v>
      </c>
      <c r="H19" s="6"/>
      <c r="I19" s="38">
        <v>8</v>
      </c>
      <c r="J19" s="38">
        <v>5</v>
      </c>
      <c r="K19" s="54">
        <v>10</v>
      </c>
      <c r="L19" s="38">
        <v>5</v>
      </c>
      <c r="M19" s="38">
        <v>8</v>
      </c>
      <c r="N19" s="38">
        <v>6</v>
      </c>
      <c r="O19" s="38">
        <v>6</v>
      </c>
      <c r="P19" s="35">
        <v>12</v>
      </c>
      <c r="Q19" s="35">
        <v>13</v>
      </c>
      <c r="R19" s="35">
        <v>22</v>
      </c>
      <c r="S19" s="35">
        <v>11</v>
      </c>
      <c r="T19" s="35">
        <v>8</v>
      </c>
      <c r="U19" s="35">
        <v>12</v>
      </c>
      <c r="V19" s="35">
        <v>17</v>
      </c>
      <c r="W19" s="35">
        <v>14</v>
      </c>
      <c r="X19"/>
      <c r="Y19"/>
    </row>
    <row r="20" spans="1:25" s="5" customFormat="1" x14ac:dyDescent="0.25">
      <c r="A20"/>
      <c r="B20" s="26"/>
      <c r="C20" s="26"/>
      <c r="D20" s="26"/>
      <c r="E20" s="26"/>
      <c r="F20" s="26"/>
      <c r="G20" s="26"/>
      <c r="H20" s="6"/>
      <c r="I20" s="26"/>
      <c r="J20" s="26"/>
      <c r="K20" s="26"/>
      <c r="L20" s="26"/>
      <c r="M20" s="26"/>
      <c r="N20" s="26"/>
      <c r="O20" s="26"/>
      <c r="P20" s="33"/>
      <c r="Q20" s="33"/>
      <c r="R20" s="33"/>
      <c r="S20" s="33"/>
      <c r="T20" s="33"/>
      <c r="U20" s="33"/>
      <c r="V20" s="33"/>
      <c r="W20" s="33"/>
      <c r="X20"/>
      <c r="Y20"/>
    </row>
    <row r="21" spans="1:25" s="5" customFormat="1" x14ac:dyDescent="0.25">
      <c r="A21"/>
      <c r="B21" s="24"/>
      <c r="C21" s="25"/>
      <c r="D21" s="24"/>
      <c r="E21" s="25"/>
      <c r="F21" s="25"/>
      <c r="G21" s="25"/>
      <c r="H21" s="6"/>
      <c r="I21" s="24"/>
      <c r="J21" s="25"/>
      <c r="K21" s="25"/>
      <c r="L21" s="25"/>
      <c r="M21" s="25"/>
      <c r="N21" s="25"/>
      <c r="O21" s="25"/>
      <c r="P21" s="30"/>
      <c r="Q21" s="30"/>
      <c r="R21" s="31"/>
      <c r="S21" s="30"/>
      <c r="T21" s="30"/>
      <c r="U21" s="30"/>
      <c r="V21" s="30"/>
      <c r="W21" s="30"/>
      <c r="X21"/>
      <c r="Y21"/>
    </row>
    <row r="22" spans="1:25" s="5" customFormat="1" x14ac:dyDescent="0.25">
      <c r="A22"/>
      <c r="B22" s="24"/>
      <c r="C22" s="25"/>
      <c r="D22" s="24"/>
      <c r="E22" s="25"/>
      <c r="F22" s="25"/>
      <c r="G22" s="25"/>
      <c r="H22" s="6"/>
      <c r="I22" s="24"/>
      <c r="J22" s="25"/>
      <c r="K22" s="25"/>
      <c r="L22" s="25"/>
      <c r="M22" s="25"/>
      <c r="N22" s="25"/>
      <c r="O22" s="25"/>
      <c r="P22" s="30"/>
      <c r="Q22" s="30"/>
      <c r="R22" s="31"/>
      <c r="S22" s="30"/>
      <c r="T22" s="30"/>
      <c r="U22" s="30"/>
      <c r="V22" s="30"/>
      <c r="W22" s="30"/>
      <c r="X22"/>
      <c r="Y22"/>
    </row>
    <row r="23" spans="1:25" s="5" customFormat="1" x14ac:dyDescent="0.25">
      <c r="A23"/>
      <c r="B23" s="24"/>
      <c r="C23" s="25"/>
      <c r="D23" s="24"/>
      <c r="E23" s="25"/>
      <c r="F23" s="25"/>
      <c r="G23" s="25"/>
      <c r="H23" s="6"/>
      <c r="I23" s="24"/>
      <c r="J23" s="25"/>
      <c r="K23" s="25"/>
      <c r="L23" s="25"/>
      <c r="M23" s="25"/>
      <c r="N23" s="25"/>
      <c r="O23" s="25"/>
      <c r="P23" s="30"/>
      <c r="Q23" s="30"/>
      <c r="R23" s="31"/>
      <c r="S23" s="30"/>
      <c r="T23" s="30"/>
      <c r="U23" s="30"/>
      <c r="V23" s="30"/>
      <c r="W23" s="30"/>
      <c r="X23"/>
      <c r="Y23"/>
    </row>
    <row r="24" spans="1:25" s="5" customFormat="1" ht="63" x14ac:dyDescent="0.25">
      <c r="A24" s="41" t="s">
        <v>38</v>
      </c>
      <c r="B24" s="24"/>
      <c r="C24" s="25"/>
      <c r="D24" s="24"/>
      <c r="E24" s="25"/>
      <c r="F24" s="25"/>
      <c r="G24" s="25"/>
      <c r="H24" s="6"/>
      <c r="I24" s="24"/>
      <c r="J24" s="25"/>
      <c r="K24" s="25"/>
      <c r="L24" s="25"/>
      <c r="M24" s="25"/>
      <c r="N24" s="25"/>
      <c r="O24" s="25"/>
      <c r="P24" s="30"/>
      <c r="Q24" s="30"/>
      <c r="R24" s="31"/>
      <c r="S24" s="30"/>
      <c r="T24" s="30"/>
      <c r="U24" s="30"/>
      <c r="V24" s="30"/>
      <c r="W24" s="30"/>
      <c r="X24"/>
      <c r="Y24"/>
    </row>
    <row r="25" spans="1:25" s="5" customFormat="1" x14ac:dyDescent="0.25">
      <c r="A25"/>
      <c r="B25" s="24"/>
      <c r="C25" s="25"/>
      <c r="D25" s="24"/>
      <c r="E25" s="25"/>
      <c r="F25" s="25"/>
      <c r="G25" s="25"/>
      <c r="H25" s="6"/>
      <c r="I25" s="24"/>
      <c r="J25" s="25"/>
      <c r="K25" s="25"/>
      <c r="L25" s="25"/>
      <c r="M25" s="25"/>
      <c r="N25" s="25"/>
      <c r="O25" s="25"/>
      <c r="P25" s="30"/>
      <c r="Q25" s="30"/>
      <c r="R25" s="31"/>
      <c r="S25" s="30"/>
      <c r="T25" s="30"/>
      <c r="U25" s="30"/>
      <c r="V25" s="30"/>
      <c r="W25" s="30"/>
      <c r="X25"/>
      <c r="Y25"/>
    </row>
    <row r="26" spans="1:25" s="5" customFormat="1" ht="48.75" thickBot="1" x14ac:dyDescent="0.3">
      <c r="A26" s="53"/>
      <c r="B26" s="2" t="s">
        <v>1</v>
      </c>
      <c r="C26" s="2" t="s">
        <v>2</v>
      </c>
      <c r="D26" s="2" t="s">
        <v>3</v>
      </c>
      <c r="E26" s="2" t="s">
        <v>4</v>
      </c>
      <c r="F26" s="2" t="s">
        <v>5</v>
      </c>
      <c r="G26" s="2" t="s">
        <v>6</v>
      </c>
      <c r="H26" s="6"/>
      <c r="I26" s="2" t="s">
        <v>24</v>
      </c>
      <c r="J26" s="2" t="s">
        <v>13</v>
      </c>
      <c r="K26" s="2" t="s">
        <v>26</v>
      </c>
      <c r="L26" s="2" t="s">
        <v>15</v>
      </c>
      <c r="M26" s="2" t="s">
        <v>16</v>
      </c>
      <c r="N26" s="2" t="s">
        <v>18</v>
      </c>
      <c r="O26" s="2" t="s">
        <v>19</v>
      </c>
      <c r="P26" s="7" t="s">
        <v>20</v>
      </c>
      <c r="Q26" s="7" t="s">
        <v>8</v>
      </c>
      <c r="R26" s="7" t="s">
        <v>25</v>
      </c>
      <c r="S26" s="7" t="s">
        <v>10</v>
      </c>
      <c r="T26" s="7" t="s">
        <v>11</v>
      </c>
      <c r="U26" s="7" t="s">
        <v>12</v>
      </c>
      <c r="V26" s="7" t="s">
        <v>27</v>
      </c>
      <c r="W26" s="7" t="s">
        <v>21</v>
      </c>
      <c r="X26"/>
      <c r="Y26"/>
    </row>
    <row r="27" spans="1:25" s="5" customFormat="1" ht="22.5" customHeight="1" thickBot="1" x14ac:dyDescent="0.3">
      <c r="A27" s="19" t="s">
        <v>39</v>
      </c>
      <c r="B27" s="38">
        <v>8</v>
      </c>
      <c r="C27" s="38">
        <v>7</v>
      </c>
      <c r="D27" s="38">
        <v>4</v>
      </c>
      <c r="E27" s="38">
        <v>4</v>
      </c>
      <c r="F27" s="38">
        <v>6</v>
      </c>
      <c r="G27" s="38">
        <v>4</v>
      </c>
      <c r="H27" s="6"/>
      <c r="I27" s="38">
        <v>6</v>
      </c>
      <c r="J27" s="38">
        <v>7</v>
      </c>
      <c r="K27" s="38">
        <v>7</v>
      </c>
      <c r="L27" s="38">
        <v>9</v>
      </c>
      <c r="M27" s="38">
        <v>10</v>
      </c>
      <c r="N27" s="38">
        <v>6</v>
      </c>
      <c r="O27" s="38">
        <v>4</v>
      </c>
      <c r="P27" s="34">
        <v>9</v>
      </c>
      <c r="Q27" s="34">
        <v>13</v>
      </c>
      <c r="R27" s="34">
        <v>10</v>
      </c>
      <c r="S27" s="34">
        <v>4</v>
      </c>
      <c r="T27" s="34">
        <v>4</v>
      </c>
      <c r="U27" s="34">
        <v>6</v>
      </c>
      <c r="V27" s="34">
        <v>8</v>
      </c>
      <c r="W27" s="34">
        <v>6</v>
      </c>
      <c r="X27"/>
      <c r="Y27"/>
    </row>
    <row r="28" spans="1:25" s="5" customFormat="1" ht="19.5" customHeight="1" thickBot="1" x14ac:dyDescent="0.3">
      <c r="A28" s="19" t="s">
        <v>40</v>
      </c>
      <c r="B28" s="38">
        <v>9</v>
      </c>
      <c r="C28" s="38">
        <v>7</v>
      </c>
      <c r="D28" s="38">
        <v>5</v>
      </c>
      <c r="E28" s="38">
        <v>7</v>
      </c>
      <c r="F28" s="38">
        <v>7</v>
      </c>
      <c r="G28" s="38">
        <v>6</v>
      </c>
      <c r="H28" s="6"/>
      <c r="I28" s="38">
        <v>4</v>
      </c>
      <c r="J28" s="38">
        <v>8</v>
      </c>
      <c r="K28" s="38">
        <v>4</v>
      </c>
      <c r="L28" s="38">
        <v>9</v>
      </c>
      <c r="M28" s="38">
        <v>8</v>
      </c>
      <c r="N28" s="38">
        <v>10</v>
      </c>
      <c r="O28" s="38">
        <v>7</v>
      </c>
      <c r="P28" s="34">
        <v>6</v>
      </c>
      <c r="Q28" s="34">
        <v>8</v>
      </c>
      <c r="R28" s="34">
        <v>5</v>
      </c>
      <c r="S28" s="34">
        <v>2</v>
      </c>
      <c r="T28" s="34">
        <v>2</v>
      </c>
      <c r="U28" s="34">
        <v>6</v>
      </c>
      <c r="V28" s="34">
        <v>6</v>
      </c>
      <c r="W28" s="34">
        <v>5</v>
      </c>
      <c r="X28"/>
      <c r="Y28"/>
    </row>
    <row r="29" spans="1:25" s="5" customFormat="1" ht="24.75" thickBot="1" x14ac:dyDescent="0.3">
      <c r="A29" s="19" t="s">
        <v>41</v>
      </c>
      <c r="B29" s="38">
        <v>2</v>
      </c>
      <c r="C29" s="38">
        <v>2</v>
      </c>
      <c r="D29" s="38"/>
      <c r="E29" s="38">
        <v>2</v>
      </c>
      <c r="F29" s="38"/>
      <c r="G29" s="38"/>
      <c r="H29" s="6"/>
      <c r="I29" s="38">
        <v>2</v>
      </c>
      <c r="J29" s="38">
        <v>1</v>
      </c>
      <c r="K29" s="38">
        <v>3</v>
      </c>
      <c r="L29" s="38">
        <v>1</v>
      </c>
      <c r="M29" s="38">
        <v>2</v>
      </c>
      <c r="N29" s="38">
        <v>1</v>
      </c>
      <c r="O29" s="38">
        <v>1</v>
      </c>
      <c r="P29" s="34">
        <v>1</v>
      </c>
      <c r="Q29" s="34"/>
      <c r="R29" s="34"/>
      <c r="S29" s="34"/>
      <c r="T29" s="34">
        <v>2</v>
      </c>
      <c r="U29" s="34">
        <v>1</v>
      </c>
      <c r="V29" s="34">
        <v>2</v>
      </c>
      <c r="W29" s="34">
        <v>1</v>
      </c>
      <c r="X29"/>
      <c r="Y29"/>
    </row>
    <row r="30" spans="1:25" s="5" customFormat="1" ht="24.75" customHeight="1" thickBot="1" x14ac:dyDescent="0.3">
      <c r="A30" s="55" t="s">
        <v>5202</v>
      </c>
      <c r="B30" s="59">
        <f>B27+B28+B29</f>
        <v>19</v>
      </c>
      <c r="C30" s="59">
        <f t="shared" ref="C30:O30" si="0">C27+C28+C29</f>
        <v>16</v>
      </c>
      <c r="D30" s="56">
        <f t="shared" si="0"/>
        <v>9</v>
      </c>
      <c r="E30" s="56">
        <f t="shared" si="0"/>
        <v>13</v>
      </c>
      <c r="F30" s="56">
        <f t="shared" si="0"/>
        <v>13</v>
      </c>
      <c r="G30" s="56">
        <f t="shared" si="0"/>
        <v>10</v>
      </c>
      <c r="H30" s="63" t="s">
        <v>250</v>
      </c>
      <c r="I30" s="56">
        <f t="shared" si="0"/>
        <v>12</v>
      </c>
      <c r="J30" s="56">
        <f t="shared" si="0"/>
        <v>16</v>
      </c>
      <c r="K30" s="56">
        <f t="shared" si="0"/>
        <v>14</v>
      </c>
      <c r="L30" s="59">
        <f t="shared" si="0"/>
        <v>19</v>
      </c>
      <c r="M30" s="59">
        <f t="shared" si="0"/>
        <v>20</v>
      </c>
      <c r="N30" s="56">
        <f t="shared" si="0"/>
        <v>17</v>
      </c>
      <c r="O30" s="56">
        <f t="shared" si="0"/>
        <v>12</v>
      </c>
      <c r="P30" s="34"/>
      <c r="Q30" s="34"/>
      <c r="R30" s="34"/>
      <c r="S30" s="34"/>
      <c r="T30" s="34"/>
      <c r="U30" s="34"/>
      <c r="V30" s="34"/>
      <c r="W30" s="34"/>
      <c r="X30"/>
      <c r="Y30"/>
    </row>
    <row r="31" spans="1:25" s="5" customFormat="1" ht="24.75" thickBot="1" x14ac:dyDescent="0.3">
      <c r="A31" s="19" t="s">
        <v>42</v>
      </c>
      <c r="B31" s="38">
        <v>18</v>
      </c>
      <c r="C31" s="38">
        <v>21</v>
      </c>
      <c r="D31" s="38">
        <v>26</v>
      </c>
      <c r="E31" s="54">
        <v>30</v>
      </c>
      <c r="F31" s="54">
        <v>30</v>
      </c>
      <c r="G31" s="38">
        <v>26</v>
      </c>
      <c r="H31" s="6"/>
      <c r="I31" s="54">
        <v>36</v>
      </c>
      <c r="J31" s="38">
        <v>22</v>
      </c>
      <c r="K31" s="38">
        <v>16</v>
      </c>
      <c r="L31" s="38">
        <v>16</v>
      </c>
      <c r="M31" s="38">
        <v>23</v>
      </c>
      <c r="N31" s="38">
        <v>20</v>
      </c>
      <c r="O31" s="38">
        <v>26</v>
      </c>
      <c r="P31" s="34">
        <v>22</v>
      </c>
      <c r="Q31" s="34">
        <v>23</v>
      </c>
      <c r="R31" s="34">
        <v>16</v>
      </c>
      <c r="S31" s="34">
        <v>13</v>
      </c>
      <c r="T31" s="34">
        <v>29</v>
      </c>
      <c r="U31" s="34">
        <v>29</v>
      </c>
      <c r="V31" s="34">
        <v>33</v>
      </c>
      <c r="W31" s="34">
        <v>22</v>
      </c>
      <c r="X31"/>
      <c r="Y31"/>
    </row>
    <row r="32" spans="1:25" s="5" customFormat="1" ht="31.5" customHeight="1" thickBot="1" x14ac:dyDescent="0.3">
      <c r="A32" s="19" t="s">
        <v>43</v>
      </c>
      <c r="B32" s="38">
        <v>35</v>
      </c>
      <c r="C32" s="38">
        <v>37</v>
      </c>
      <c r="D32" s="38">
        <v>36</v>
      </c>
      <c r="E32" s="38">
        <v>37</v>
      </c>
      <c r="F32" s="54">
        <v>39</v>
      </c>
      <c r="G32" s="54">
        <v>39</v>
      </c>
      <c r="H32" s="6"/>
      <c r="I32" s="54">
        <v>48</v>
      </c>
      <c r="J32" s="38">
        <v>35</v>
      </c>
      <c r="K32" s="38">
        <v>32</v>
      </c>
      <c r="L32" s="38">
        <v>34</v>
      </c>
      <c r="M32" s="38">
        <v>33</v>
      </c>
      <c r="N32" s="38">
        <v>40</v>
      </c>
      <c r="O32" s="38">
        <v>40</v>
      </c>
      <c r="P32" s="34">
        <v>33</v>
      </c>
      <c r="Q32" s="34">
        <v>40</v>
      </c>
      <c r="R32" s="34">
        <v>30</v>
      </c>
      <c r="S32" s="34">
        <v>39</v>
      </c>
      <c r="T32" s="34">
        <v>46</v>
      </c>
      <c r="U32" s="34">
        <v>44</v>
      </c>
      <c r="V32" s="34">
        <v>23</v>
      </c>
      <c r="W32" s="34">
        <v>32</v>
      </c>
      <c r="X32"/>
      <c r="Y32"/>
    </row>
    <row r="33" spans="1:25" s="5" customFormat="1" ht="24.75" thickBot="1" x14ac:dyDescent="0.3">
      <c r="A33" s="19" t="s">
        <v>44</v>
      </c>
      <c r="B33" s="38">
        <v>48</v>
      </c>
      <c r="C33" s="38">
        <v>53</v>
      </c>
      <c r="D33" s="54">
        <v>61</v>
      </c>
      <c r="E33" s="38">
        <v>58</v>
      </c>
      <c r="F33" s="38">
        <v>59</v>
      </c>
      <c r="G33" s="38">
        <v>56</v>
      </c>
      <c r="H33" s="6"/>
      <c r="I33" s="54">
        <v>62</v>
      </c>
      <c r="J33" s="38">
        <v>54</v>
      </c>
      <c r="K33" s="38">
        <v>52</v>
      </c>
      <c r="L33" s="38">
        <v>48</v>
      </c>
      <c r="M33" s="38">
        <v>49</v>
      </c>
      <c r="N33" s="38">
        <v>54</v>
      </c>
      <c r="O33" s="38">
        <v>58</v>
      </c>
      <c r="P33" s="34">
        <v>51</v>
      </c>
      <c r="Q33" s="34">
        <v>43</v>
      </c>
      <c r="R33" s="34">
        <v>49</v>
      </c>
      <c r="S33" s="34">
        <v>72</v>
      </c>
      <c r="T33" s="34">
        <v>65</v>
      </c>
      <c r="U33" s="34">
        <v>63</v>
      </c>
      <c r="V33" s="34">
        <v>55</v>
      </c>
      <c r="W33" s="34">
        <v>63</v>
      </c>
      <c r="X33"/>
      <c r="Y33"/>
    </row>
    <row r="34" spans="1:25" s="5" customFormat="1" ht="27.75" customHeight="1" thickBot="1" x14ac:dyDescent="0.3">
      <c r="A34" s="19" t="s">
        <v>45</v>
      </c>
      <c r="B34" s="38">
        <v>54</v>
      </c>
      <c r="C34" s="38">
        <v>61</v>
      </c>
      <c r="D34" s="38">
        <v>67</v>
      </c>
      <c r="E34" s="38">
        <v>66</v>
      </c>
      <c r="F34" s="54">
        <v>73</v>
      </c>
      <c r="G34" s="54">
        <v>80</v>
      </c>
      <c r="H34" s="6"/>
      <c r="I34" s="38">
        <v>64</v>
      </c>
      <c r="J34" s="38">
        <v>58</v>
      </c>
      <c r="K34" s="54">
        <v>75</v>
      </c>
      <c r="L34" s="38">
        <v>54</v>
      </c>
      <c r="M34" s="38">
        <v>58</v>
      </c>
      <c r="N34" s="38">
        <v>63</v>
      </c>
      <c r="O34" s="54">
        <v>73</v>
      </c>
      <c r="P34" s="34">
        <v>52</v>
      </c>
      <c r="Q34" s="34">
        <v>50</v>
      </c>
      <c r="R34" s="34">
        <v>63</v>
      </c>
      <c r="S34" s="34">
        <v>76</v>
      </c>
      <c r="T34" s="34">
        <v>77</v>
      </c>
      <c r="U34" s="34">
        <v>74</v>
      </c>
      <c r="V34" s="34">
        <v>77</v>
      </c>
      <c r="W34" s="34">
        <v>67</v>
      </c>
      <c r="X34"/>
      <c r="Y34"/>
    </row>
    <row r="35" spans="1:25" s="5" customFormat="1" ht="24.75" thickBot="1" x14ac:dyDescent="0.3">
      <c r="A35" s="19" t="s">
        <v>46</v>
      </c>
      <c r="B35" s="38">
        <v>41</v>
      </c>
      <c r="C35" s="38">
        <v>45</v>
      </c>
      <c r="D35" s="38">
        <v>45</v>
      </c>
      <c r="E35" s="54">
        <v>48</v>
      </c>
      <c r="F35" s="38">
        <v>43</v>
      </c>
      <c r="G35" s="38">
        <v>38</v>
      </c>
      <c r="H35" s="6"/>
      <c r="I35" s="54">
        <v>49</v>
      </c>
      <c r="J35" s="38">
        <v>46</v>
      </c>
      <c r="K35" s="38">
        <v>34</v>
      </c>
      <c r="L35" s="38">
        <v>44</v>
      </c>
      <c r="M35" s="38">
        <v>35</v>
      </c>
      <c r="N35" s="38">
        <v>35</v>
      </c>
      <c r="O35" s="38">
        <v>45</v>
      </c>
      <c r="P35" s="34">
        <v>28</v>
      </c>
      <c r="Q35" s="34">
        <v>30</v>
      </c>
      <c r="R35" s="34">
        <v>38</v>
      </c>
      <c r="S35" s="34">
        <v>48</v>
      </c>
      <c r="T35" s="34">
        <v>40</v>
      </c>
      <c r="U35" s="34">
        <v>44</v>
      </c>
      <c r="V35" s="34">
        <v>39</v>
      </c>
      <c r="W35" s="34">
        <v>31</v>
      </c>
      <c r="X35"/>
      <c r="Y35"/>
    </row>
    <row r="36" spans="1:25" s="5" customFormat="1" ht="21" customHeight="1" thickBot="1" x14ac:dyDescent="0.3">
      <c r="A36" s="19" t="s">
        <v>47</v>
      </c>
      <c r="B36" s="38">
        <v>10</v>
      </c>
      <c r="C36" s="38">
        <v>8</v>
      </c>
      <c r="D36" s="38">
        <v>5</v>
      </c>
      <c r="E36" s="38">
        <v>7</v>
      </c>
      <c r="F36" s="38">
        <v>8</v>
      </c>
      <c r="G36" s="38">
        <v>4</v>
      </c>
      <c r="H36" s="6"/>
      <c r="I36" s="38">
        <v>6</v>
      </c>
      <c r="J36" s="38">
        <v>9</v>
      </c>
      <c r="K36" s="38">
        <v>3</v>
      </c>
      <c r="L36" s="38">
        <v>7</v>
      </c>
      <c r="M36" s="38">
        <v>10</v>
      </c>
      <c r="N36" s="38">
        <v>7</v>
      </c>
      <c r="O36" s="38">
        <v>6</v>
      </c>
      <c r="P36" s="35">
        <v>5</v>
      </c>
      <c r="Q36" s="35">
        <v>5</v>
      </c>
      <c r="R36" s="35">
        <v>2</v>
      </c>
      <c r="S36" s="35">
        <v>11</v>
      </c>
      <c r="T36" s="35">
        <v>15</v>
      </c>
      <c r="U36" s="35">
        <v>12</v>
      </c>
      <c r="V36" s="35">
        <v>8</v>
      </c>
      <c r="W36" s="35">
        <v>6</v>
      </c>
      <c r="X36"/>
      <c r="Y36"/>
    </row>
    <row r="37" spans="1:25" s="5" customFormat="1" x14ac:dyDescent="0.25">
      <c r="A37"/>
      <c r="B37" s="26"/>
      <c r="C37" s="26"/>
      <c r="D37" s="26"/>
      <c r="E37" s="26"/>
      <c r="F37" s="26"/>
      <c r="G37" s="26"/>
      <c r="H37" s="6"/>
      <c r="I37" s="26"/>
      <c r="J37" s="26"/>
      <c r="K37" s="26"/>
      <c r="L37" s="26"/>
      <c r="M37" s="26"/>
      <c r="N37" s="26"/>
      <c r="O37" s="26"/>
      <c r="P37" s="33"/>
      <c r="Q37" s="33"/>
      <c r="R37" s="33"/>
      <c r="S37" s="33"/>
      <c r="T37" s="33"/>
      <c r="U37" s="33"/>
      <c r="V37" s="33"/>
      <c r="W37" s="33"/>
      <c r="X37"/>
      <c r="Y37"/>
    </row>
    <row r="38" spans="1:25" s="5" customFormat="1" x14ac:dyDescent="0.25">
      <c r="A38" s="8" t="s">
        <v>250</v>
      </c>
      <c r="B38" s="26"/>
      <c r="C38" s="26"/>
      <c r="D38" s="26"/>
      <c r="E38" s="26"/>
      <c r="F38" s="26"/>
      <c r="G38" s="26"/>
      <c r="H38" s="6"/>
      <c r="I38" s="26"/>
      <c r="J38" s="26"/>
      <c r="K38" s="26"/>
      <c r="L38" s="26"/>
      <c r="M38" s="26"/>
      <c r="N38" s="26"/>
      <c r="O38" s="26"/>
      <c r="P38" s="33"/>
      <c r="Q38" s="33"/>
      <c r="R38" s="33"/>
      <c r="S38" s="33"/>
      <c r="T38" s="33"/>
      <c r="U38" s="33"/>
      <c r="V38" s="33"/>
      <c r="W38" s="33"/>
      <c r="X38"/>
      <c r="Y38"/>
    </row>
    <row r="39" spans="1:25" s="5" customFormat="1" x14ac:dyDescent="0.25">
      <c r="A39"/>
      <c r="B39" s="24"/>
      <c r="C39" s="25"/>
      <c r="D39" s="24"/>
      <c r="E39" s="25"/>
      <c r="F39" s="25"/>
      <c r="G39" s="25"/>
      <c r="H39" s="6"/>
      <c r="I39" s="24"/>
      <c r="J39" s="25"/>
      <c r="K39" s="25"/>
      <c r="L39" s="25"/>
      <c r="M39" s="25"/>
      <c r="N39" s="25"/>
      <c r="O39" s="25"/>
      <c r="P39" s="30"/>
      <c r="Q39" s="30"/>
      <c r="R39" s="31"/>
      <c r="S39" s="30"/>
      <c r="T39" s="30"/>
      <c r="U39" s="30"/>
      <c r="V39" s="30"/>
      <c r="W39" s="30"/>
      <c r="X39"/>
      <c r="Y39"/>
    </row>
    <row r="40" spans="1:25" s="5" customFormat="1" x14ac:dyDescent="0.25">
      <c r="A40"/>
      <c r="B40" s="24"/>
      <c r="C40" s="25"/>
      <c r="D40" s="24"/>
      <c r="E40" s="25"/>
      <c r="F40" s="25"/>
      <c r="G40" s="25"/>
      <c r="H40" s="6"/>
      <c r="I40" s="24"/>
      <c r="J40" s="25"/>
      <c r="K40" s="25"/>
      <c r="L40" s="25"/>
      <c r="M40" s="25"/>
      <c r="N40" s="25"/>
      <c r="O40" s="25"/>
      <c r="P40" s="30"/>
      <c r="Q40" s="30"/>
      <c r="R40" s="31"/>
      <c r="S40" s="30"/>
      <c r="T40" s="30"/>
      <c r="U40" s="30"/>
      <c r="V40" s="30"/>
      <c r="W40" s="30"/>
      <c r="X40"/>
      <c r="Y40"/>
    </row>
    <row r="41" spans="1:25" s="5" customFormat="1" ht="63" x14ac:dyDescent="0.25">
      <c r="A41" s="60" t="s">
        <v>48</v>
      </c>
      <c r="B41" s="24"/>
      <c r="C41" s="25"/>
      <c r="D41" s="24"/>
      <c r="E41" s="25"/>
      <c r="F41" s="25"/>
      <c r="G41" s="25"/>
      <c r="H41" s="6"/>
      <c r="I41" s="24"/>
      <c r="J41" s="25"/>
      <c r="K41" s="25"/>
      <c r="L41" s="25"/>
      <c r="M41" s="25"/>
      <c r="N41" s="25"/>
      <c r="O41" s="25"/>
      <c r="P41" s="30"/>
      <c r="Q41" s="30"/>
      <c r="R41" s="31"/>
      <c r="S41" s="30"/>
      <c r="T41" s="30"/>
      <c r="U41" s="30"/>
      <c r="V41" s="30"/>
      <c r="W41" s="30"/>
      <c r="X41"/>
      <c r="Y41"/>
    </row>
    <row r="42" spans="1:25" s="5" customFormat="1" ht="15.75" x14ac:dyDescent="0.25">
      <c r="A42" s="105" t="s">
        <v>49</v>
      </c>
      <c r="B42" s="24"/>
      <c r="C42" s="25"/>
      <c r="D42" s="24"/>
      <c r="E42" s="25"/>
      <c r="F42" s="25"/>
      <c r="G42" s="25"/>
      <c r="H42" s="6"/>
      <c r="I42" s="24"/>
      <c r="J42" s="25"/>
      <c r="K42" s="25"/>
      <c r="L42" s="25"/>
      <c r="M42" s="25"/>
      <c r="N42" s="25"/>
      <c r="O42" s="25"/>
      <c r="P42" s="30"/>
      <c r="Q42" s="30"/>
      <c r="R42" s="31"/>
      <c r="S42" s="30"/>
      <c r="T42" s="30"/>
      <c r="U42" s="30"/>
      <c r="V42" s="30"/>
      <c r="W42" s="30"/>
      <c r="X42"/>
      <c r="Y42"/>
    </row>
    <row r="43" spans="1:25" s="5" customFormat="1" x14ac:dyDescent="0.25">
      <c r="A43"/>
      <c r="B43" s="24"/>
      <c r="C43" s="25"/>
      <c r="D43" s="24"/>
      <c r="E43" s="25"/>
      <c r="F43" s="25"/>
      <c r="G43" s="25"/>
      <c r="H43" s="6"/>
      <c r="I43" s="24"/>
      <c r="J43" s="25"/>
      <c r="K43" s="25"/>
      <c r="L43" s="25"/>
      <c r="M43" s="25"/>
      <c r="N43" s="25"/>
      <c r="O43" s="25"/>
      <c r="P43" s="30"/>
      <c r="Q43" s="30"/>
      <c r="R43" s="31"/>
      <c r="S43" s="30"/>
      <c r="T43" s="30"/>
      <c r="U43" s="30"/>
      <c r="V43" s="30"/>
      <c r="W43" s="30"/>
      <c r="X43"/>
      <c r="Y43"/>
    </row>
    <row r="44" spans="1:25" s="5" customFormat="1" ht="47.25" x14ac:dyDescent="0.25">
      <c r="A44" s="43" t="s">
        <v>50</v>
      </c>
      <c r="B44" s="24"/>
      <c r="C44" s="25"/>
      <c r="D44" s="24"/>
      <c r="E44" s="25"/>
      <c r="F44" s="25"/>
      <c r="G44" s="25"/>
      <c r="H44" s="6"/>
      <c r="I44" s="24"/>
      <c r="J44" s="25"/>
      <c r="K44" s="25"/>
      <c r="L44" s="25"/>
      <c r="M44" s="25"/>
      <c r="N44" s="25"/>
      <c r="O44" s="25"/>
      <c r="P44" s="30"/>
      <c r="Q44" s="30"/>
      <c r="R44" s="31"/>
      <c r="S44" s="30"/>
      <c r="T44" s="30"/>
      <c r="U44" s="30"/>
      <c r="V44" s="30"/>
      <c r="W44" s="30"/>
      <c r="X44"/>
      <c r="Y44"/>
    </row>
    <row r="45" spans="1:25" s="5" customFormat="1" x14ac:dyDescent="0.25">
      <c r="A45"/>
      <c r="B45" s="24"/>
      <c r="C45" s="25"/>
      <c r="D45" s="24"/>
      <c r="E45" s="25"/>
      <c r="F45" s="25"/>
      <c r="G45" s="25"/>
      <c r="H45" s="6"/>
      <c r="I45" s="24"/>
      <c r="J45" s="25"/>
      <c r="K45" s="25"/>
      <c r="L45" s="25"/>
      <c r="M45" s="25"/>
      <c r="N45" s="25"/>
      <c r="O45" s="25"/>
      <c r="P45" s="30"/>
      <c r="Q45" s="30"/>
      <c r="R45" s="31"/>
      <c r="S45" s="30"/>
      <c r="T45" s="30"/>
      <c r="U45" s="30"/>
      <c r="V45" s="30"/>
      <c r="W45" s="30"/>
      <c r="X45"/>
      <c r="Y45"/>
    </row>
    <row r="46" spans="1:25" s="5" customFormat="1" ht="48.75" thickBot="1" x14ac:dyDescent="0.3">
      <c r="A46" s="53"/>
      <c r="B46" s="2" t="s">
        <v>1</v>
      </c>
      <c r="C46" s="2" t="s">
        <v>2</v>
      </c>
      <c r="D46" s="2" t="s">
        <v>3</v>
      </c>
      <c r="E46" s="2" t="s">
        <v>4</v>
      </c>
      <c r="F46" s="2" t="s">
        <v>5</v>
      </c>
      <c r="G46" s="2" t="s">
        <v>6</v>
      </c>
      <c r="H46" s="6"/>
      <c r="I46" s="2" t="s">
        <v>24</v>
      </c>
      <c r="J46" s="2" t="s">
        <v>13</v>
      </c>
      <c r="K46" s="2" t="s">
        <v>26</v>
      </c>
      <c r="L46" s="2" t="s">
        <v>15</v>
      </c>
      <c r="M46" s="2" t="s">
        <v>16</v>
      </c>
      <c r="N46" s="2" t="s">
        <v>18</v>
      </c>
      <c r="O46" s="2" t="s">
        <v>19</v>
      </c>
      <c r="P46" s="7" t="s">
        <v>20</v>
      </c>
      <c r="Q46" s="7" t="s">
        <v>8</v>
      </c>
      <c r="R46" s="7" t="s">
        <v>25</v>
      </c>
      <c r="S46" s="7" t="s">
        <v>10</v>
      </c>
      <c r="T46" s="7" t="s">
        <v>11</v>
      </c>
      <c r="U46" s="7" t="s">
        <v>12</v>
      </c>
      <c r="V46" s="7" t="s">
        <v>27</v>
      </c>
      <c r="W46" s="7" t="s">
        <v>21</v>
      </c>
      <c r="X46"/>
      <c r="Y46"/>
    </row>
    <row r="47" spans="1:25" s="5" customFormat="1" ht="15.75" thickBot="1" x14ac:dyDescent="0.3">
      <c r="A47" s="19" t="s">
        <v>51</v>
      </c>
      <c r="B47" s="38">
        <v>54</v>
      </c>
      <c r="C47" s="38">
        <v>56</v>
      </c>
      <c r="D47" s="38">
        <v>57</v>
      </c>
      <c r="E47" s="38">
        <v>58</v>
      </c>
      <c r="F47" s="38">
        <v>61</v>
      </c>
      <c r="G47" s="38">
        <v>56</v>
      </c>
      <c r="H47" s="6"/>
      <c r="I47" s="38">
        <v>37</v>
      </c>
      <c r="J47" s="38">
        <v>62</v>
      </c>
      <c r="K47" s="38">
        <v>53</v>
      </c>
      <c r="L47" s="38">
        <v>58</v>
      </c>
      <c r="M47" s="38">
        <v>62</v>
      </c>
      <c r="N47" s="38">
        <v>53</v>
      </c>
      <c r="O47" s="38">
        <v>60</v>
      </c>
      <c r="P47" s="34">
        <v>73</v>
      </c>
      <c r="Q47" s="34">
        <v>60</v>
      </c>
      <c r="R47" s="34">
        <v>42</v>
      </c>
      <c r="S47" s="34">
        <v>43</v>
      </c>
      <c r="T47" s="34">
        <v>54</v>
      </c>
      <c r="U47" s="34">
        <v>22</v>
      </c>
      <c r="V47" s="34">
        <v>43</v>
      </c>
      <c r="W47" s="34">
        <v>49</v>
      </c>
      <c r="X47"/>
      <c r="Y47"/>
    </row>
    <row r="48" spans="1:25" s="5" customFormat="1" ht="24.75" thickBot="1" x14ac:dyDescent="0.3">
      <c r="A48" s="19" t="s">
        <v>52</v>
      </c>
      <c r="B48" s="38">
        <v>21</v>
      </c>
      <c r="C48" s="38">
        <v>17</v>
      </c>
      <c r="D48" s="38">
        <v>15</v>
      </c>
      <c r="E48" s="38">
        <v>11</v>
      </c>
      <c r="F48" s="38">
        <v>11</v>
      </c>
      <c r="G48" s="38">
        <v>8</v>
      </c>
      <c r="H48" s="6"/>
      <c r="I48" s="38">
        <v>9</v>
      </c>
      <c r="J48" s="38">
        <v>20</v>
      </c>
      <c r="K48" s="38">
        <v>11</v>
      </c>
      <c r="L48" s="38">
        <v>19</v>
      </c>
      <c r="M48" s="38">
        <v>23</v>
      </c>
      <c r="N48" s="38">
        <v>12</v>
      </c>
      <c r="O48" s="38">
        <v>14</v>
      </c>
      <c r="P48" s="34">
        <v>42</v>
      </c>
      <c r="Q48" s="34">
        <v>13</v>
      </c>
      <c r="R48" s="34">
        <v>5</v>
      </c>
      <c r="S48" s="34">
        <v>11</v>
      </c>
      <c r="T48" s="34">
        <v>13</v>
      </c>
      <c r="U48" s="34">
        <v>9</v>
      </c>
      <c r="V48" s="34">
        <v>8</v>
      </c>
      <c r="W48" s="34">
        <v>11</v>
      </c>
      <c r="X48"/>
      <c r="Y48"/>
    </row>
    <row r="49" spans="1:25" s="5" customFormat="1" ht="25.5" customHeight="1" thickBot="1" x14ac:dyDescent="0.3">
      <c r="A49" s="55" t="s">
        <v>359</v>
      </c>
      <c r="B49" s="59">
        <f>B47+B48</f>
        <v>75</v>
      </c>
      <c r="C49" s="56">
        <f t="shared" ref="C49:O49" si="1">C47+C48</f>
        <v>73</v>
      </c>
      <c r="D49" s="56">
        <f t="shared" si="1"/>
        <v>72</v>
      </c>
      <c r="E49" s="56">
        <f t="shared" si="1"/>
        <v>69</v>
      </c>
      <c r="F49" s="56">
        <f t="shared" si="1"/>
        <v>72</v>
      </c>
      <c r="G49" s="56">
        <f t="shared" si="1"/>
        <v>64</v>
      </c>
      <c r="H49" s="63" t="s">
        <v>250</v>
      </c>
      <c r="I49" s="56">
        <f t="shared" si="1"/>
        <v>46</v>
      </c>
      <c r="J49" s="59">
        <f t="shared" si="1"/>
        <v>82</v>
      </c>
      <c r="K49" s="56">
        <f t="shared" si="1"/>
        <v>64</v>
      </c>
      <c r="L49" s="56">
        <f t="shared" si="1"/>
        <v>77</v>
      </c>
      <c r="M49" s="59">
        <f t="shared" si="1"/>
        <v>85</v>
      </c>
      <c r="N49" s="56">
        <f t="shared" si="1"/>
        <v>65</v>
      </c>
      <c r="O49" s="56">
        <f t="shared" si="1"/>
        <v>74</v>
      </c>
      <c r="P49" s="34"/>
      <c r="Q49" s="34"/>
      <c r="R49" s="34"/>
      <c r="S49" s="34"/>
      <c r="T49" s="34"/>
      <c r="U49" s="34"/>
      <c r="V49" s="34"/>
      <c r="W49" s="34"/>
      <c r="X49"/>
      <c r="Y49"/>
    </row>
    <row r="50" spans="1:25" s="5" customFormat="1" ht="22.5" customHeight="1" thickBot="1" x14ac:dyDescent="0.3">
      <c r="A50" s="19" t="s">
        <v>53</v>
      </c>
      <c r="B50" s="38">
        <v>14</v>
      </c>
      <c r="C50" s="38">
        <v>13</v>
      </c>
      <c r="D50" s="38">
        <v>10</v>
      </c>
      <c r="E50" s="38">
        <v>14</v>
      </c>
      <c r="F50" s="38">
        <v>11</v>
      </c>
      <c r="G50" s="38">
        <v>12</v>
      </c>
      <c r="H50" s="6"/>
      <c r="I50" s="38">
        <v>10</v>
      </c>
      <c r="J50" s="38">
        <v>11</v>
      </c>
      <c r="K50" s="38">
        <v>12</v>
      </c>
      <c r="L50" s="38">
        <v>13</v>
      </c>
      <c r="M50" s="38">
        <v>15</v>
      </c>
      <c r="N50" s="54">
        <v>20</v>
      </c>
      <c r="O50" s="38">
        <v>13</v>
      </c>
      <c r="P50" s="34">
        <v>7</v>
      </c>
      <c r="Q50" s="34">
        <v>10</v>
      </c>
      <c r="R50" s="34">
        <v>3</v>
      </c>
      <c r="S50" s="34">
        <v>13</v>
      </c>
      <c r="T50" s="34">
        <v>29</v>
      </c>
      <c r="U50" s="34">
        <v>24</v>
      </c>
      <c r="V50" s="34">
        <v>9</v>
      </c>
      <c r="W50" s="34">
        <v>15</v>
      </c>
      <c r="X50"/>
      <c r="Y50"/>
    </row>
    <row r="51" spans="1:25" s="5" customFormat="1" ht="24.75" thickBot="1" x14ac:dyDescent="0.3">
      <c r="A51" s="19" t="s">
        <v>54</v>
      </c>
      <c r="B51" s="38">
        <v>7</v>
      </c>
      <c r="C51" s="38">
        <v>8</v>
      </c>
      <c r="D51" s="38">
        <v>9</v>
      </c>
      <c r="E51" s="38">
        <v>7</v>
      </c>
      <c r="F51" s="38">
        <v>10</v>
      </c>
      <c r="G51" s="54">
        <v>14</v>
      </c>
      <c r="H51" s="6"/>
      <c r="I51" s="38">
        <v>6</v>
      </c>
      <c r="J51" s="38">
        <v>4</v>
      </c>
      <c r="K51" s="38">
        <v>12</v>
      </c>
      <c r="L51" s="38">
        <v>4</v>
      </c>
      <c r="M51" s="38">
        <v>15</v>
      </c>
      <c r="N51" s="54">
        <v>22</v>
      </c>
      <c r="O51" s="38">
        <v>9</v>
      </c>
      <c r="P51" s="34">
        <v>23</v>
      </c>
      <c r="Q51" s="34">
        <v>3</v>
      </c>
      <c r="R51" s="34">
        <v>4</v>
      </c>
      <c r="S51" s="34">
        <v>2</v>
      </c>
      <c r="T51" s="34">
        <v>6</v>
      </c>
      <c r="U51" s="34">
        <v>3</v>
      </c>
      <c r="V51" s="34">
        <v>8</v>
      </c>
      <c r="W51" s="34">
        <v>9</v>
      </c>
      <c r="X51"/>
      <c r="Y51"/>
    </row>
    <row r="52" spans="1:25" s="5" customFormat="1" ht="24.75" thickBot="1" x14ac:dyDescent="0.3">
      <c r="A52" s="19" t="s">
        <v>55</v>
      </c>
      <c r="B52" s="38">
        <v>6</v>
      </c>
      <c r="C52" s="38">
        <v>5</v>
      </c>
      <c r="D52" s="38">
        <v>4</v>
      </c>
      <c r="E52" s="38">
        <v>5</v>
      </c>
      <c r="F52" s="38">
        <v>4</v>
      </c>
      <c r="G52" s="38">
        <v>3</v>
      </c>
      <c r="H52" s="6"/>
      <c r="I52" s="54">
        <v>9</v>
      </c>
      <c r="J52" s="38">
        <v>2</v>
      </c>
      <c r="K52" s="38">
        <v>1</v>
      </c>
      <c r="L52" s="38">
        <v>5</v>
      </c>
      <c r="M52" s="38">
        <v>7</v>
      </c>
      <c r="N52" s="38">
        <v>5</v>
      </c>
      <c r="O52" s="38">
        <v>4</v>
      </c>
      <c r="P52" s="34"/>
      <c r="Q52" s="34">
        <v>5</v>
      </c>
      <c r="R52" s="34">
        <v>1</v>
      </c>
      <c r="S52" s="34">
        <v>11</v>
      </c>
      <c r="T52" s="34">
        <v>19</v>
      </c>
      <c r="U52" s="34">
        <v>10</v>
      </c>
      <c r="V52" s="34">
        <v>6</v>
      </c>
      <c r="W52" s="34">
        <v>6</v>
      </c>
      <c r="X52"/>
      <c r="Y52"/>
    </row>
    <row r="53" spans="1:25" s="5" customFormat="1" ht="24.75" thickBot="1" x14ac:dyDescent="0.3">
      <c r="A53" s="19" t="s">
        <v>56</v>
      </c>
      <c r="B53" s="54">
        <v>27</v>
      </c>
      <c r="C53" s="38">
        <v>20</v>
      </c>
      <c r="D53" s="38">
        <v>15</v>
      </c>
      <c r="E53" s="38">
        <v>11</v>
      </c>
      <c r="F53" s="38">
        <v>12</v>
      </c>
      <c r="G53" s="38">
        <v>6</v>
      </c>
      <c r="H53" s="6"/>
      <c r="I53" s="38">
        <v>10</v>
      </c>
      <c r="J53" s="38">
        <v>6</v>
      </c>
      <c r="K53" s="38">
        <v>8</v>
      </c>
      <c r="L53" s="54">
        <v>40</v>
      </c>
      <c r="M53" s="38">
        <v>18</v>
      </c>
      <c r="N53" s="38">
        <v>8</v>
      </c>
      <c r="O53" s="38">
        <v>8</v>
      </c>
      <c r="P53" s="34">
        <v>1</v>
      </c>
      <c r="Q53" s="34">
        <v>5</v>
      </c>
      <c r="R53" s="34">
        <v>4</v>
      </c>
      <c r="S53" s="34">
        <v>20</v>
      </c>
      <c r="T53" s="34">
        <v>23</v>
      </c>
      <c r="U53" s="34">
        <v>10</v>
      </c>
      <c r="V53" s="34">
        <v>15</v>
      </c>
      <c r="W53" s="34">
        <v>6</v>
      </c>
      <c r="X53"/>
      <c r="Y53"/>
    </row>
    <row r="54" spans="1:25" s="5" customFormat="1" ht="21" customHeight="1" thickBot="1" x14ac:dyDescent="0.3">
      <c r="A54" s="19" t="s">
        <v>57</v>
      </c>
      <c r="B54" s="54">
        <v>64</v>
      </c>
      <c r="C54" s="38">
        <v>61</v>
      </c>
      <c r="D54" s="38">
        <v>57</v>
      </c>
      <c r="E54" s="38">
        <v>54</v>
      </c>
      <c r="F54" s="38">
        <v>50</v>
      </c>
      <c r="G54" s="38">
        <v>31</v>
      </c>
      <c r="H54" s="6"/>
      <c r="I54" s="38">
        <v>31</v>
      </c>
      <c r="J54" s="38">
        <v>73</v>
      </c>
      <c r="K54" s="38">
        <v>40</v>
      </c>
      <c r="L54" s="54">
        <v>78</v>
      </c>
      <c r="M54" s="38">
        <v>56</v>
      </c>
      <c r="N54" s="38">
        <v>30</v>
      </c>
      <c r="O54" s="38">
        <v>59</v>
      </c>
      <c r="P54" s="34">
        <v>40</v>
      </c>
      <c r="Q54" s="34">
        <v>20</v>
      </c>
      <c r="R54" s="34">
        <v>15</v>
      </c>
      <c r="S54" s="34">
        <v>22</v>
      </c>
      <c r="T54" s="34">
        <v>40</v>
      </c>
      <c r="U54" s="34">
        <v>37</v>
      </c>
      <c r="V54" s="34">
        <v>37</v>
      </c>
      <c r="W54" s="34">
        <v>34</v>
      </c>
      <c r="X54"/>
      <c r="Y54"/>
    </row>
    <row r="55" spans="1:25" ht="24.75" thickBot="1" x14ac:dyDescent="0.3">
      <c r="A55" s="19" t="s">
        <v>58</v>
      </c>
      <c r="B55" s="38">
        <v>28</v>
      </c>
      <c r="C55" s="38">
        <v>31</v>
      </c>
      <c r="D55" s="54">
        <v>33</v>
      </c>
      <c r="E55" s="38">
        <v>29</v>
      </c>
      <c r="F55" s="38">
        <v>31</v>
      </c>
      <c r="G55" s="38">
        <v>31</v>
      </c>
      <c r="I55" s="38">
        <v>20</v>
      </c>
      <c r="J55" s="38">
        <v>33</v>
      </c>
      <c r="K55" s="38">
        <v>25</v>
      </c>
      <c r="L55" s="38">
        <v>28</v>
      </c>
      <c r="M55" s="54">
        <v>37</v>
      </c>
      <c r="N55" s="38">
        <v>32</v>
      </c>
      <c r="O55" s="38">
        <v>34</v>
      </c>
      <c r="P55" s="34">
        <v>55</v>
      </c>
      <c r="Q55" s="34">
        <v>13</v>
      </c>
      <c r="R55" s="34">
        <v>15</v>
      </c>
      <c r="S55" s="34">
        <v>26</v>
      </c>
      <c r="T55" s="34">
        <v>35</v>
      </c>
      <c r="U55" s="34">
        <v>24</v>
      </c>
      <c r="V55" s="34">
        <v>17</v>
      </c>
      <c r="W55" s="34">
        <v>23</v>
      </c>
    </row>
    <row r="56" spans="1:25" ht="24.75" thickBot="1" x14ac:dyDescent="0.3">
      <c r="A56" s="19" t="s">
        <v>59</v>
      </c>
      <c r="B56" s="38">
        <v>20</v>
      </c>
      <c r="C56" s="38">
        <v>28</v>
      </c>
      <c r="D56" s="38">
        <v>35</v>
      </c>
      <c r="E56" s="38">
        <v>43</v>
      </c>
      <c r="F56" s="38">
        <v>47</v>
      </c>
      <c r="G56" s="54">
        <v>60</v>
      </c>
      <c r="I56" s="38">
        <v>40</v>
      </c>
      <c r="J56" s="38">
        <v>36</v>
      </c>
      <c r="K56" s="54">
        <v>45</v>
      </c>
      <c r="L56" s="38">
        <v>20</v>
      </c>
      <c r="M56" s="38">
        <v>26</v>
      </c>
      <c r="N56" s="38">
        <v>22</v>
      </c>
      <c r="O56" s="38">
        <v>41</v>
      </c>
      <c r="P56" s="34">
        <v>43</v>
      </c>
      <c r="Q56" s="34">
        <v>73</v>
      </c>
      <c r="R56" s="34">
        <v>49</v>
      </c>
      <c r="S56" s="34">
        <v>28</v>
      </c>
      <c r="T56" s="34">
        <v>27</v>
      </c>
      <c r="U56" s="34">
        <v>35</v>
      </c>
      <c r="V56" s="34">
        <v>28</v>
      </c>
      <c r="W56" s="34">
        <v>33</v>
      </c>
    </row>
    <row r="57" spans="1:25" ht="15.75" thickBot="1" x14ac:dyDescent="0.3">
      <c r="A57" s="19" t="s">
        <v>60</v>
      </c>
      <c r="B57" s="38">
        <v>4</v>
      </c>
      <c r="C57" s="38">
        <v>4</v>
      </c>
      <c r="D57" s="38">
        <v>4</v>
      </c>
      <c r="E57" s="38">
        <v>5</v>
      </c>
      <c r="F57" s="38">
        <v>4</v>
      </c>
      <c r="G57" s="38">
        <v>7</v>
      </c>
      <c r="I57" s="54">
        <v>10</v>
      </c>
      <c r="J57" s="38">
        <v>2</v>
      </c>
      <c r="K57" s="38">
        <v>3</v>
      </c>
      <c r="L57" s="38">
        <v>2</v>
      </c>
      <c r="M57" s="38">
        <v>3</v>
      </c>
      <c r="N57" s="38">
        <v>8</v>
      </c>
      <c r="O57" s="38">
        <v>4</v>
      </c>
      <c r="P57" s="34">
        <v>1</v>
      </c>
      <c r="Q57" s="34">
        <v>5</v>
      </c>
      <c r="R57" s="34">
        <v>15</v>
      </c>
      <c r="S57" s="34">
        <v>11</v>
      </c>
      <c r="T57" s="34">
        <v>6</v>
      </c>
      <c r="U57" s="34">
        <v>6</v>
      </c>
      <c r="V57" s="34">
        <v>9</v>
      </c>
      <c r="W57" s="34">
        <v>11</v>
      </c>
    </row>
    <row r="58" spans="1:25" ht="24.75" thickBot="1" x14ac:dyDescent="0.3">
      <c r="A58" s="19" t="s">
        <v>61</v>
      </c>
      <c r="B58" s="38">
        <v>13</v>
      </c>
      <c r="C58" s="38">
        <v>12</v>
      </c>
      <c r="D58" s="38">
        <v>14</v>
      </c>
      <c r="E58" s="54">
        <v>16</v>
      </c>
      <c r="F58" s="54">
        <v>17</v>
      </c>
      <c r="G58" s="38">
        <v>12</v>
      </c>
      <c r="I58" s="54">
        <v>21</v>
      </c>
      <c r="J58" s="38">
        <v>14</v>
      </c>
      <c r="K58" s="38">
        <v>17</v>
      </c>
      <c r="L58" s="38">
        <v>11</v>
      </c>
      <c r="M58" s="38">
        <v>12</v>
      </c>
      <c r="N58" s="38">
        <v>15</v>
      </c>
      <c r="O58" s="38">
        <v>15</v>
      </c>
      <c r="P58" s="35">
        <v>1</v>
      </c>
      <c r="Q58" s="35">
        <v>5</v>
      </c>
      <c r="R58" s="35">
        <v>15</v>
      </c>
      <c r="S58" s="35">
        <v>19</v>
      </c>
      <c r="T58" s="35">
        <v>13</v>
      </c>
      <c r="U58" s="35">
        <v>26</v>
      </c>
      <c r="V58" s="35">
        <v>22</v>
      </c>
      <c r="W58" s="35">
        <v>18</v>
      </c>
    </row>
    <row r="59" spans="1:25" x14ac:dyDescent="0.25">
      <c r="B59" s="26"/>
      <c r="C59" s="26"/>
      <c r="D59" s="26"/>
      <c r="E59" s="26"/>
      <c r="F59" s="26"/>
      <c r="G59" s="26"/>
      <c r="I59" s="26"/>
      <c r="J59" s="26"/>
      <c r="K59" s="26"/>
      <c r="L59" s="26"/>
      <c r="M59" s="26"/>
      <c r="N59" s="26"/>
      <c r="O59" s="26"/>
      <c r="P59" s="33"/>
      <c r="Q59" s="33"/>
      <c r="R59" s="33"/>
      <c r="S59" s="33"/>
      <c r="T59" s="33"/>
      <c r="U59" s="33"/>
      <c r="V59" s="33"/>
      <c r="W59" s="33"/>
    </row>
    <row r="60" spans="1:25" x14ac:dyDescent="0.25">
      <c r="A60" s="9" t="s">
        <v>250</v>
      </c>
      <c r="B60" s="26"/>
      <c r="C60" s="26"/>
      <c r="D60" s="26"/>
      <c r="E60" s="26"/>
      <c r="F60" s="26"/>
      <c r="G60" s="26"/>
      <c r="I60" s="26"/>
      <c r="J60" s="26"/>
      <c r="K60" s="26"/>
      <c r="L60" s="26"/>
      <c r="M60" s="26"/>
      <c r="N60" s="26"/>
      <c r="O60" s="26"/>
      <c r="P60" s="33"/>
      <c r="Q60" s="33"/>
      <c r="R60" s="33"/>
      <c r="S60" s="33"/>
      <c r="T60" s="33"/>
      <c r="U60" s="33"/>
      <c r="V60" s="33"/>
      <c r="W60" s="33"/>
    </row>
    <row r="61" spans="1:25" x14ac:dyDescent="0.25">
      <c r="B61" s="24"/>
      <c r="D61" s="24"/>
      <c r="I61" s="24"/>
      <c r="L61" s="25"/>
      <c r="M61" s="25"/>
      <c r="R61" s="31"/>
    </row>
    <row r="62" spans="1:25" ht="63" x14ac:dyDescent="0.25">
      <c r="A62" s="60" t="s">
        <v>62</v>
      </c>
      <c r="B62" s="24"/>
      <c r="D62" s="24"/>
      <c r="I62" s="24"/>
      <c r="L62" s="25"/>
      <c r="M62" s="25"/>
      <c r="R62" s="31"/>
    </row>
    <row r="63" spans="1:25" x14ac:dyDescent="0.25">
      <c r="B63" s="24"/>
      <c r="D63" s="24"/>
      <c r="I63" s="24"/>
      <c r="L63" s="25"/>
      <c r="M63" s="25"/>
      <c r="R63" s="31"/>
    </row>
    <row r="64" spans="1:25" ht="48.75" thickBot="1" x14ac:dyDescent="0.3">
      <c r="A64" s="53"/>
      <c r="B64" s="2" t="s">
        <v>1</v>
      </c>
      <c r="C64" s="2" t="s">
        <v>2</v>
      </c>
      <c r="D64" s="2" t="s">
        <v>3</v>
      </c>
      <c r="E64" s="2" t="s">
        <v>4</v>
      </c>
      <c r="F64" s="2" t="s">
        <v>5</v>
      </c>
      <c r="G64" s="2" t="s">
        <v>6</v>
      </c>
      <c r="H64" s="3"/>
      <c r="I64" s="2" t="s">
        <v>24</v>
      </c>
      <c r="J64" s="2" t="s">
        <v>13</v>
      </c>
      <c r="K64" s="2" t="s">
        <v>26</v>
      </c>
      <c r="L64" s="2" t="s">
        <v>15</v>
      </c>
      <c r="M64" s="2" t="s">
        <v>16</v>
      </c>
      <c r="N64" s="2" t="s">
        <v>18</v>
      </c>
      <c r="O64" s="2" t="s">
        <v>19</v>
      </c>
      <c r="P64" s="7" t="s">
        <v>20</v>
      </c>
      <c r="Q64" s="7" t="s">
        <v>8</v>
      </c>
      <c r="R64" s="7" t="s">
        <v>25</v>
      </c>
      <c r="S64" s="7" t="s">
        <v>10</v>
      </c>
      <c r="T64" s="7" t="s">
        <v>11</v>
      </c>
      <c r="U64" s="7" t="s">
        <v>12</v>
      </c>
      <c r="V64" s="7" t="s">
        <v>27</v>
      </c>
      <c r="W64" s="7" t="s">
        <v>21</v>
      </c>
    </row>
    <row r="65" spans="1:23" ht="15.75" thickBot="1" x14ac:dyDescent="0.3">
      <c r="A65" s="19" t="s">
        <v>63</v>
      </c>
      <c r="B65" s="38">
        <v>1</v>
      </c>
      <c r="C65" s="38">
        <v>1</v>
      </c>
      <c r="D65" s="38"/>
      <c r="E65" s="38"/>
      <c r="F65" s="38"/>
      <c r="G65" s="38"/>
      <c r="H65" s="10"/>
      <c r="I65" s="38">
        <v>1</v>
      </c>
      <c r="J65" s="38"/>
      <c r="K65" s="38"/>
      <c r="L65" s="38">
        <v>1</v>
      </c>
      <c r="M65" s="38">
        <v>1</v>
      </c>
      <c r="N65" s="38"/>
      <c r="O65" s="38"/>
      <c r="P65" s="34"/>
      <c r="Q65" s="34">
        <v>3</v>
      </c>
      <c r="R65" s="34">
        <v>2</v>
      </c>
      <c r="S65" s="34">
        <v>2</v>
      </c>
      <c r="T65" s="34"/>
      <c r="U65" s="34">
        <v>1</v>
      </c>
      <c r="V65" s="34"/>
      <c r="W65" s="34">
        <v>1</v>
      </c>
    </row>
    <row r="66" spans="1:23" ht="21.75" customHeight="1" thickBot="1" x14ac:dyDescent="0.3">
      <c r="A66" s="19" t="s">
        <v>64</v>
      </c>
      <c r="B66" s="38">
        <v>26</v>
      </c>
      <c r="C66" s="38">
        <v>25</v>
      </c>
      <c r="D66" s="38">
        <v>27</v>
      </c>
      <c r="E66" s="38">
        <v>24</v>
      </c>
      <c r="F66" s="38">
        <v>25</v>
      </c>
      <c r="G66" s="38">
        <v>24</v>
      </c>
      <c r="H66" s="10"/>
      <c r="I66" s="38">
        <v>29</v>
      </c>
      <c r="J66" s="38">
        <v>25</v>
      </c>
      <c r="K66" s="38">
        <v>30</v>
      </c>
      <c r="L66" s="38">
        <v>23</v>
      </c>
      <c r="M66" s="38">
        <v>27</v>
      </c>
      <c r="N66" s="38">
        <v>31</v>
      </c>
      <c r="O66" s="38">
        <v>25</v>
      </c>
      <c r="P66" s="34">
        <v>12</v>
      </c>
      <c r="Q66" s="34">
        <v>23</v>
      </c>
      <c r="R66" s="34">
        <v>31</v>
      </c>
      <c r="S66" s="34">
        <v>22</v>
      </c>
      <c r="T66" s="34">
        <v>21</v>
      </c>
      <c r="U66" s="34">
        <v>37</v>
      </c>
      <c r="V66" s="34">
        <v>24</v>
      </c>
      <c r="W66" s="34">
        <v>26</v>
      </c>
    </row>
    <row r="67" spans="1:23" ht="21" customHeight="1" thickBot="1" x14ac:dyDescent="0.3">
      <c r="A67" s="19" t="s">
        <v>65</v>
      </c>
      <c r="B67" s="38">
        <v>19</v>
      </c>
      <c r="C67" s="38">
        <v>23</v>
      </c>
      <c r="D67" s="38">
        <v>28</v>
      </c>
      <c r="E67" s="38">
        <v>32</v>
      </c>
      <c r="F67" s="38">
        <v>41</v>
      </c>
      <c r="G67" s="38">
        <v>32</v>
      </c>
      <c r="H67" s="10"/>
      <c r="I67" s="38">
        <v>32</v>
      </c>
      <c r="J67" s="38">
        <v>28</v>
      </c>
      <c r="K67" s="38">
        <v>21</v>
      </c>
      <c r="L67" s="38">
        <v>19</v>
      </c>
      <c r="M67" s="38">
        <v>23</v>
      </c>
      <c r="N67" s="38">
        <v>29</v>
      </c>
      <c r="O67" s="38">
        <v>34</v>
      </c>
      <c r="P67" s="34">
        <v>2</v>
      </c>
      <c r="Q67" s="34">
        <v>18</v>
      </c>
      <c r="R67" s="34">
        <v>28</v>
      </c>
      <c r="S67" s="34">
        <v>31</v>
      </c>
      <c r="T67" s="34">
        <v>19</v>
      </c>
      <c r="U67" s="34">
        <v>26</v>
      </c>
      <c r="V67" s="34">
        <v>33</v>
      </c>
      <c r="W67" s="34">
        <v>30</v>
      </c>
    </row>
    <row r="68" spans="1:23" ht="22.5" customHeight="1" thickBot="1" x14ac:dyDescent="0.3">
      <c r="A68" s="19" t="s">
        <v>66</v>
      </c>
      <c r="B68" s="38">
        <v>20</v>
      </c>
      <c r="C68" s="38">
        <v>19</v>
      </c>
      <c r="D68" s="38">
        <v>16</v>
      </c>
      <c r="E68" s="38">
        <v>18</v>
      </c>
      <c r="F68" s="38">
        <v>15</v>
      </c>
      <c r="G68" s="38">
        <v>21</v>
      </c>
      <c r="H68" s="10"/>
      <c r="I68" s="38">
        <v>19</v>
      </c>
      <c r="J68" s="38">
        <v>19</v>
      </c>
      <c r="K68" s="38">
        <v>20</v>
      </c>
      <c r="L68" s="38">
        <v>19</v>
      </c>
      <c r="M68" s="38">
        <v>19</v>
      </c>
      <c r="N68" s="38">
        <v>17</v>
      </c>
      <c r="O68" s="38">
        <v>18</v>
      </c>
      <c r="P68" s="34">
        <v>16</v>
      </c>
      <c r="Q68" s="34">
        <v>30</v>
      </c>
      <c r="R68" s="34">
        <v>15</v>
      </c>
      <c r="S68" s="34">
        <v>17</v>
      </c>
      <c r="T68" s="34">
        <v>33</v>
      </c>
      <c r="U68" s="34">
        <v>19</v>
      </c>
      <c r="V68" s="34">
        <v>26</v>
      </c>
      <c r="W68" s="34">
        <v>18</v>
      </c>
    </row>
    <row r="69" spans="1:23" ht="23.25" customHeight="1" thickBot="1" x14ac:dyDescent="0.3">
      <c r="A69" s="88" t="s">
        <v>5203</v>
      </c>
      <c r="B69" s="56">
        <f>B66+B67+B68</f>
        <v>65</v>
      </c>
      <c r="C69" s="56">
        <f t="shared" ref="C69:O69" si="2">C66+C67+C68</f>
        <v>67</v>
      </c>
      <c r="D69" s="56">
        <f t="shared" si="2"/>
        <v>71</v>
      </c>
      <c r="E69" s="56">
        <f t="shared" si="2"/>
        <v>74</v>
      </c>
      <c r="F69" s="59">
        <f t="shared" si="2"/>
        <v>81</v>
      </c>
      <c r="G69" s="59">
        <f t="shared" si="2"/>
        <v>77</v>
      </c>
      <c r="H69" s="63" t="s">
        <v>250</v>
      </c>
      <c r="I69" s="59">
        <f t="shared" si="2"/>
        <v>80</v>
      </c>
      <c r="J69" s="56">
        <f t="shared" si="2"/>
        <v>72</v>
      </c>
      <c r="K69" s="56">
        <f t="shared" si="2"/>
        <v>71</v>
      </c>
      <c r="L69" s="56">
        <f t="shared" si="2"/>
        <v>61</v>
      </c>
      <c r="M69" s="56">
        <f t="shared" si="2"/>
        <v>69</v>
      </c>
      <c r="N69" s="59">
        <f t="shared" si="2"/>
        <v>77</v>
      </c>
      <c r="O69" s="59">
        <f t="shared" si="2"/>
        <v>77</v>
      </c>
      <c r="P69" s="34"/>
      <c r="Q69" s="34"/>
      <c r="R69" s="34"/>
      <c r="S69" s="34"/>
      <c r="T69" s="34"/>
      <c r="U69" s="34"/>
      <c r="V69" s="34"/>
      <c r="W69" s="34"/>
    </row>
    <row r="70" spans="1:23" ht="24.75" customHeight="1" thickBot="1" x14ac:dyDescent="0.3">
      <c r="A70" s="19" t="s">
        <v>67</v>
      </c>
      <c r="B70" s="38">
        <v>18</v>
      </c>
      <c r="C70" s="38">
        <v>17</v>
      </c>
      <c r="D70" s="38">
        <v>16</v>
      </c>
      <c r="E70" s="38">
        <v>15</v>
      </c>
      <c r="F70" s="38">
        <v>10</v>
      </c>
      <c r="G70" s="38">
        <v>13</v>
      </c>
      <c r="H70" s="10"/>
      <c r="I70" s="38">
        <v>9</v>
      </c>
      <c r="J70" s="38">
        <v>14</v>
      </c>
      <c r="K70" s="38">
        <v>16</v>
      </c>
      <c r="L70" s="38">
        <v>21</v>
      </c>
      <c r="M70" s="38">
        <v>15</v>
      </c>
      <c r="N70" s="38">
        <v>13</v>
      </c>
      <c r="O70" s="38">
        <v>12</v>
      </c>
      <c r="P70" s="34">
        <v>47</v>
      </c>
      <c r="Q70" s="34">
        <v>15</v>
      </c>
      <c r="R70" s="34">
        <v>19</v>
      </c>
      <c r="S70" s="34">
        <v>17</v>
      </c>
      <c r="T70" s="34">
        <v>19</v>
      </c>
      <c r="U70" s="34">
        <v>3</v>
      </c>
      <c r="V70" s="34">
        <v>12</v>
      </c>
      <c r="W70" s="34">
        <v>12</v>
      </c>
    </row>
    <row r="71" spans="1:23" ht="15.75" thickBot="1" x14ac:dyDescent="0.3">
      <c r="A71" s="19" t="s">
        <v>68</v>
      </c>
      <c r="B71" s="38">
        <v>3</v>
      </c>
      <c r="C71" s="38">
        <v>2</v>
      </c>
      <c r="D71" s="38">
        <v>2</v>
      </c>
      <c r="E71" s="38">
        <v>1</v>
      </c>
      <c r="F71" s="38">
        <v>1</v>
      </c>
      <c r="G71" s="38">
        <v>3</v>
      </c>
      <c r="H71" s="10"/>
      <c r="I71" s="38"/>
      <c r="J71" s="38">
        <v>2</v>
      </c>
      <c r="K71" s="54">
        <v>4</v>
      </c>
      <c r="L71" s="38">
        <v>2</v>
      </c>
      <c r="M71" s="38">
        <v>3</v>
      </c>
      <c r="N71" s="38">
        <v>2</v>
      </c>
      <c r="O71" s="38">
        <v>2</v>
      </c>
      <c r="P71" s="34">
        <v>17</v>
      </c>
      <c r="Q71" s="34">
        <v>3</v>
      </c>
      <c r="R71" s="34">
        <v>1</v>
      </c>
      <c r="S71" s="34"/>
      <c r="T71" s="34"/>
      <c r="U71" s="34">
        <v>1</v>
      </c>
      <c r="V71" s="34"/>
      <c r="W71" s="34">
        <v>2</v>
      </c>
    </row>
    <row r="72" spans="1:23" ht="15.75" thickBot="1" x14ac:dyDescent="0.3">
      <c r="A72" s="19" t="s">
        <v>69</v>
      </c>
      <c r="B72" s="38">
        <v>12</v>
      </c>
      <c r="C72" s="54">
        <v>14</v>
      </c>
      <c r="D72" s="38">
        <v>10</v>
      </c>
      <c r="E72" s="38">
        <v>9</v>
      </c>
      <c r="F72" s="38">
        <v>8</v>
      </c>
      <c r="G72" s="38">
        <v>7</v>
      </c>
      <c r="H72" s="10"/>
      <c r="I72" s="38">
        <v>9</v>
      </c>
      <c r="J72" s="38">
        <v>12</v>
      </c>
      <c r="K72" s="38">
        <v>9</v>
      </c>
      <c r="L72" s="54">
        <v>14</v>
      </c>
      <c r="M72" s="38">
        <v>12</v>
      </c>
      <c r="N72" s="38">
        <v>9</v>
      </c>
      <c r="O72" s="38">
        <v>10</v>
      </c>
      <c r="P72" s="35">
        <v>6</v>
      </c>
      <c r="Q72" s="35">
        <v>10</v>
      </c>
      <c r="R72" s="35">
        <v>4</v>
      </c>
      <c r="S72" s="35">
        <v>11</v>
      </c>
      <c r="T72" s="35">
        <v>8</v>
      </c>
      <c r="U72" s="35">
        <v>12</v>
      </c>
      <c r="V72" s="35">
        <v>5</v>
      </c>
      <c r="W72" s="35">
        <v>12</v>
      </c>
    </row>
    <row r="73" spans="1:23" ht="15.75" thickBot="1" x14ac:dyDescent="0.3">
      <c r="A73" s="19" t="s">
        <v>37</v>
      </c>
      <c r="B73" s="38">
        <v>100</v>
      </c>
      <c r="C73" s="38">
        <v>100</v>
      </c>
      <c r="D73" s="38">
        <v>100</v>
      </c>
      <c r="E73" s="38">
        <v>100</v>
      </c>
      <c r="F73" s="38">
        <v>100</v>
      </c>
      <c r="G73" s="38">
        <v>100</v>
      </c>
      <c r="H73" s="10"/>
      <c r="I73" s="38">
        <v>100</v>
      </c>
      <c r="J73" s="38">
        <v>100</v>
      </c>
      <c r="K73" s="38">
        <v>100</v>
      </c>
      <c r="L73" s="38">
        <v>100</v>
      </c>
      <c r="M73" s="38">
        <v>100</v>
      </c>
      <c r="N73" s="38">
        <v>100</v>
      </c>
      <c r="O73" s="38">
        <v>100</v>
      </c>
      <c r="P73" s="35">
        <v>100</v>
      </c>
      <c r="Q73" s="35">
        <v>100</v>
      </c>
      <c r="R73" s="35">
        <v>100</v>
      </c>
      <c r="S73" s="35">
        <v>100</v>
      </c>
      <c r="T73" s="35">
        <v>100</v>
      </c>
      <c r="U73" s="35">
        <v>100</v>
      </c>
      <c r="V73" s="35">
        <v>100</v>
      </c>
      <c r="W73" s="35">
        <v>100</v>
      </c>
    </row>
    <row r="74" spans="1:23" x14ac:dyDescent="0.25">
      <c r="B74" s="26"/>
      <c r="C74" s="26"/>
      <c r="D74" s="26"/>
      <c r="E74" s="26"/>
      <c r="F74" s="26"/>
      <c r="G74" s="26"/>
      <c r="I74" s="26"/>
      <c r="J74" s="26"/>
      <c r="K74" s="26"/>
      <c r="L74" s="26"/>
      <c r="M74" s="26"/>
      <c r="N74" s="26"/>
      <c r="O74" s="26"/>
      <c r="P74" s="33"/>
      <c r="Q74" s="33"/>
      <c r="R74" s="33"/>
      <c r="S74" s="33"/>
      <c r="T74" s="33"/>
      <c r="U74" s="33"/>
      <c r="V74" s="33"/>
      <c r="W74" s="33"/>
    </row>
    <row r="75" spans="1:23" x14ac:dyDescent="0.25">
      <c r="A75" s="9" t="s">
        <v>250</v>
      </c>
      <c r="B75" s="26"/>
      <c r="C75" s="26"/>
      <c r="D75" s="26"/>
      <c r="E75" s="26"/>
      <c r="F75" s="26"/>
      <c r="G75" s="26"/>
      <c r="I75" s="26"/>
      <c r="J75" s="26"/>
      <c r="K75" s="26"/>
      <c r="L75" s="26"/>
      <c r="M75" s="26"/>
      <c r="N75" s="26"/>
      <c r="O75" s="26"/>
      <c r="P75" s="33"/>
      <c r="Q75" s="33"/>
      <c r="R75" s="33"/>
      <c r="S75" s="33"/>
      <c r="T75" s="33"/>
      <c r="U75" s="33"/>
      <c r="V75" s="33"/>
      <c r="W75" s="33"/>
    </row>
    <row r="76" spans="1:23" x14ac:dyDescent="0.25">
      <c r="C76" s="24"/>
      <c r="I76" s="24"/>
      <c r="L76" s="25"/>
      <c r="M76" s="25"/>
      <c r="R76" s="31"/>
    </row>
    <row r="77" spans="1:23" ht="47.25" x14ac:dyDescent="0.25">
      <c r="A77" s="43" t="s">
        <v>70</v>
      </c>
      <c r="C77" s="24"/>
      <c r="I77" s="24"/>
      <c r="L77" s="25"/>
      <c r="M77" s="25"/>
      <c r="R77" s="31"/>
    </row>
    <row r="78" spans="1:23" x14ac:dyDescent="0.25">
      <c r="C78" s="24"/>
      <c r="I78" s="24"/>
      <c r="L78" s="25"/>
      <c r="M78" s="25"/>
      <c r="R78" s="31"/>
    </row>
    <row r="79" spans="1:23" ht="48.75" thickBot="1" x14ac:dyDescent="0.3">
      <c r="A79" s="53"/>
      <c r="B79" s="2" t="s">
        <v>1</v>
      </c>
      <c r="C79" s="2" t="s">
        <v>2</v>
      </c>
      <c r="D79" s="2" t="s">
        <v>3</v>
      </c>
      <c r="E79" s="2" t="s">
        <v>4</v>
      </c>
      <c r="F79" s="2" t="s">
        <v>5</v>
      </c>
      <c r="G79" s="2" t="s">
        <v>6</v>
      </c>
      <c r="H79" s="3"/>
      <c r="I79" s="2" t="s">
        <v>24</v>
      </c>
      <c r="J79" s="2" t="s">
        <v>13</v>
      </c>
      <c r="K79" s="2" t="s">
        <v>26</v>
      </c>
      <c r="L79" s="2" t="s">
        <v>15</v>
      </c>
      <c r="M79" s="2" t="s">
        <v>16</v>
      </c>
      <c r="N79" s="2" t="s">
        <v>18</v>
      </c>
      <c r="O79" s="2" t="s">
        <v>19</v>
      </c>
      <c r="P79" s="7" t="s">
        <v>20</v>
      </c>
      <c r="Q79" s="7" t="s">
        <v>8</v>
      </c>
      <c r="R79" s="7" t="s">
        <v>25</v>
      </c>
      <c r="S79" s="7" t="s">
        <v>10</v>
      </c>
      <c r="T79" s="7" t="s">
        <v>11</v>
      </c>
      <c r="U79" s="7" t="s">
        <v>12</v>
      </c>
      <c r="V79" s="7" t="s">
        <v>27</v>
      </c>
      <c r="W79" s="7" t="s">
        <v>21</v>
      </c>
    </row>
    <row r="80" spans="1:23" ht="15.75" thickBot="1" x14ac:dyDescent="0.3">
      <c r="A80" s="19" t="s">
        <v>63</v>
      </c>
      <c r="B80" s="38">
        <v>2</v>
      </c>
      <c r="C80" s="38">
        <v>1</v>
      </c>
      <c r="D80" s="38">
        <v>1</v>
      </c>
      <c r="E80" s="38"/>
      <c r="F80" s="38">
        <v>1</v>
      </c>
      <c r="G80" s="38"/>
      <c r="H80" s="10"/>
      <c r="I80" s="38">
        <v>1</v>
      </c>
      <c r="J80" s="38">
        <v>1</v>
      </c>
      <c r="K80" s="38">
        <v>1</v>
      </c>
      <c r="L80" s="38">
        <v>1</v>
      </c>
      <c r="M80" s="38">
        <v>1</v>
      </c>
      <c r="N80" s="38"/>
      <c r="O80" s="38">
        <v>1</v>
      </c>
      <c r="P80" s="34"/>
      <c r="Q80" s="34">
        <v>8</v>
      </c>
      <c r="R80" s="34">
        <v>3</v>
      </c>
      <c r="S80" s="34">
        <v>2</v>
      </c>
      <c r="T80" s="34"/>
      <c r="U80" s="34">
        <v>1</v>
      </c>
      <c r="V80" s="34"/>
      <c r="W80" s="34">
        <v>1</v>
      </c>
    </row>
    <row r="81" spans="1:23" ht="24.75" customHeight="1" thickBot="1" x14ac:dyDescent="0.3">
      <c r="A81" s="19" t="s">
        <v>71</v>
      </c>
      <c r="B81" s="38">
        <v>48</v>
      </c>
      <c r="C81" s="38">
        <v>49</v>
      </c>
      <c r="D81" s="38">
        <v>51</v>
      </c>
      <c r="E81" s="38">
        <v>52</v>
      </c>
      <c r="F81" s="38">
        <v>45</v>
      </c>
      <c r="G81" s="38">
        <v>41</v>
      </c>
      <c r="H81" s="10"/>
      <c r="I81" s="38">
        <v>39</v>
      </c>
      <c r="J81" s="38">
        <v>47</v>
      </c>
      <c r="K81" s="38">
        <v>45</v>
      </c>
      <c r="L81" s="38">
        <v>53</v>
      </c>
      <c r="M81" s="38">
        <v>50</v>
      </c>
      <c r="N81" s="38">
        <v>49</v>
      </c>
      <c r="O81" s="38">
        <v>50</v>
      </c>
      <c r="P81" s="34">
        <v>30</v>
      </c>
      <c r="Q81" s="34">
        <v>20</v>
      </c>
      <c r="R81" s="34">
        <v>45</v>
      </c>
      <c r="S81" s="34">
        <v>48</v>
      </c>
      <c r="T81" s="34">
        <v>44</v>
      </c>
      <c r="U81" s="34">
        <v>37</v>
      </c>
      <c r="V81" s="34">
        <v>58</v>
      </c>
      <c r="W81" s="34">
        <v>44</v>
      </c>
    </row>
    <row r="82" spans="1:23" ht="24.75" thickBot="1" x14ac:dyDescent="0.3">
      <c r="A82" s="19" t="s">
        <v>72</v>
      </c>
      <c r="B82" s="38">
        <v>14</v>
      </c>
      <c r="C82" s="38">
        <v>22</v>
      </c>
      <c r="D82" s="38">
        <v>25</v>
      </c>
      <c r="E82" s="38">
        <v>27</v>
      </c>
      <c r="F82" s="38">
        <v>38</v>
      </c>
      <c r="G82" s="38">
        <v>40</v>
      </c>
      <c r="H82" s="10"/>
      <c r="I82" s="38">
        <v>36</v>
      </c>
      <c r="J82" s="38">
        <v>24</v>
      </c>
      <c r="K82" s="38">
        <v>18</v>
      </c>
      <c r="L82" s="38">
        <v>15</v>
      </c>
      <c r="M82" s="38">
        <v>18</v>
      </c>
      <c r="N82" s="38">
        <v>24</v>
      </c>
      <c r="O82" s="38">
        <v>29</v>
      </c>
      <c r="P82" s="34">
        <v>27</v>
      </c>
      <c r="Q82" s="34">
        <v>43</v>
      </c>
      <c r="R82" s="34">
        <v>32</v>
      </c>
      <c r="S82" s="34">
        <v>13</v>
      </c>
      <c r="T82" s="34">
        <v>23</v>
      </c>
      <c r="U82" s="34">
        <v>19</v>
      </c>
      <c r="V82" s="34">
        <v>20</v>
      </c>
      <c r="W82" s="34">
        <v>26</v>
      </c>
    </row>
    <row r="83" spans="1:23" ht="22.5" customHeight="1" thickBot="1" x14ac:dyDescent="0.3">
      <c r="A83" s="19" t="s">
        <v>73</v>
      </c>
      <c r="B83" s="38">
        <v>18</v>
      </c>
      <c r="C83" s="38">
        <v>13</v>
      </c>
      <c r="D83" s="38">
        <v>11</v>
      </c>
      <c r="E83" s="38">
        <v>10</v>
      </c>
      <c r="F83" s="38">
        <v>7</v>
      </c>
      <c r="G83" s="38">
        <v>6</v>
      </c>
      <c r="H83" s="10"/>
      <c r="I83" s="38">
        <v>8</v>
      </c>
      <c r="J83" s="38">
        <v>13</v>
      </c>
      <c r="K83" s="38">
        <v>14</v>
      </c>
      <c r="L83" s="38">
        <v>15</v>
      </c>
      <c r="M83" s="38">
        <v>17</v>
      </c>
      <c r="N83" s="38">
        <v>16</v>
      </c>
      <c r="O83" s="38">
        <v>9</v>
      </c>
      <c r="P83" s="34">
        <v>20</v>
      </c>
      <c r="Q83" s="34">
        <v>8</v>
      </c>
      <c r="R83" s="34">
        <v>13</v>
      </c>
      <c r="S83" s="34">
        <v>11</v>
      </c>
      <c r="T83" s="34">
        <v>19</v>
      </c>
      <c r="U83" s="34">
        <v>18</v>
      </c>
      <c r="V83" s="34">
        <v>12</v>
      </c>
      <c r="W83" s="34">
        <v>10</v>
      </c>
    </row>
    <row r="84" spans="1:23" ht="15.75" thickBot="1" x14ac:dyDescent="0.3">
      <c r="A84" s="19" t="s">
        <v>74</v>
      </c>
      <c r="B84" s="38">
        <v>3</v>
      </c>
      <c r="C84" s="38">
        <v>3</v>
      </c>
      <c r="D84" s="38">
        <v>1</v>
      </c>
      <c r="E84" s="38">
        <v>3</v>
      </c>
      <c r="F84" s="38">
        <v>3</v>
      </c>
      <c r="G84" s="38">
        <v>5</v>
      </c>
      <c r="H84" s="10"/>
      <c r="I84" s="38">
        <v>2</v>
      </c>
      <c r="J84" s="38">
        <v>2</v>
      </c>
      <c r="K84" s="38">
        <v>5</v>
      </c>
      <c r="L84" s="38">
        <v>2</v>
      </c>
      <c r="M84" s="38">
        <v>3</v>
      </c>
      <c r="N84" s="38">
        <v>2</v>
      </c>
      <c r="O84" s="38">
        <v>4</v>
      </c>
      <c r="P84" s="34">
        <v>5</v>
      </c>
      <c r="Q84" s="34">
        <v>10</v>
      </c>
      <c r="R84" s="34">
        <v>1</v>
      </c>
      <c r="S84" s="34"/>
      <c r="T84" s="34">
        <v>2</v>
      </c>
      <c r="U84" s="34">
        <v>1</v>
      </c>
      <c r="V84" s="34">
        <v>3</v>
      </c>
      <c r="W84" s="34">
        <v>3</v>
      </c>
    </row>
    <row r="85" spans="1:23" ht="24.75" thickBot="1" x14ac:dyDescent="0.3">
      <c r="A85" s="19" t="s">
        <v>75</v>
      </c>
      <c r="B85" s="38">
        <v>4</v>
      </c>
      <c r="C85" s="38">
        <v>3</v>
      </c>
      <c r="D85" s="38">
        <v>4</v>
      </c>
      <c r="E85" s="38">
        <v>2</v>
      </c>
      <c r="F85" s="38">
        <v>2</v>
      </c>
      <c r="G85" s="38">
        <v>3</v>
      </c>
      <c r="H85" s="10"/>
      <c r="I85" s="38">
        <v>7</v>
      </c>
      <c r="J85" s="38">
        <v>3</v>
      </c>
      <c r="K85" s="38">
        <v>4</v>
      </c>
      <c r="L85" s="38">
        <v>2</v>
      </c>
      <c r="M85" s="38">
        <v>2</v>
      </c>
      <c r="N85" s="38">
        <v>5</v>
      </c>
      <c r="O85" s="38">
        <v>4</v>
      </c>
      <c r="P85" s="34">
        <v>5</v>
      </c>
      <c r="Q85" s="34">
        <v>5</v>
      </c>
      <c r="R85" s="34">
        <v>4</v>
      </c>
      <c r="S85" s="34">
        <v>11</v>
      </c>
      <c r="T85" s="34">
        <v>4</v>
      </c>
      <c r="U85" s="34">
        <v>9</v>
      </c>
      <c r="V85" s="34">
        <v>5</v>
      </c>
      <c r="W85" s="34">
        <v>4</v>
      </c>
    </row>
    <row r="86" spans="1:23" ht="27.75" customHeight="1" x14ac:dyDescent="0.25">
      <c r="A86" s="55" t="s">
        <v>5207</v>
      </c>
      <c r="B86" s="56">
        <f>B81+B82+B85</f>
        <v>66</v>
      </c>
      <c r="C86" s="56">
        <f t="shared" ref="C86:O86" si="3">C81+C82+C85</f>
        <v>74</v>
      </c>
      <c r="D86" s="56">
        <f t="shared" si="3"/>
        <v>80</v>
      </c>
      <c r="E86" s="56">
        <f t="shared" si="3"/>
        <v>81</v>
      </c>
      <c r="F86" s="59">
        <f t="shared" si="3"/>
        <v>85</v>
      </c>
      <c r="G86" s="59">
        <f t="shared" si="3"/>
        <v>84</v>
      </c>
      <c r="H86" s="64" t="s">
        <v>250</v>
      </c>
      <c r="I86" s="59">
        <f t="shared" si="3"/>
        <v>82</v>
      </c>
      <c r="J86" s="56">
        <f t="shared" si="3"/>
        <v>74</v>
      </c>
      <c r="K86" s="56">
        <f t="shared" si="3"/>
        <v>67</v>
      </c>
      <c r="L86" s="56">
        <f t="shared" si="3"/>
        <v>70</v>
      </c>
      <c r="M86" s="56">
        <f t="shared" si="3"/>
        <v>70</v>
      </c>
      <c r="N86" s="59">
        <f t="shared" si="3"/>
        <v>78</v>
      </c>
      <c r="O86" s="59">
        <f t="shared" si="3"/>
        <v>83</v>
      </c>
      <c r="P86" s="58"/>
      <c r="Q86" s="58"/>
      <c r="R86" s="58"/>
      <c r="S86" s="58"/>
      <c r="T86" s="58"/>
      <c r="U86" s="58"/>
      <c r="V86" s="58"/>
      <c r="W86" s="58"/>
    </row>
    <row r="87" spans="1:23" ht="22.5" customHeight="1" thickBot="1" x14ac:dyDescent="0.3">
      <c r="A87" s="19" t="s">
        <v>76</v>
      </c>
      <c r="B87" s="38">
        <v>12</v>
      </c>
      <c r="C87" s="38">
        <v>9</v>
      </c>
      <c r="D87" s="38">
        <v>7</v>
      </c>
      <c r="E87" s="38">
        <v>6</v>
      </c>
      <c r="F87" s="38">
        <v>4</v>
      </c>
      <c r="G87" s="38">
        <v>4</v>
      </c>
      <c r="H87" s="10"/>
      <c r="I87" s="38">
        <v>6</v>
      </c>
      <c r="J87" s="38">
        <v>10</v>
      </c>
      <c r="K87" s="38">
        <v>13</v>
      </c>
      <c r="L87" s="38">
        <v>12</v>
      </c>
      <c r="M87" s="38">
        <v>9</v>
      </c>
      <c r="N87" s="38">
        <v>5</v>
      </c>
      <c r="O87" s="38">
        <v>4</v>
      </c>
      <c r="P87" s="35">
        <v>13</v>
      </c>
      <c r="Q87" s="35">
        <v>8</v>
      </c>
      <c r="R87" s="35">
        <v>1</v>
      </c>
      <c r="S87" s="35">
        <v>15</v>
      </c>
      <c r="T87" s="35">
        <v>8</v>
      </c>
      <c r="U87" s="35">
        <v>15</v>
      </c>
      <c r="V87" s="35">
        <v>3</v>
      </c>
      <c r="W87" s="35">
        <v>11</v>
      </c>
    </row>
    <row r="88" spans="1:23" ht="15.75" thickBot="1" x14ac:dyDescent="0.3">
      <c r="A88" s="19" t="s">
        <v>37</v>
      </c>
      <c r="B88" s="38">
        <v>100</v>
      </c>
      <c r="C88" s="38">
        <v>100</v>
      </c>
      <c r="D88" s="38">
        <v>100</v>
      </c>
      <c r="E88" s="38">
        <v>100</v>
      </c>
      <c r="F88" s="38">
        <v>100</v>
      </c>
      <c r="G88" s="38">
        <v>100</v>
      </c>
      <c r="H88" s="10"/>
      <c r="I88" s="38">
        <v>100</v>
      </c>
      <c r="J88" s="38">
        <v>100</v>
      </c>
      <c r="K88" s="38">
        <v>100</v>
      </c>
      <c r="L88" s="38">
        <v>100</v>
      </c>
      <c r="M88" s="38">
        <v>100</v>
      </c>
      <c r="N88" s="38">
        <v>100</v>
      </c>
      <c r="O88" s="38">
        <v>100</v>
      </c>
      <c r="P88" s="35">
        <v>100</v>
      </c>
      <c r="Q88" s="35">
        <v>100</v>
      </c>
      <c r="R88" s="35">
        <v>100</v>
      </c>
      <c r="S88" s="35">
        <v>100</v>
      </c>
      <c r="T88" s="35">
        <v>100</v>
      </c>
      <c r="U88" s="35">
        <v>100</v>
      </c>
      <c r="V88" s="35">
        <v>100</v>
      </c>
      <c r="W88" s="35">
        <v>100</v>
      </c>
    </row>
    <row r="89" spans="1:23" x14ac:dyDescent="0.25">
      <c r="B89" s="26"/>
      <c r="C89" s="26"/>
      <c r="D89" s="26"/>
      <c r="E89" s="26"/>
      <c r="F89" s="26"/>
      <c r="G89" s="26"/>
      <c r="I89" s="26"/>
      <c r="J89" s="26"/>
      <c r="K89" s="26"/>
      <c r="L89" s="26"/>
      <c r="M89" s="26"/>
      <c r="N89" s="26"/>
      <c r="O89" s="26"/>
      <c r="P89" s="33"/>
      <c r="Q89" s="33"/>
      <c r="R89" s="33"/>
      <c r="S89" s="33"/>
      <c r="T89" s="33"/>
      <c r="U89" s="33"/>
      <c r="V89" s="33"/>
      <c r="W89" s="33"/>
    </row>
    <row r="90" spans="1:23" x14ac:dyDescent="0.25">
      <c r="C90" s="24"/>
      <c r="I90" s="24"/>
      <c r="L90" s="25"/>
      <c r="M90" s="25"/>
      <c r="R90" s="31"/>
    </row>
    <row r="91" spans="1:23" x14ac:dyDescent="0.25">
      <c r="C91" s="24"/>
      <c r="I91" s="24"/>
      <c r="L91" s="25"/>
      <c r="M91" s="25"/>
      <c r="R91" s="31"/>
    </row>
    <row r="92" spans="1:23" ht="31.5" x14ac:dyDescent="0.25">
      <c r="A92" s="43" t="s">
        <v>77</v>
      </c>
      <c r="C92" s="24"/>
      <c r="I92" s="24"/>
      <c r="L92" s="25"/>
      <c r="M92" s="25"/>
      <c r="R92" s="31"/>
    </row>
    <row r="93" spans="1:23" x14ac:dyDescent="0.25">
      <c r="C93" s="24"/>
      <c r="I93" s="24"/>
      <c r="L93" s="25"/>
      <c r="M93" s="25"/>
      <c r="R93" s="31"/>
    </row>
    <row r="94" spans="1:23" ht="48.75" thickBot="1" x14ac:dyDescent="0.3">
      <c r="A94" s="53"/>
      <c r="B94" s="2" t="s">
        <v>1</v>
      </c>
      <c r="C94" s="2" t="s">
        <v>2</v>
      </c>
      <c r="D94" s="2" t="s">
        <v>3</v>
      </c>
      <c r="E94" s="2" t="s">
        <v>4</v>
      </c>
      <c r="F94" s="2" t="s">
        <v>5</v>
      </c>
      <c r="G94" s="2" t="s">
        <v>6</v>
      </c>
      <c r="H94" s="3"/>
      <c r="I94" s="2" t="s">
        <v>24</v>
      </c>
      <c r="J94" s="2" t="s">
        <v>13</v>
      </c>
      <c r="K94" s="2" t="s">
        <v>26</v>
      </c>
      <c r="L94" s="2" t="s">
        <v>15</v>
      </c>
      <c r="M94" s="2" t="s">
        <v>16</v>
      </c>
      <c r="N94" s="2" t="s">
        <v>18</v>
      </c>
      <c r="O94" s="2" t="s">
        <v>19</v>
      </c>
      <c r="P94" s="7" t="s">
        <v>20</v>
      </c>
      <c r="Q94" s="7" t="s">
        <v>8</v>
      </c>
      <c r="R94" s="7" t="s">
        <v>25</v>
      </c>
      <c r="S94" s="7" t="s">
        <v>10</v>
      </c>
      <c r="T94" s="7" t="s">
        <v>11</v>
      </c>
      <c r="U94" s="7" t="s">
        <v>12</v>
      </c>
      <c r="V94" s="7" t="s">
        <v>27</v>
      </c>
      <c r="W94" s="7" t="s">
        <v>21</v>
      </c>
    </row>
    <row r="95" spans="1:23" ht="15.75" thickBot="1" x14ac:dyDescent="0.3">
      <c r="A95" s="19" t="s">
        <v>63</v>
      </c>
      <c r="B95" s="38">
        <v>3</v>
      </c>
      <c r="C95" s="38">
        <v>3</v>
      </c>
      <c r="D95" s="38">
        <v>3</v>
      </c>
      <c r="E95" s="38">
        <v>5</v>
      </c>
      <c r="F95" s="38">
        <v>2</v>
      </c>
      <c r="G95" s="38">
        <v>2</v>
      </c>
      <c r="H95" s="10"/>
      <c r="I95" s="38">
        <v>2</v>
      </c>
      <c r="J95" s="38">
        <v>5</v>
      </c>
      <c r="K95" s="38">
        <v>4</v>
      </c>
      <c r="L95" s="38">
        <v>3</v>
      </c>
      <c r="M95" s="38">
        <v>4</v>
      </c>
      <c r="N95" s="38">
        <v>1</v>
      </c>
      <c r="O95" s="38">
        <v>2</v>
      </c>
      <c r="P95" s="34">
        <v>1</v>
      </c>
      <c r="Q95" s="34">
        <v>10</v>
      </c>
      <c r="R95" s="34">
        <v>6</v>
      </c>
      <c r="S95" s="34">
        <v>4</v>
      </c>
      <c r="T95" s="34">
        <v>2</v>
      </c>
      <c r="U95" s="34">
        <v>3</v>
      </c>
      <c r="V95" s="34">
        <v>2</v>
      </c>
      <c r="W95" s="34">
        <v>4</v>
      </c>
    </row>
    <row r="96" spans="1:23" ht="24" customHeight="1" thickBot="1" x14ac:dyDescent="0.3">
      <c r="A96" s="19" t="s">
        <v>71</v>
      </c>
      <c r="B96" s="38">
        <v>18</v>
      </c>
      <c r="C96" s="38">
        <v>22</v>
      </c>
      <c r="D96" s="38">
        <v>27</v>
      </c>
      <c r="E96" s="38">
        <v>27</v>
      </c>
      <c r="F96" s="38">
        <v>31</v>
      </c>
      <c r="G96" s="38">
        <v>39</v>
      </c>
      <c r="H96" s="10"/>
      <c r="I96" s="38">
        <v>32</v>
      </c>
      <c r="J96" s="38">
        <v>22</v>
      </c>
      <c r="K96" s="38">
        <v>29</v>
      </c>
      <c r="L96" s="38">
        <v>16</v>
      </c>
      <c r="M96" s="38">
        <v>19</v>
      </c>
      <c r="N96" s="38">
        <v>37</v>
      </c>
      <c r="O96" s="38">
        <v>27</v>
      </c>
      <c r="P96" s="34">
        <v>39</v>
      </c>
      <c r="Q96" s="34">
        <v>28</v>
      </c>
      <c r="R96" s="34">
        <v>31</v>
      </c>
      <c r="S96" s="34">
        <v>31</v>
      </c>
      <c r="T96" s="34">
        <v>21</v>
      </c>
      <c r="U96" s="34">
        <v>28</v>
      </c>
      <c r="V96" s="34">
        <v>30</v>
      </c>
      <c r="W96" s="34">
        <v>35</v>
      </c>
    </row>
    <row r="97" spans="1:23" ht="19.5" customHeight="1" thickBot="1" x14ac:dyDescent="0.3">
      <c r="A97" s="19" t="s">
        <v>78</v>
      </c>
      <c r="B97" s="38">
        <v>3</v>
      </c>
      <c r="C97" s="38">
        <v>6</v>
      </c>
      <c r="D97" s="38">
        <v>6</v>
      </c>
      <c r="E97" s="38">
        <v>7</v>
      </c>
      <c r="F97" s="38">
        <v>11</v>
      </c>
      <c r="G97" s="38">
        <v>12</v>
      </c>
      <c r="H97" s="10"/>
      <c r="I97" s="38">
        <v>17</v>
      </c>
      <c r="J97" s="38">
        <v>6</v>
      </c>
      <c r="K97" s="38">
        <v>5</v>
      </c>
      <c r="L97" s="38">
        <v>2</v>
      </c>
      <c r="M97" s="38">
        <v>4</v>
      </c>
      <c r="N97" s="38">
        <v>11</v>
      </c>
      <c r="O97" s="38">
        <v>7</v>
      </c>
      <c r="P97" s="34">
        <v>11</v>
      </c>
      <c r="Q97" s="34">
        <v>15</v>
      </c>
      <c r="R97" s="34">
        <v>18</v>
      </c>
      <c r="S97" s="34">
        <v>9</v>
      </c>
      <c r="T97" s="34">
        <v>4</v>
      </c>
      <c r="U97" s="34">
        <v>7</v>
      </c>
      <c r="V97" s="34">
        <v>9</v>
      </c>
      <c r="W97" s="34">
        <v>6</v>
      </c>
    </row>
    <row r="98" spans="1:23" ht="21.75" customHeight="1" thickBot="1" x14ac:dyDescent="0.3">
      <c r="A98" s="19" t="s">
        <v>73</v>
      </c>
      <c r="B98" s="38">
        <v>42</v>
      </c>
      <c r="C98" s="38">
        <v>37</v>
      </c>
      <c r="D98" s="38">
        <v>31</v>
      </c>
      <c r="E98" s="38">
        <v>28</v>
      </c>
      <c r="F98" s="38">
        <v>25</v>
      </c>
      <c r="G98" s="38">
        <v>21</v>
      </c>
      <c r="H98" s="10"/>
      <c r="I98" s="38">
        <v>20</v>
      </c>
      <c r="J98" s="38">
        <v>25</v>
      </c>
      <c r="K98" s="38">
        <v>30</v>
      </c>
      <c r="L98" s="38">
        <v>49</v>
      </c>
      <c r="M98" s="38">
        <v>39</v>
      </c>
      <c r="N98" s="38">
        <v>28</v>
      </c>
      <c r="O98" s="38">
        <v>30</v>
      </c>
      <c r="P98" s="34">
        <v>20</v>
      </c>
      <c r="Q98" s="34">
        <v>13</v>
      </c>
      <c r="R98" s="34">
        <v>19</v>
      </c>
      <c r="S98" s="34">
        <v>35</v>
      </c>
      <c r="T98" s="34">
        <v>44</v>
      </c>
      <c r="U98" s="34">
        <v>21</v>
      </c>
      <c r="V98" s="34">
        <v>29</v>
      </c>
      <c r="W98" s="34">
        <v>22</v>
      </c>
    </row>
    <row r="99" spans="1:23" ht="15.75" thickBot="1" x14ac:dyDescent="0.3">
      <c r="A99" s="19" t="s">
        <v>74</v>
      </c>
      <c r="B99" s="38">
        <v>2</v>
      </c>
      <c r="C99" s="38">
        <v>2</v>
      </c>
      <c r="D99" s="38">
        <v>2</v>
      </c>
      <c r="E99" s="38">
        <v>1</v>
      </c>
      <c r="F99" s="38">
        <v>2</v>
      </c>
      <c r="G99" s="38">
        <v>2</v>
      </c>
      <c r="H99" s="10"/>
      <c r="I99" s="38">
        <v>1</v>
      </c>
      <c r="J99" s="38">
        <v>1</v>
      </c>
      <c r="K99" s="38">
        <v>2</v>
      </c>
      <c r="L99" s="38">
        <v>3</v>
      </c>
      <c r="M99" s="38">
        <v>2</v>
      </c>
      <c r="N99" s="38">
        <v>1</v>
      </c>
      <c r="O99" s="38">
        <v>1</v>
      </c>
      <c r="P99" s="34">
        <v>5</v>
      </c>
      <c r="Q99" s="34"/>
      <c r="R99" s="34">
        <v>1</v>
      </c>
      <c r="S99" s="34"/>
      <c r="T99" s="34">
        <v>2</v>
      </c>
      <c r="U99" s="34">
        <v>1</v>
      </c>
      <c r="V99" s="34">
        <v>2</v>
      </c>
      <c r="W99" s="34">
        <v>1</v>
      </c>
    </row>
    <row r="100" spans="1:23" ht="24.75" thickBot="1" x14ac:dyDescent="0.3">
      <c r="A100" s="19" t="s">
        <v>75</v>
      </c>
      <c r="B100" s="38">
        <v>3</v>
      </c>
      <c r="C100" s="38">
        <v>3</v>
      </c>
      <c r="D100" s="38">
        <v>5</v>
      </c>
      <c r="E100" s="38">
        <v>5</v>
      </c>
      <c r="F100" s="38">
        <v>7</v>
      </c>
      <c r="G100" s="38">
        <v>9</v>
      </c>
      <c r="H100" s="10"/>
      <c r="I100" s="38">
        <v>13</v>
      </c>
      <c r="J100" s="38">
        <v>5</v>
      </c>
      <c r="K100" s="38">
        <v>8</v>
      </c>
      <c r="L100" s="38">
        <v>1</v>
      </c>
      <c r="M100" s="38">
        <v>3</v>
      </c>
      <c r="N100" s="38">
        <v>3</v>
      </c>
      <c r="O100" s="38">
        <v>6</v>
      </c>
      <c r="P100" s="34">
        <v>2</v>
      </c>
      <c r="Q100" s="34">
        <v>5</v>
      </c>
      <c r="R100" s="34">
        <v>10</v>
      </c>
      <c r="S100" s="34">
        <v>6</v>
      </c>
      <c r="T100" s="34">
        <v>2</v>
      </c>
      <c r="U100" s="34">
        <v>15</v>
      </c>
      <c r="V100" s="34">
        <v>5</v>
      </c>
      <c r="W100" s="34">
        <v>6</v>
      </c>
    </row>
    <row r="101" spans="1:23" ht="23.25" customHeight="1" x14ac:dyDescent="0.25">
      <c r="A101" s="55" t="s">
        <v>5207</v>
      </c>
      <c r="B101" s="56">
        <f>B96+B97+B100</f>
        <v>24</v>
      </c>
      <c r="C101" s="56">
        <f t="shared" ref="C101:O101" si="4">C96+C97+C100</f>
        <v>31</v>
      </c>
      <c r="D101" s="56">
        <f t="shared" si="4"/>
        <v>38</v>
      </c>
      <c r="E101" s="56">
        <f t="shared" si="4"/>
        <v>39</v>
      </c>
      <c r="F101" s="56">
        <f t="shared" si="4"/>
        <v>49</v>
      </c>
      <c r="G101" s="59">
        <f t="shared" si="4"/>
        <v>60</v>
      </c>
      <c r="H101" s="64" t="s">
        <v>250</v>
      </c>
      <c r="I101" s="59">
        <f t="shared" si="4"/>
        <v>62</v>
      </c>
      <c r="J101" s="56">
        <f t="shared" si="4"/>
        <v>33</v>
      </c>
      <c r="K101" s="56">
        <f t="shared" si="4"/>
        <v>42</v>
      </c>
      <c r="L101" s="56">
        <f t="shared" si="4"/>
        <v>19</v>
      </c>
      <c r="M101" s="56">
        <f t="shared" si="4"/>
        <v>26</v>
      </c>
      <c r="N101" s="59">
        <f t="shared" si="4"/>
        <v>51</v>
      </c>
      <c r="O101" s="56">
        <f t="shared" si="4"/>
        <v>40</v>
      </c>
      <c r="P101" s="58"/>
      <c r="Q101" s="58"/>
      <c r="R101" s="58"/>
      <c r="S101" s="58"/>
      <c r="T101" s="58"/>
      <c r="U101" s="58"/>
      <c r="V101" s="58"/>
      <c r="W101" s="58"/>
    </row>
    <row r="102" spans="1:23" ht="21" customHeight="1" thickBot="1" x14ac:dyDescent="0.3">
      <c r="A102" s="19" t="s">
        <v>76</v>
      </c>
      <c r="B102" s="38">
        <v>28</v>
      </c>
      <c r="C102" s="38">
        <v>26</v>
      </c>
      <c r="D102" s="38">
        <v>26</v>
      </c>
      <c r="E102" s="38">
        <v>28</v>
      </c>
      <c r="F102" s="38">
        <v>21</v>
      </c>
      <c r="G102" s="38">
        <v>14</v>
      </c>
      <c r="H102" s="10"/>
      <c r="I102" s="38">
        <v>14</v>
      </c>
      <c r="J102" s="38">
        <v>37</v>
      </c>
      <c r="K102" s="38">
        <v>21</v>
      </c>
      <c r="L102" s="38">
        <v>26</v>
      </c>
      <c r="M102" s="38">
        <v>29</v>
      </c>
      <c r="N102" s="38">
        <v>19</v>
      </c>
      <c r="O102" s="38">
        <v>27</v>
      </c>
      <c r="P102" s="35">
        <v>22</v>
      </c>
      <c r="Q102" s="35">
        <v>30</v>
      </c>
      <c r="R102" s="35">
        <v>15</v>
      </c>
      <c r="S102" s="35">
        <v>15</v>
      </c>
      <c r="T102" s="35">
        <v>25</v>
      </c>
      <c r="U102" s="35">
        <v>25</v>
      </c>
      <c r="V102" s="35">
        <v>24</v>
      </c>
      <c r="W102" s="35">
        <v>26</v>
      </c>
    </row>
    <row r="103" spans="1:23" ht="15.75" thickBot="1" x14ac:dyDescent="0.3">
      <c r="A103" s="19" t="s">
        <v>37</v>
      </c>
      <c r="B103" s="38">
        <v>100</v>
      </c>
      <c r="C103" s="38">
        <v>100</v>
      </c>
      <c r="D103" s="38">
        <v>100</v>
      </c>
      <c r="E103" s="38">
        <v>100</v>
      </c>
      <c r="F103" s="38">
        <v>100</v>
      </c>
      <c r="G103" s="38">
        <v>100</v>
      </c>
      <c r="H103" s="10"/>
      <c r="I103" s="38">
        <v>100</v>
      </c>
      <c r="J103" s="38">
        <v>100</v>
      </c>
      <c r="K103" s="38">
        <v>100</v>
      </c>
      <c r="L103" s="38">
        <v>100</v>
      </c>
      <c r="M103" s="38">
        <v>100</v>
      </c>
      <c r="N103" s="38">
        <v>100</v>
      </c>
      <c r="O103" s="38">
        <v>100</v>
      </c>
      <c r="P103" s="35">
        <v>100</v>
      </c>
      <c r="Q103" s="35">
        <v>100</v>
      </c>
      <c r="R103" s="35">
        <v>100</v>
      </c>
      <c r="S103" s="35">
        <v>100</v>
      </c>
      <c r="T103" s="35">
        <v>100</v>
      </c>
      <c r="U103" s="35">
        <v>100</v>
      </c>
      <c r="V103" s="35">
        <v>100</v>
      </c>
      <c r="W103" s="35">
        <v>100</v>
      </c>
    </row>
    <row r="104" spans="1:23" x14ac:dyDescent="0.25">
      <c r="B104" s="26"/>
      <c r="C104" s="26"/>
      <c r="D104" s="26"/>
      <c r="E104" s="26"/>
      <c r="F104" s="26"/>
      <c r="G104" s="26"/>
      <c r="I104" s="26"/>
      <c r="J104" s="26"/>
      <c r="K104" s="26"/>
      <c r="L104" s="26"/>
      <c r="M104" s="26"/>
      <c r="N104" s="26"/>
      <c r="O104" s="26"/>
      <c r="P104" s="33"/>
      <c r="Q104" s="33"/>
      <c r="R104" s="33"/>
      <c r="S104" s="33"/>
      <c r="T104" s="33"/>
      <c r="U104" s="33"/>
      <c r="V104" s="33"/>
      <c r="W104" s="33"/>
    </row>
    <row r="105" spans="1:23" x14ac:dyDescent="0.25">
      <c r="A105" s="89" t="s">
        <v>271</v>
      </c>
      <c r="B105" s="26"/>
      <c r="C105" s="26"/>
      <c r="D105" s="26"/>
      <c r="E105" s="26"/>
      <c r="F105" s="26"/>
      <c r="G105" s="26"/>
      <c r="I105" s="26"/>
      <c r="J105" s="26"/>
      <c r="K105" s="26"/>
      <c r="L105" s="26"/>
      <c r="M105" s="26"/>
      <c r="N105" s="26"/>
      <c r="O105" s="26"/>
      <c r="P105" s="33"/>
      <c r="Q105" s="33"/>
      <c r="R105" s="33"/>
      <c r="S105" s="33"/>
      <c r="T105" s="33"/>
      <c r="U105" s="33"/>
      <c r="V105" s="33"/>
      <c r="W105" s="33"/>
    </row>
    <row r="106" spans="1:23" x14ac:dyDescent="0.25">
      <c r="C106" s="24"/>
      <c r="I106" s="24"/>
      <c r="L106" s="25"/>
      <c r="M106" s="25"/>
      <c r="R106" s="31"/>
    </row>
    <row r="107" spans="1:23" x14ac:dyDescent="0.25">
      <c r="C107" s="24"/>
      <c r="I107" s="24"/>
      <c r="L107" s="25"/>
      <c r="M107" s="25"/>
      <c r="R107" s="31"/>
    </row>
    <row r="108" spans="1:23" x14ac:dyDescent="0.25">
      <c r="C108" s="24"/>
      <c r="I108" s="24"/>
      <c r="L108" s="25"/>
      <c r="M108" s="25"/>
      <c r="R108" s="31"/>
    </row>
    <row r="109" spans="1:23" ht="47.25" x14ac:dyDescent="0.25">
      <c r="A109" s="43" t="s">
        <v>79</v>
      </c>
      <c r="C109" s="24"/>
      <c r="I109" s="24"/>
      <c r="L109" s="25"/>
      <c r="M109" s="25"/>
      <c r="R109" s="31"/>
    </row>
    <row r="110" spans="1:23" x14ac:dyDescent="0.25">
      <c r="C110" s="24"/>
      <c r="I110" s="24"/>
      <c r="L110" s="25"/>
      <c r="M110" s="25"/>
      <c r="R110" s="31"/>
    </row>
    <row r="111" spans="1:23" ht="48.75" thickBot="1" x14ac:dyDescent="0.3">
      <c r="A111" s="53"/>
      <c r="B111" s="2" t="s">
        <v>1</v>
      </c>
      <c r="C111" s="2" t="s">
        <v>2</v>
      </c>
      <c r="D111" s="2" t="s">
        <v>3</v>
      </c>
      <c r="E111" s="2" t="s">
        <v>4</v>
      </c>
      <c r="F111" s="2" t="s">
        <v>5</v>
      </c>
      <c r="G111" s="2" t="s">
        <v>6</v>
      </c>
      <c r="H111" s="3"/>
      <c r="I111" s="2" t="s">
        <v>24</v>
      </c>
      <c r="J111" s="2" t="s">
        <v>13</v>
      </c>
      <c r="K111" s="2" t="s">
        <v>26</v>
      </c>
      <c r="L111" s="2" t="s">
        <v>15</v>
      </c>
      <c r="M111" s="2" t="s">
        <v>16</v>
      </c>
      <c r="N111" s="2" t="s">
        <v>18</v>
      </c>
      <c r="O111" s="2" t="s">
        <v>19</v>
      </c>
      <c r="P111" s="7" t="s">
        <v>20</v>
      </c>
      <c r="Q111" s="7" t="s">
        <v>8</v>
      </c>
      <c r="R111" s="7" t="s">
        <v>25</v>
      </c>
      <c r="S111" s="7" t="s">
        <v>10</v>
      </c>
      <c r="T111" s="7" t="s">
        <v>11</v>
      </c>
      <c r="U111" s="7" t="s">
        <v>12</v>
      </c>
      <c r="V111" s="7" t="s">
        <v>27</v>
      </c>
      <c r="W111" s="7" t="s">
        <v>21</v>
      </c>
    </row>
    <row r="112" spans="1:23" ht="15.75" thickBot="1" x14ac:dyDescent="0.3">
      <c r="A112" s="19" t="s">
        <v>63</v>
      </c>
      <c r="B112" s="38">
        <v>3</v>
      </c>
      <c r="C112" s="38">
        <v>3</v>
      </c>
      <c r="D112" s="38">
        <v>3</v>
      </c>
      <c r="E112" s="38">
        <v>3</v>
      </c>
      <c r="F112" s="38">
        <v>3</v>
      </c>
      <c r="G112" s="38">
        <v>1</v>
      </c>
      <c r="H112" s="10"/>
      <c r="I112" s="38">
        <v>3</v>
      </c>
      <c r="J112" s="38">
        <v>2</v>
      </c>
      <c r="K112" s="38">
        <v>5</v>
      </c>
      <c r="L112" s="38">
        <v>3</v>
      </c>
      <c r="M112" s="38">
        <v>3</v>
      </c>
      <c r="N112" s="38">
        <v>2</v>
      </c>
      <c r="O112" s="38">
        <v>2</v>
      </c>
      <c r="P112" s="34"/>
      <c r="Q112" s="34">
        <v>3</v>
      </c>
      <c r="R112" s="34">
        <v>2</v>
      </c>
      <c r="S112" s="34">
        <v>4</v>
      </c>
      <c r="T112" s="34">
        <v>6</v>
      </c>
      <c r="U112" s="34">
        <v>6</v>
      </c>
      <c r="V112" s="34"/>
      <c r="W112" s="34">
        <v>5</v>
      </c>
    </row>
    <row r="113" spans="1:25" ht="21" customHeight="1" thickBot="1" x14ac:dyDescent="0.3">
      <c r="A113" s="19" t="s">
        <v>80</v>
      </c>
      <c r="B113" s="38">
        <v>46</v>
      </c>
      <c r="C113" s="38">
        <v>58</v>
      </c>
      <c r="D113" s="38">
        <v>58</v>
      </c>
      <c r="E113" s="38">
        <v>56</v>
      </c>
      <c r="F113" s="38">
        <v>58</v>
      </c>
      <c r="G113" s="54">
        <v>62</v>
      </c>
      <c r="H113" s="10"/>
      <c r="I113" s="38">
        <v>46</v>
      </c>
      <c r="J113" s="38">
        <v>51</v>
      </c>
      <c r="K113" s="38">
        <v>45</v>
      </c>
      <c r="L113" s="38">
        <v>55</v>
      </c>
      <c r="M113" s="54">
        <v>59</v>
      </c>
      <c r="N113" s="38">
        <v>56</v>
      </c>
      <c r="O113" s="38">
        <v>57</v>
      </c>
      <c r="P113" s="34">
        <v>81</v>
      </c>
      <c r="Q113" s="34">
        <v>50</v>
      </c>
      <c r="R113" s="34">
        <v>39</v>
      </c>
      <c r="S113" s="34">
        <v>20</v>
      </c>
      <c r="T113" s="34">
        <v>31</v>
      </c>
      <c r="U113" s="34">
        <v>37</v>
      </c>
      <c r="V113" s="34">
        <v>44</v>
      </c>
      <c r="W113" s="34">
        <v>44</v>
      </c>
    </row>
    <row r="114" spans="1:25" ht="23.25" customHeight="1" thickBot="1" x14ac:dyDescent="0.3">
      <c r="A114" s="19" t="s">
        <v>81</v>
      </c>
      <c r="B114" s="54">
        <v>9</v>
      </c>
      <c r="C114" s="38">
        <v>6</v>
      </c>
      <c r="D114" s="38">
        <v>6</v>
      </c>
      <c r="E114" s="38">
        <v>5</v>
      </c>
      <c r="F114" s="38">
        <v>2</v>
      </c>
      <c r="G114" s="38">
        <v>4</v>
      </c>
      <c r="H114" s="10"/>
      <c r="I114" s="38">
        <v>6</v>
      </c>
      <c r="J114" s="38">
        <v>7</v>
      </c>
      <c r="K114" s="54">
        <v>9</v>
      </c>
      <c r="L114" s="38">
        <v>8</v>
      </c>
      <c r="M114" s="38">
        <v>7</v>
      </c>
      <c r="N114" s="38">
        <v>6</v>
      </c>
      <c r="O114" s="38">
        <v>6</v>
      </c>
      <c r="P114" s="34">
        <v>10</v>
      </c>
      <c r="Q114" s="34"/>
      <c r="R114" s="34">
        <v>5</v>
      </c>
      <c r="S114" s="34">
        <v>4</v>
      </c>
      <c r="T114" s="34">
        <v>13</v>
      </c>
      <c r="U114" s="34">
        <v>9</v>
      </c>
      <c r="V114" s="34">
        <v>8</v>
      </c>
      <c r="W114" s="34">
        <v>4</v>
      </c>
    </row>
    <row r="115" spans="1:25" ht="24.75" thickBot="1" x14ac:dyDescent="0.3">
      <c r="A115" s="19" t="s">
        <v>82</v>
      </c>
      <c r="B115" s="54">
        <v>9</v>
      </c>
      <c r="C115" s="38">
        <v>5</v>
      </c>
      <c r="D115" s="38">
        <v>5</v>
      </c>
      <c r="E115" s="38">
        <v>5</v>
      </c>
      <c r="F115" s="38">
        <v>3</v>
      </c>
      <c r="G115" s="38">
        <v>3</v>
      </c>
      <c r="H115" s="10"/>
      <c r="I115" s="38">
        <v>6</v>
      </c>
      <c r="J115" s="38">
        <v>7</v>
      </c>
      <c r="K115" s="54">
        <v>9</v>
      </c>
      <c r="L115" s="38">
        <v>7</v>
      </c>
      <c r="M115" s="38">
        <v>7</v>
      </c>
      <c r="N115" s="38">
        <v>2</v>
      </c>
      <c r="O115" s="38">
        <v>5</v>
      </c>
      <c r="P115" s="34"/>
      <c r="Q115" s="34">
        <v>13</v>
      </c>
      <c r="R115" s="34">
        <v>6</v>
      </c>
      <c r="S115" s="34">
        <v>11</v>
      </c>
      <c r="T115" s="34">
        <v>10</v>
      </c>
      <c r="U115" s="34">
        <v>10</v>
      </c>
      <c r="V115" s="34">
        <v>2</v>
      </c>
      <c r="W115" s="34">
        <v>6</v>
      </c>
    </row>
    <row r="116" spans="1:25" ht="24.75" thickBot="1" x14ac:dyDescent="0.3">
      <c r="A116" s="19" t="s">
        <v>83</v>
      </c>
      <c r="B116" s="54">
        <v>15</v>
      </c>
      <c r="C116" s="54">
        <v>13</v>
      </c>
      <c r="D116" s="38">
        <v>10</v>
      </c>
      <c r="E116" s="38">
        <v>11</v>
      </c>
      <c r="F116" s="38">
        <v>10</v>
      </c>
      <c r="G116" s="38">
        <v>10</v>
      </c>
      <c r="H116" s="10"/>
      <c r="I116" s="54">
        <v>16</v>
      </c>
      <c r="J116" s="38">
        <v>12</v>
      </c>
      <c r="K116" s="54">
        <v>16</v>
      </c>
      <c r="L116" s="38">
        <v>14</v>
      </c>
      <c r="M116" s="38">
        <v>11</v>
      </c>
      <c r="N116" s="38">
        <v>13</v>
      </c>
      <c r="O116" s="38">
        <v>11</v>
      </c>
      <c r="P116" s="34">
        <v>7</v>
      </c>
      <c r="Q116" s="34">
        <v>3</v>
      </c>
      <c r="R116" s="34">
        <v>6</v>
      </c>
      <c r="S116" s="34">
        <v>24</v>
      </c>
      <c r="T116" s="34">
        <v>21</v>
      </c>
      <c r="U116" s="34">
        <v>16</v>
      </c>
      <c r="V116" s="34">
        <v>14</v>
      </c>
      <c r="W116" s="34">
        <v>14</v>
      </c>
    </row>
    <row r="117" spans="1:25" ht="24" customHeight="1" thickBot="1" x14ac:dyDescent="0.3">
      <c r="A117" s="19" t="s">
        <v>84</v>
      </c>
      <c r="B117" s="38">
        <v>17</v>
      </c>
      <c r="C117" s="38">
        <v>15</v>
      </c>
      <c r="D117" s="38">
        <v>17</v>
      </c>
      <c r="E117" s="54">
        <v>20</v>
      </c>
      <c r="F117" s="54">
        <v>23</v>
      </c>
      <c r="G117" s="54">
        <v>20</v>
      </c>
      <c r="H117" s="10"/>
      <c r="I117" s="54">
        <v>23</v>
      </c>
      <c r="J117" s="54">
        <v>21</v>
      </c>
      <c r="K117" s="38">
        <v>17</v>
      </c>
      <c r="L117" s="38">
        <v>12</v>
      </c>
      <c r="M117" s="38">
        <v>13</v>
      </c>
      <c r="N117" s="54">
        <v>22</v>
      </c>
      <c r="O117" s="38">
        <v>19</v>
      </c>
      <c r="P117" s="35">
        <v>2</v>
      </c>
      <c r="Q117" s="35">
        <v>33</v>
      </c>
      <c r="R117" s="35">
        <v>41</v>
      </c>
      <c r="S117" s="35">
        <v>37</v>
      </c>
      <c r="T117" s="35">
        <v>19</v>
      </c>
      <c r="U117" s="35">
        <v>22</v>
      </c>
      <c r="V117" s="35">
        <v>33</v>
      </c>
      <c r="W117" s="35">
        <v>28</v>
      </c>
    </row>
    <row r="118" spans="1:25" ht="27" customHeight="1" thickBot="1" x14ac:dyDescent="0.3">
      <c r="A118" s="19" t="s">
        <v>37</v>
      </c>
      <c r="B118" s="38">
        <v>100</v>
      </c>
      <c r="C118" s="38">
        <v>100</v>
      </c>
      <c r="D118" s="38">
        <v>100</v>
      </c>
      <c r="E118" s="38">
        <v>100</v>
      </c>
      <c r="F118" s="38">
        <v>100</v>
      </c>
      <c r="G118" s="38">
        <v>100</v>
      </c>
      <c r="H118" s="10"/>
      <c r="I118" s="38">
        <v>100</v>
      </c>
      <c r="J118" s="38">
        <v>100</v>
      </c>
      <c r="K118" s="38">
        <v>100</v>
      </c>
      <c r="L118" s="38">
        <v>100</v>
      </c>
      <c r="M118" s="38">
        <v>100</v>
      </c>
      <c r="N118" s="38">
        <v>100</v>
      </c>
      <c r="O118" s="38">
        <v>100</v>
      </c>
      <c r="P118" s="35">
        <v>100</v>
      </c>
      <c r="Q118" s="35">
        <v>100</v>
      </c>
      <c r="R118" s="35">
        <v>100</v>
      </c>
      <c r="S118" s="35">
        <v>100</v>
      </c>
      <c r="T118" s="35">
        <v>100</v>
      </c>
      <c r="U118" s="35">
        <v>100</v>
      </c>
      <c r="V118" s="35">
        <v>100</v>
      </c>
      <c r="W118" s="35">
        <v>100</v>
      </c>
    </row>
    <row r="119" spans="1:25" x14ac:dyDescent="0.25">
      <c r="B119" s="26"/>
      <c r="C119" s="26"/>
      <c r="D119" s="26"/>
      <c r="E119" s="26"/>
      <c r="F119" s="26"/>
      <c r="G119" s="26"/>
      <c r="I119" s="26"/>
      <c r="J119" s="26"/>
      <c r="K119" s="26"/>
      <c r="L119" s="26"/>
      <c r="M119" s="26"/>
      <c r="N119" s="26"/>
      <c r="O119" s="26"/>
      <c r="P119" s="33"/>
      <c r="Q119" s="33"/>
      <c r="R119" s="33"/>
      <c r="S119" s="33"/>
      <c r="T119" s="33"/>
      <c r="U119" s="33"/>
      <c r="V119" s="33"/>
      <c r="W119" s="33"/>
    </row>
    <row r="120" spans="1:25" x14ac:dyDescent="0.25">
      <c r="C120" s="24"/>
      <c r="I120" s="24"/>
      <c r="L120" s="25"/>
      <c r="M120" s="25"/>
      <c r="R120" s="31"/>
    </row>
    <row r="121" spans="1:25" x14ac:dyDescent="0.25">
      <c r="C121" s="24"/>
      <c r="I121" s="24"/>
      <c r="L121" s="25"/>
      <c r="M121" s="25"/>
      <c r="R121" s="31"/>
    </row>
    <row r="122" spans="1:25" x14ac:dyDescent="0.25">
      <c r="C122" s="24"/>
      <c r="I122" s="24"/>
      <c r="L122" s="25"/>
      <c r="M122" s="25"/>
      <c r="R122" s="31"/>
    </row>
    <row r="123" spans="1:25" ht="31.5" x14ac:dyDescent="0.25">
      <c r="A123" s="43" t="s">
        <v>85</v>
      </c>
      <c r="C123" s="24"/>
      <c r="I123" s="24"/>
      <c r="L123" s="25"/>
      <c r="M123" s="25"/>
      <c r="R123" s="31"/>
    </row>
    <row r="124" spans="1:25" x14ac:dyDescent="0.25">
      <c r="A124" s="99" t="s">
        <v>275</v>
      </c>
      <c r="C124" s="24"/>
      <c r="I124" s="24"/>
      <c r="L124" s="25"/>
      <c r="M124" s="25"/>
      <c r="R124" s="31"/>
    </row>
    <row r="125" spans="1:25" ht="48.75" thickBot="1" x14ac:dyDescent="0.3">
      <c r="A125" s="53"/>
      <c r="B125" s="2" t="s">
        <v>1</v>
      </c>
      <c r="C125" s="2" t="s">
        <v>2</v>
      </c>
      <c r="D125" s="2" t="s">
        <v>3</v>
      </c>
      <c r="E125" s="2" t="s">
        <v>4</v>
      </c>
      <c r="F125" s="2" t="s">
        <v>5</v>
      </c>
      <c r="G125" s="2" t="s">
        <v>6</v>
      </c>
      <c r="I125" s="2" t="s">
        <v>24</v>
      </c>
      <c r="J125" s="2" t="s">
        <v>13</v>
      </c>
      <c r="K125" s="2" t="s">
        <v>26</v>
      </c>
      <c r="L125" s="2" t="s">
        <v>15</v>
      </c>
      <c r="M125" s="2" t="s">
        <v>16</v>
      </c>
      <c r="N125" s="2" t="s">
        <v>18</v>
      </c>
      <c r="O125" s="2" t="s">
        <v>19</v>
      </c>
      <c r="P125" s="7" t="s">
        <v>20</v>
      </c>
      <c r="Q125" s="7" t="s">
        <v>8</v>
      </c>
      <c r="R125" s="7" t="s">
        <v>25</v>
      </c>
      <c r="S125" s="7" t="s">
        <v>10</v>
      </c>
      <c r="T125" s="7" t="s">
        <v>11</v>
      </c>
      <c r="U125" s="7" t="s">
        <v>12</v>
      </c>
      <c r="V125" s="7" t="s">
        <v>27</v>
      </c>
      <c r="W125" s="7" t="s">
        <v>21</v>
      </c>
    </row>
    <row r="126" spans="1:25" ht="20.25" customHeight="1" thickBot="1" x14ac:dyDescent="0.3">
      <c r="A126" s="19" t="s">
        <v>86</v>
      </c>
      <c r="B126" s="38">
        <v>1</v>
      </c>
      <c r="C126" s="38">
        <v>1</v>
      </c>
      <c r="D126" s="38">
        <v>1</v>
      </c>
      <c r="E126" s="38">
        <v>3</v>
      </c>
      <c r="F126" s="38">
        <v>3</v>
      </c>
      <c r="G126" s="38"/>
      <c r="I126" s="38">
        <v>2</v>
      </c>
      <c r="J126" s="38">
        <v>1</v>
      </c>
      <c r="K126" s="38">
        <v>3</v>
      </c>
      <c r="L126" s="38">
        <v>1</v>
      </c>
      <c r="M126" s="38"/>
      <c r="N126" s="38">
        <v>1</v>
      </c>
      <c r="O126" s="38"/>
      <c r="P126" s="34">
        <v>9</v>
      </c>
      <c r="Q126" s="34"/>
      <c r="R126" s="34">
        <v>8</v>
      </c>
      <c r="S126" s="34"/>
      <c r="T126" s="34"/>
      <c r="U126" s="34"/>
      <c r="V126" s="34">
        <v>3</v>
      </c>
      <c r="W126" s="34">
        <v>3</v>
      </c>
    </row>
    <row r="127" spans="1:25" s="5" customFormat="1" ht="20.25" customHeight="1" thickBot="1" x14ac:dyDescent="0.3">
      <c r="A127" s="19" t="s">
        <v>87</v>
      </c>
      <c r="B127" s="38">
        <v>1</v>
      </c>
      <c r="C127" s="38"/>
      <c r="D127" s="38"/>
      <c r="E127" s="38">
        <v>1</v>
      </c>
      <c r="F127" s="38"/>
      <c r="G127" s="38"/>
      <c r="H127" s="6"/>
      <c r="I127" s="38"/>
      <c r="J127" s="38"/>
      <c r="K127" s="38"/>
      <c r="L127" s="38"/>
      <c r="M127" s="38"/>
      <c r="N127" s="38"/>
      <c r="O127" s="38"/>
      <c r="P127" s="34">
        <v>1</v>
      </c>
      <c r="Q127" s="34"/>
      <c r="R127" s="34"/>
      <c r="S127" s="34"/>
      <c r="T127" s="34"/>
      <c r="U127" s="34"/>
      <c r="V127" s="34">
        <v>6</v>
      </c>
      <c r="W127" s="34">
        <v>1</v>
      </c>
      <c r="X127"/>
      <c r="Y127"/>
    </row>
    <row r="128" spans="1:25" s="5" customFormat="1" ht="24.75" thickBot="1" x14ac:dyDescent="0.3">
      <c r="A128" s="19" t="s">
        <v>88</v>
      </c>
      <c r="B128" s="38"/>
      <c r="C128" s="38">
        <v>1</v>
      </c>
      <c r="D128" s="38">
        <v>2</v>
      </c>
      <c r="E128" s="38">
        <v>2</v>
      </c>
      <c r="F128" s="38">
        <v>1</v>
      </c>
      <c r="G128" s="38">
        <v>2</v>
      </c>
      <c r="H128" s="6"/>
      <c r="I128" s="38">
        <v>1</v>
      </c>
      <c r="J128" s="38"/>
      <c r="K128" s="38">
        <v>3</v>
      </c>
      <c r="L128" s="38"/>
      <c r="M128" s="38">
        <v>1</v>
      </c>
      <c r="N128" s="38">
        <v>1</v>
      </c>
      <c r="O128" s="38">
        <v>1</v>
      </c>
      <c r="P128" s="34">
        <v>7</v>
      </c>
      <c r="Q128" s="34"/>
      <c r="R128" s="34"/>
      <c r="S128" s="34"/>
      <c r="T128" s="34"/>
      <c r="U128" s="34"/>
      <c r="V128" s="34">
        <v>6</v>
      </c>
      <c r="W128" s="34">
        <v>1</v>
      </c>
      <c r="X128"/>
      <c r="Y128"/>
    </row>
    <row r="129" spans="1:25" s="5" customFormat="1" ht="22.5" customHeight="1" thickBot="1" x14ac:dyDescent="0.3">
      <c r="A129" s="19" t="s">
        <v>89</v>
      </c>
      <c r="B129" s="38">
        <v>46</v>
      </c>
      <c r="C129" s="54">
        <v>54</v>
      </c>
      <c r="D129" s="38">
        <v>50</v>
      </c>
      <c r="E129" s="38">
        <v>43</v>
      </c>
      <c r="F129" s="38">
        <v>38</v>
      </c>
      <c r="G129" s="38">
        <v>26</v>
      </c>
      <c r="H129" s="6"/>
      <c r="I129" s="38">
        <v>18</v>
      </c>
      <c r="J129" s="38">
        <v>43</v>
      </c>
      <c r="K129" s="38">
        <v>43</v>
      </c>
      <c r="L129" s="54">
        <v>51</v>
      </c>
      <c r="M129" s="54">
        <v>57</v>
      </c>
      <c r="N129" s="54">
        <v>51</v>
      </c>
      <c r="O129" s="38">
        <v>41</v>
      </c>
      <c r="P129" s="34">
        <v>87</v>
      </c>
      <c r="Q129" s="34">
        <v>22</v>
      </c>
      <c r="R129" s="34">
        <v>28</v>
      </c>
      <c r="S129" s="34">
        <v>27</v>
      </c>
      <c r="T129" s="34">
        <v>33</v>
      </c>
      <c r="U129" s="34">
        <v>17</v>
      </c>
      <c r="V129" s="34">
        <v>27</v>
      </c>
      <c r="W129" s="34">
        <v>42</v>
      </c>
      <c r="X129"/>
      <c r="Y129"/>
    </row>
    <row r="130" spans="1:25" s="5" customFormat="1" ht="23.25" customHeight="1" thickBot="1" x14ac:dyDescent="0.3">
      <c r="A130" s="19" t="s">
        <v>90</v>
      </c>
      <c r="B130" s="38">
        <v>4</v>
      </c>
      <c r="C130" s="38">
        <v>10</v>
      </c>
      <c r="D130" s="38">
        <v>12</v>
      </c>
      <c r="E130" s="38">
        <v>17</v>
      </c>
      <c r="F130" s="38">
        <v>26</v>
      </c>
      <c r="G130" s="54">
        <v>42</v>
      </c>
      <c r="H130" s="6"/>
      <c r="I130" s="38">
        <v>10</v>
      </c>
      <c r="J130" s="38">
        <v>9</v>
      </c>
      <c r="K130" s="54">
        <v>23</v>
      </c>
      <c r="L130" s="38">
        <v>6</v>
      </c>
      <c r="M130" s="38">
        <v>7</v>
      </c>
      <c r="N130" s="38">
        <v>16</v>
      </c>
      <c r="O130" s="38">
        <v>16</v>
      </c>
      <c r="P130" s="34">
        <v>51</v>
      </c>
      <c r="Q130" s="34">
        <v>17</v>
      </c>
      <c r="R130" s="34">
        <v>10</v>
      </c>
      <c r="S130" s="34">
        <v>9</v>
      </c>
      <c r="T130" s="34">
        <v>14</v>
      </c>
      <c r="U130" s="34"/>
      <c r="V130" s="34">
        <v>27</v>
      </c>
      <c r="W130" s="34">
        <v>21</v>
      </c>
      <c r="X130"/>
      <c r="Y130"/>
    </row>
    <row r="131" spans="1:25" s="5" customFormat="1" ht="21" customHeight="1" thickBot="1" x14ac:dyDescent="0.3">
      <c r="A131" s="19" t="s">
        <v>91</v>
      </c>
      <c r="B131" s="54">
        <v>18</v>
      </c>
      <c r="C131" s="54">
        <v>20</v>
      </c>
      <c r="D131" s="54">
        <v>17</v>
      </c>
      <c r="E131" s="38">
        <v>11</v>
      </c>
      <c r="F131" s="38">
        <v>8</v>
      </c>
      <c r="G131" s="38">
        <v>6</v>
      </c>
      <c r="H131" s="6"/>
      <c r="I131" s="38">
        <v>15</v>
      </c>
      <c r="J131" s="38">
        <v>15</v>
      </c>
      <c r="K131" s="38">
        <v>16</v>
      </c>
      <c r="L131" s="38">
        <v>11</v>
      </c>
      <c r="M131" s="38">
        <v>21</v>
      </c>
      <c r="N131" s="54">
        <v>34</v>
      </c>
      <c r="O131" s="38">
        <v>17</v>
      </c>
      <c r="P131" s="34">
        <v>23</v>
      </c>
      <c r="Q131" s="34">
        <v>6</v>
      </c>
      <c r="R131" s="34">
        <v>10</v>
      </c>
      <c r="S131" s="34">
        <v>9</v>
      </c>
      <c r="T131" s="34">
        <v>10</v>
      </c>
      <c r="U131" s="34">
        <v>7</v>
      </c>
      <c r="V131" s="34">
        <v>39</v>
      </c>
      <c r="W131" s="34">
        <v>22</v>
      </c>
      <c r="X131"/>
      <c r="Y131"/>
    </row>
    <row r="132" spans="1:25" s="5" customFormat="1" ht="15.75" thickBot="1" x14ac:dyDescent="0.3">
      <c r="A132" s="19" t="s">
        <v>92</v>
      </c>
      <c r="B132" s="38">
        <v>2</v>
      </c>
      <c r="C132" s="38">
        <v>3</v>
      </c>
      <c r="D132" s="38">
        <v>3</v>
      </c>
      <c r="E132" s="38">
        <v>2</v>
      </c>
      <c r="F132" s="38"/>
      <c r="G132" s="38">
        <v>4</v>
      </c>
      <c r="H132" s="6"/>
      <c r="I132" s="38">
        <v>4</v>
      </c>
      <c r="J132" s="38">
        <v>2</v>
      </c>
      <c r="K132" s="38">
        <v>3</v>
      </c>
      <c r="L132" s="38">
        <v>1</v>
      </c>
      <c r="M132" s="38">
        <v>2</v>
      </c>
      <c r="N132" s="38">
        <v>4</v>
      </c>
      <c r="O132" s="38">
        <v>3</v>
      </c>
      <c r="P132" s="34">
        <v>4</v>
      </c>
      <c r="Q132" s="34"/>
      <c r="R132" s="34">
        <v>10</v>
      </c>
      <c r="S132" s="34"/>
      <c r="T132" s="34"/>
      <c r="U132" s="34">
        <v>3</v>
      </c>
      <c r="V132" s="34">
        <v>3</v>
      </c>
      <c r="W132" s="34">
        <v>3</v>
      </c>
      <c r="X132"/>
      <c r="Y132"/>
    </row>
    <row r="133" spans="1:25" s="5" customFormat="1" ht="24.75" thickBot="1" x14ac:dyDescent="0.3">
      <c r="A133" s="19" t="s">
        <v>93</v>
      </c>
      <c r="B133" s="38"/>
      <c r="C133" s="38"/>
      <c r="D133" s="38"/>
      <c r="E133" s="38"/>
      <c r="F133" s="38"/>
      <c r="G133" s="38">
        <v>2</v>
      </c>
      <c r="H133" s="6"/>
      <c r="I133" s="38"/>
      <c r="J133" s="38"/>
      <c r="K133" s="38">
        <v>1</v>
      </c>
      <c r="L133" s="38"/>
      <c r="M133" s="38"/>
      <c r="N133" s="38"/>
      <c r="O133" s="38"/>
      <c r="P133" s="34">
        <v>1</v>
      </c>
      <c r="Q133" s="34"/>
      <c r="R133" s="34"/>
      <c r="S133" s="34"/>
      <c r="T133" s="34"/>
      <c r="U133" s="34"/>
      <c r="V133" s="34">
        <v>3</v>
      </c>
      <c r="W133" s="34"/>
      <c r="X133"/>
      <c r="Y133"/>
    </row>
    <row r="134" spans="1:25" s="5" customFormat="1" ht="15.75" thickBot="1" x14ac:dyDescent="0.3">
      <c r="A134" s="19" t="s">
        <v>94</v>
      </c>
      <c r="B134" s="38">
        <v>21</v>
      </c>
      <c r="C134" s="38">
        <v>28</v>
      </c>
      <c r="D134" s="38">
        <v>35</v>
      </c>
      <c r="E134" s="38">
        <v>37</v>
      </c>
      <c r="F134" s="38">
        <v>33</v>
      </c>
      <c r="G134" s="54">
        <v>38</v>
      </c>
      <c r="H134" s="6"/>
      <c r="I134" s="38">
        <v>23</v>
      </c>
      <c r="J134" s="38">
        <v>25</v>
      </c>
      <c r="K134" s="54">
        <v>46</v>
      </c>
      <c r="L134" s="38">
        <v>22</v>
      </c>
      <c r="M134" s="38">
        <v>26</v>
      </c>
      <c r="N134" s="54">
        <v>41</v>
      </c>
      <c r="O134" s="38">
        <v>33</v>
      </c>
      <c r="P134" s="34">
        <v>53</v>
      </c>
      <c r="Q134" s="34">
        <v>28</v>
      </c>
      <c r="R134" s="34">
        <v>28</v>
      </c>
      <c r="S134" s="34">
        <v>27</v>
      </c>
      <c r="T134" s="34">
        <v>33</v>
      </c>
      <c r="U134" s="34">
        <v>33</v>
      </c>
      <c r="V134" s="34">
        <v>21</v>
      </c>
      <c r="W134" s="34">
        <v>38</v>
      </c>
      <c r="X134"/>
      <c r="Y134"/>
    </row>
    <row r="135" spans="1:25" s="5" customFormat="1" ht="24.75" thickBot="1" x14ac:dyDescent="0.3">
      <c r="A135" s="19" t="s">
        <v>95</v>
      </c>
      <c r="B135" s="38">
        <v>14</v>
      </c>
      <c r="C135" s="38">
        <v>19</v>
      </c>
      <c r="D135" s="38">
        <v>25</v>
      </c>
      <c r="E135" s="38">
        <v>23</v>
      </c>
      <c r="F135" s="54">
        <v>28</v>
      </c>
      <c r="G135" s="38">
        <v>22</v>
      </c>
      <c r="H135" s="6"/>
      <c r="I135" s="38">
        <v>20</v>
      </c>
      <c r="J135" s="38">
        <v>19</v>
      </c>
      <c r="K135" s="38">
        <v>17</v>
      </c>
      <c r="L135" s="38">
        <v>11</v>
      </c>
      <c r="M135" s="38">
        <v>22</v>
      </c>
      <c r="N135" s="54">
        <v>32</v>
      </c>
      <c r="O135" s="54">
        <v>34</v>
      </c>
      <c r="P135" s="34">
        <v>19</v>
      </c>
      <c r="Q135" s="34">
        <v>6</v>
      </c>
      <c r="R135" s="34">
        <v>10</v>
      </c>
      <c r="S135" s="34">
        <v>27</v>
      </c>
      <c r="T135" s="34">
        <v>24</v>
      </c>
      <c r="U135" s="34">
        <v>33</v>
      </c>
      <c r="V135" s="34">
        <v>24</v>
      </c>
      <c r="W135" s="34">
        <v>13</v>
      </c>
      <c r="X135"/>
      <c r="Y135"/>
    </row>
    <row r="136" spans="1:25" s="5" customFormat="1" ht="15.75" thickBot="1" x14ac:dyDescent="0.3">
      <c r="A136" s="19" t="s">
        <v>96</v>
      </c>
      <c r="B136" s="54">
        <v>35</v>
      </c>
      <c r="C136" s="38">
        <v>29</v>
      </c>
      <c r="D136" s="38">
        <v>28</v>
      </c>
      <c r="E136" s="38">
        <v>31</v>
      </c>
      <c r="F136" s="38">
        <v>28</v>
      </c>
      <c r="G136" s="54">
        <v>38</v>
      </c>
      <c r="H136" s="6"/>
      <c r="I136" s="38">
        <v>25</v>
      </c>
      <c r="J136" s="38">
        <v>27</v>
      </c>
      <c r="K136" s="38">
        <v>10</v>
      </c>
      <c r="L136" s="54">
        <v>41</v>
      </c>
      <c r="M136" s="38">
        <v>29</v>
      </c>
      <c r="N136" s="38">
        <v>19</v>
      </c>
      <c r="O136" s="38">
        <v>29</v>
      </c>
      <c r="P136" s="34">
        <v>32</v>
      </c>
      <c r="Q136" s="34">
        <v>28</v>
      </c>
      <c r="R136" s="34">
        <v>33</v>
      </c>
      <c r="S136" s="34">
        <v>18</v>
      </c>
      <c r="T136" s="34">
        <v>24</v>
      </c>
      <c r="U136" s="34">
        <v>20</v>
      </c>
      <c r="V136" s="34">
        <v>9</v>
      </c>
      <c r="W136" s="34">
        <v>23</v>
      </c>
      <c r="X136"/>
      <c r="Y136"/>
    </row>
    <row r="137" spans="1:25" s="5" customFormat="1" ht="21" customHeight="1" thickBot="1" x14ac:dyDescent="0.3">
      <c r="A137" s="19" t="s">
        <v>251</v>
      </c>
      <c r="B137" s="38">
        <v>15</v>
      </c>
      <c r="C137" s="38">
        <v>18</v>
      </c>
      <c r="D137" s="38">
        <v>16</v>
      </c>
      <c r="E137" s="38">
        <v>17</v>
      </c>
      <c r="F137" s="38">
        <v>20</v>
      </c>
      <c r="G137" s="54">
        <v>24</v>
      </c>
      <c r="H137" s="6"/>
      <c r="I137" s="54">
        <v>28</v>
      </c>
      <c r="J137" s="38">
        <v>11</v>
      </c>
      <c r="K137" s="38">
        <v>22</v>
      </c>
      <c r="L137" s="38">
        <v>17</v>
      </c>
      <c r="M137" s="38">
        <v>21</v>
      </c>
      <c r="N137" s="38">
        <v>20</v>
      </c>
      <c r="O137" s="38">
        <v>13</v>
      </c>
      <c r="P137" s="34">
        <v>29</v>
      </c>
      <c r="Q137" s="34"/>
      <c r="R137" s="34">
        <v>25</v>
      </c>
      <c r="S137" s="34">
        <v>9</v>
      </c>
      <c r="T137" s="34">
        <v>10</v>
      </c>
      <c r="U137" s="34">
        <v>10</v>
      </c>
      <c r="V137" s="34">
        <v>15</v>
      </c>
      <c r="W137" s="34">
        <v>12</v>
      </c>
      <c r="X137"/>
      <c r="Y137"/>
    </row>
    <row r="138" spans="1:25" s="5" customFormat="1" ht="21" customHeight="1" thickBot="1" x14ac:dyDescent="0.3">
      <c r="A138" s="19" t="s">
        <v>252</v>
      </c>
      <c r="B138" s="38">
        <v>21</v>
      </c>
      <c r="C138" s="38">
        <v>19</v>
      </c>
      <c r="D138" s="38">
        <v>19</v>
      </c>
      <c r="E138" s="38">
        <v>21</v>
      </c>
      <c r="F138" s="38">
        <v>25</v>
      </c>
      <c r="G138" s="54">
        <v>32</v>
      </c>
      <c r="H138" s="6"/>
      <c r="I138" s="54">
        <v>38</v>
      </c>
      <c r="J138" s="38">
        <v>21</v>
      </c>
      <c r="K138" s="38">
        <v>14</v>
      </c>
      <c r="L138" s="38">
        <v>22</v>
      </c>
      <c r="M138" s="38">
        <v>20</v>
      </c>
      <c r="N138" s="38">
        <v>16</v>
      </c>
      <c r="O138" s="38">
        <v>18</v>
      </c>
      <c r="P138" s="34">
        <v>25</v>
      </c>
      <c r="Q138" s="34">
        <v>61</v>
      </c>
      <c r="R138" s="34">
        <v>30</v>
      </c>
      <c r="S138" s="34">
        <v>18</v>
      </c>
      <c r="T138" s="34">
        <v>19</v>
      </c>
      <c r="U138" s="34">
        <v>17</v>
      </c>
      <c r="V138" s="34">
        <v>15</v>
      </c>
      <c r="W138" s="34">
        <v>15</v>
      </c>
      <c r="X138"/>
      <c r="Y138"/>
    </row>
    <row r="139" spans="1:25" s="5" customFormat="1" ht="21.75" customHeight="1" thickBot="1" x14ac:dyDescent="0.3">
      <c r="A139" s="19" t="s">
        <v>272</v>
      </c>
      <c r="B139" s="38">
        <v>16</v>
      </c>
      <c r="C139" s="38">
        <v>14</v>
      </c>
      <c r="D139" s="38">
        <v>16</v>
      </c>
      <c r="E139" s="38">
        <v>14</v>
      </c>
      <c r="F139" s="38">
        <v>15</v>
      </c>
      <c r="G139" s="54">
        <v>20</v>
      </c>
      <c r="H139" s="6"/>
      <c r="I139" s="54">
        <v>23</v>
      </c>
      <c r="J139" s="38">
        <v>16</v>
      </c>
      <c r="K139" s="38">
        <v>14</v>
      </c>
      <c r="L139" s="38">
        <v>17</v>
      </c>
      <c r="M139" s="38">
        <v>17</v>
      </c>
      <c r="N139" s="38">
        <v>11</v>
      </c>
      <c r="O139" s="38">
        <v>11</v>
      </c>
      <c r="P139" s="35">
        <v>13</v>
      </c>
      <c r="Q139" s="35">
        <v>11</v>
      </c>
      <c r="R139" s="35">
        <v>25</v>
      </c>
      <c r="S139" s="35">
        <v>18</v>
      </c>
      <c r="T139" s="35">
        <v>19</v>
      </c>
      <c r="U139" s="35">
        <v>20</v>
      </c>
      <c r="V139" s="35">
        <v>6</v>
      </c>
      <c r="W139" s="35">
        <v>11</v>
      </c>
      <c r="X139"/>
      <c r="Y139"/>
    </row>
    <row r="140" spans="1:25" s="5" customFormat="1" x14ac:dyDescent="0.25">
      <c r="A140"/>
      <c r="B140" s="26"/>
      <c r="C140" s="26"/>
      <c r="D140" s="26"/>
      <c r="E140" s="26"/>
      <c r="F140" s="26"/>
      <c r="G140" s="26"/>
      <c r="H140" s="6"/>
      <c r="I140" s="26"/>
      <c r="J140" s="26"/>
      <c r="K140" s="26"/>
      <c r="L140" s="26"/>
      <c r="M140" s="26"/>
      <c r="N140" s="26"/>
      <c r="O140" s="26"/>
      <c r="P140" s="33"/>
      <c r="Q140" s="33"/>
      <c r="R140" s="33"/>
      <c r="S140" s="33"/>
      <c r="T140" s="33"/>
      <c r="U140" s="33"/>
      <c r="V140" s="33"/>
      <c r="W140" s="33"/>
      <c r="X140"/>
      <c r="Y140"/>
    </row>
    <row r="141" spans="1:25" s="5" customFormat="1" x14ac:dyDescent="0.25">
      <c r="A141"/>
      <c r="B141" s="24"/>
      <c r="C141" s="25"/>
      <c r="D141" s="24"/>
      <c r="E141" s="25"/>
      <c r="F141" s="25"/>
      <c r="G141" s="25"/>
      <c r="H141" s="6"/>
      <c r="I141" s="24"/>
      <c r="J141" s="25"/>
      <c r="K141" s="25"/>
      <c r="L141" s="25"/>
      <c r="M141" s="25"/>
      <c r="N141" s="25"/>
      <c r="O141" s="25"/>
      <c r="P141" s="30"/>
      <c r="Q141" s="30"/>
      <c r="R141" s="31"/>
      <c r="S141" s="30"/>
      <c r="T141" s="30"/>
      <c r="U141" s="30"/>
      <c r="V141" s="30"/>
      <c r="W141" s="30"/>
      <c r="X141"/>
      <c r="Y141"/>
    </row>
    <row r="142" spans="1:25" s="5" customFormat="1" ht="47.25" x14ac:dyDescent="0.25">
      <c r="A142" s="43" t="s">
        <v>97</v>
      </c>
      <c r="B142" s="24"/>
      <c r="C142" s="25"/>
      <c r="D142" s="24"/>
      <c r="E142" s="25"/>
      <c r="F142" s="25"/>
      <c r="G142" s="25"/>
      <c r="H142" s="6"/>
      <c r="I142" s="24"/>
      <c r="J142" s="25"/>
      <c r="K142" s="25"/>
      <c r="L142" s="25"/>
      <c r="M142" s="25"/>
      <c r="N142" s="25"/>
      <c r="O142" s="25"/>
      <c r="P142" s="30"/>
      <c r="Q142" s="30"/>
      <c r="R142" s="31"/>
      <c r="S142" s="30"/>
      <c r="T142" s="30"/>
      <c r="U142" s="30"/>
      <c r="V142" s="30"/>
      <c r="W142" s="30"/>
      <c r="X142"/>
      <c r="Y142"/>
    </row>
    <row r="143" spans="1:25" s="5" customFormat="1" x14ac:dyDescent="0.25">
      <c r="A143" s="99" t="s">
        <v>275</v>
      </c>
      <c r="B143" s="24"/>
      <c r="C143" s="25"/>
      <c r="D143" s="24"/>
      <c r="E143" s="25"/>
      <c r="F143" s="25"/>
      <c r="G143" s="25"/>
      <c r="H143" s="6"/>
      <c r="I143" s="24"/>
      <c r="J143" s="25"/>
      <c r="K143" s="25"/>
      <c r="L143" s="25"/>
      <c r="M143" s="25"/>
      <c r="N143" s="25"/>
      <c r="O143" s="25"/>
      <c r="P143" s="30"/>
      <c r="Q143" s="30"/>
      <c r="R143" s="31"/>
      <c r="S143" s="30"/>
      <c r="T143" s="30"/>
      <c r="U143" s="30"/>
      <c r="V143" s="30"/>
      <c r="W143" s="30"/>
      <c r="X143"/>
      <c r="Y143"/>
    </row>
    <row r="144" spans="1:25" s="5" customFormat="1" ht="48.75" thickBot="1" x14ac:dyDescent="0.3">
      <c r="A144" s="53"/>
      <c r="B144" s="2" t="s">
        <v>1</v>
      </c>
      <c r="C144" s="2" t="s">
        <v>2</v>
      </c>
      <c r="D144" s="2" t="s">
        <v>3</v>
      </c>
      <c r="E144" s="2" t="s">
        <v>4</v>
      </c>
      <c r="F144" s="2" t="s">
        <v>5</v>
      </c>
      <c r="G144" s="2" t="s">
        <v>6</v>
      </c>
      <c r="H144" s="6"/>
      <c r="I144" s="2" t="s">
        <v>24</v>
      </c>
      <c r="J144" s="2" t="s">
        <v>13</v>
      </c>
      <c r="K144" s="2" t="s">
        <v>26</v>
      </c>
      <c r="L144" s="2" t="s">
        <v>15</v>
      </c>
      <c r="M144" s="2" t="s">
        <v>16</v>
      </c>
      <c r="N144" s="2" t="s">
        <v>18</v>
      </c>
      <c r="O144" s="2" t="s">
        <v>19</v>
      </c>
      <c r="P144" s="7" t="s">
        <v>20</v>
      </c>
      <c r="Q144" s="7" t="s">
        <v>8</v>
      </c>
      <c r="R144" s="7" t="s">
        <v>25</v>
      </c>
      <c r="S144" s="7" t="s">
        <v>10</v>
      </c>
      <c r="T144" s="7" t="s">
        <v>11</v>
      </c>
      <c r="U144" s="7" t="s">
        <v>12</v>
      </c>
      <c r="V144" s="7" t="s">
        <v>27</v>
      </c>
      <c r="W144" s="7" t="s">
        <v>21</v>
      </c>
      <c r="X144"/>
      <c r="Y144"/>
    </row>
    <row r="145" spans="1:25" s="5" customFormat="1" ht="20.25" customHeight="1" thickBot="1" x14ac:dyDescent="0.3">
      <c r="A145" s="19" t="s">
        <v>98</v>
      </c>
      <c r="B145" s="38">
        <v>50</v>
      </c>
      <c r="C145" s="38">
        <v>54</v>
      </c>
      <c r="D145" s="38">
        <v>56</v>
      </c>
      <c r="E145" s="38">
        <v>58</v>
      </c>
      <c r="F145" s="54">
        <v>64</v>
      </c>
      <c r="G145" s="38">
        <v>53</v>
      </c>
      <c r="H145" s="6"/>
      <c r="I145" s="54">
        <v>55</v>
      </c>
      <c r="J145" s="38">
        <v>53</v>
      </c>
      <c r="K145" s="38">
        <v>44</v>
      </c>
      <c r="L145" s="54">
        <v>55</v>
      </c>
      <c r="M145" s="38">
        <v>53</v>
      </c>
      <c r="N145" s="38">
        <v>54</v>
      </c>
      <c r="O145" s="38">
        <v>53</v>
      </c>
      <c r="P145" s="34">
        <v>43</v>
      </c>
      <c r="Q145" s="34">
        <v>53</v>
      </c>
      <c r="R145" s="34">
        <v>60</v>
      </c>
      <c r="S145" s="34">
        <v>62</v>
      </c>
      <c r="T145" s="34">
        <v>45</v>
      </c>
      <c r="U145" s="34">
        <v>59</v>
      </c>
      <c r="V145" s="34">
        <v>68</v>
      </c>
      <c r="W145" s="34">
        <v>59</v>
      </c>
      <c r="X145"/>
      <c r="Y145"/>
    </row>
    <row r="146" spans="1:25" s="5" customFormat="1" ht="20.25" customHeight="1" thickBot="1" x14ac:dyDescent="0.3">
      <c r="A146" s="19" t="s">
        <v>99</v>
      </c>
      <c r="B146" s="38">
        <v>15</v>
      </c>
      <c r="C146" s="38">
        <v>15</v>
      </c>
      <c r="D146" s="38">
        <v>13</v>
      </c>
      <c r="E146" s="38">
        <v>12</v>
      </c>
      <c r="F146" s="38">
        <v>13</v>
      </c>
      <c r="G146" s="54">
        <v>18</v>
      </c>
      <c r="H146" s="6"/>
      <c r="I146" s="54">
        <v>15</v>
      </c>
      <c r="J146" s="54">
        <v>15</v>
      </c>
      <c r="K146" s="54">
        <v>16</v>
      </c>
      <c r="L146" s="38">
        <v>12</v>
      </c>
      <c r="M146" s="38">
        <v>14</v>
      </c>
      <c r="N146" s="38">
        <v>13</v>
      </c>
      <c r="O146" s="54">
        <v>16</v>
      </c>
      <c r="P146" s="34">
        <v>23</v>
      </c>
      <c r="Q146" s="34">
        <v>37</v>
      </c>
      <c r="R146" s="34">
        <v>17</v>
      </c>
      <c r="S146" s="34">
        <v>8</v>
      </c>
      <c r="T146" s="34">
        <v>35</v>
      </c>
      <c r="U146" s="34">
        <v>10</v>
      </c>
      <c r="V146" s="34">
        <v>9</v>
      </c>
      <c r="W146" s="34">
        <v>14</v>
      </c>
      <c r="X146"/>
      <c r="Y146"/>
    </row>
    <row r="147" spans="1:25" s="5" customFormat="1" ht="22.5" customHeight="1" thickBot="1" x14ac:dyDescent="0.3">
      <c r="A147" s="19" t="s">
        <v>100</v>
      </c>
      <c r="B147" s="54">
        <v>18</v>
      </c>
      <c r="C147" s="38">
        <v>17</v>
      </c>
      <c r="D147" s="38">
        <v>14</v>
      </c>
      <c r="E147" s="38">
        <v>17</v>
      </c>
      <c r="F147" s="38">
        <v>10</v>
      </c>
      <c r="G147" s="38">
        <v>16</v>
      </c>
      <c r="H147" s="6"/>
      <c r="I147" s="38">
        <v>9</v>
      </c>
      <c r="J147" s="38">
        <v>17</v>
      </c>
      <c r="K147" s="54">
        <v>19</v>
      </c>
      <c r="L147" s="38">
        <v>18</v>
      </c>
      <c r="M147" s="38">
        <v>17</v>
      </c>
      <c r="N147" s="38">
        <v>16</v>
      </c>
      <c r="O147" s="38">
        <v>15</v>
      </c>
      <c r="P147" s="34">
        <v>24</v>
      </c>
      <c r="Q147" s="34">
        <v>11</v>
      </c>
      <c r="R147" s="34">
        <v>10</v>
      </c>
      <c r="S147" s="34">
        <v>8</v>
      </c>
      <c r="T147" s="34">
        <v>25</v>
      </c>
      <c r="U147" s="34">
        <v>17</v>
      </c>
      <c r="V147" s="34">
        <v>15</v>
      </c>
      <c r="W147" s="34">
        <v>12</v>
      </c>
      <c r="X147"/>
      <c r="Y147"/>
    </row>
    <row r="148" spans="1:25" s="5" customFormat="1" ht="24.75" thickBot="1" x14ac:dyDescent="0.3">
      <c r="A148" s="19" t="s">
        <v>101</v>
      </c>
      <c r="B148" s="38">
        <v>15</v>
      </c>
      <c r="C148" s="38">
        <v>14</v>
      </c>
      <c r="D148" s="38">
        <v>15</v>
      </c>
      <c r="E148" s="54">
        <v>17</v>
      </c>
      <c r="F148" s="38">
        <v>14</v>
      </c>
      <c r="G148" s="38">
        <v>16</v>
      </c>
      <c r="H148" s="6"/>
      <c r="I148" s="38">
        <v>13</v>
      </c>
      <c r="J148" s="38">
        <v>17</v>
      </c>
      <c r="K148" s="54">
        <v>19</v>
      </c>
      <c r="L148" s="38">
        <v>14</v>
      </c>
      <c r="M148" s="38">
        <v>16</v>
      </c>
      <c r="N148" s="38">
        <v>16</v>
      </c>
      <c r="O148" s="38">
        <v>16</v>
      </c>
      <c r="P148" s="34">
        <v>32</v>
      </c>
      <c r="Q148" s="34">
        <v>5</v>
      </c>
      <c r="R148" s="34">
        <v>14</v>
      </c>
      <c r="S148" s="34">
        <v>15</v>
      </c>
      <c r="T148" s="34">
        <v>15</v>
      </c>
      <c r="U148" s="34">
        <v>14</v>
      </c>
      <c r="V148" s="34">
        <v>12</v>
      </c>
      <c r="W148" s="34">
        <v>12</v>
      </c>
      <c r="X148"/>
      <c r="Y148"/>
    </row>
    <row r="149" spans="1:25" s="5" customFormat="1" ht="20.25" customHeight="1" thickBot="1" x14ac:dyDescent="0.3">
      <c r="A149" s="19" t="s">
        <v>102</v>
      </c>
      <c r="B149" s="54">
        <v>21</v>
      </c>
      <c r="C149" s="38">
        <v>18</v>
      </c>
      <c r="D149" s="38">
        <v>14</v>
      </c>
      <c r="E149" s="38">
        <v>18</v>
      </c>
      <c r="F149" s="38">
        <v>12</v>
      </c>
      <c r="G149" s="38">
        <v>12</v>
      </c>
      <c r="H149" s="6"/>
      <c r="I149" s="38">
        <v>16</v>
      </c>
      <c r="J149" s="38">
        <v>19</v>
      </c>
      <c r="K149" s="38">
        <v>20</v>
      </c>
      <c r="L149" s="38">
        <v>19</v>
      </c>
      <c r="M149" s="54">
        <v>21</v>
      </c>
      <c r="N149" s="38">
        <v>16</v>
      </c>
      <c r="O149" s="38">
        <v>16</v>
      </c>
      <c r="P149" s="34">
        <v>21</v>
      </c>
      <c r="Q149" s="34"/>
      <c r="R149" s="34">
        <v>12</v>
      </c>
      <c r="S149" s="34">
        <v>23</v>
      </c>
      <c r="T149" s="34">
        <v>15</v>
      </c>
      <c r="U149" s="34">
        <v>17</v>
      </c>
      <c r="V149" s="34">
        <v>12</v>
      </c>
      <c r="W149" s="34">
        <v>14</v>
      </c>
      <c r="X149"/>
      <c r="Y149"/>
    </row>
    <row r="150" spans="1:25" s="5" customFormat="1" ht="18.75" customHeight="1" thickBot="1" x14ac:dyDescent="0.3">
      <c r="A150" s="19" t="s">
        <v>103</v>
      </c>
      <c r="B150" s="54">
        <v>29</v>
      </c>
      <c r="C150" s="38">
        <v>26</v>
      </c>
      <c r="D150" s="38">
        <v>23</v>
      </c>
      <c r="E150" s="38">
        <v>23</v>
      </c>
      <c r="F150" s="38">
        <v>23</v>
      </c>
      <c r="G150" s="38">
        <v>25</v>
      </c>
      <c r="H150" s="6"/>
      <c r="I150" s="38">
        <v>26</v>
      </c>
      <c r="J150" s="38">
        <v>25</v>
      </c>
      <c r="K150" s="54">
        <v>29</v>
      </c>
      <c r="L150" s="38">
        <v>29</v>
      </c>
      <c r="M150" s="38">
        <v>26</v>
      </c>
      <c r="N150" s="38">
        <v>20</v>
      </c>
      <c r="O150" s="38">
        <v>23</v>
      </c>
      <c r="P150" s="34">
        <v>41</v>
      </c>
      <c r="Q150" s="34">
        <v>11</v>
      </c>
      <c r="R150" s="34">
        <v>26</v>
      </c>
      <c r="S150" s="34">
        <v>31</v>
      </c>
      <c r="T150" s="34">
        <v>15</v>
      </c>
      <c r="U150" s="34">
        <v>24</v>
      </c>
      <c r="V150" s="34">
        <v>12</v>
      </c>
      <c r="W150" s="34">
        <v>21</v>
      </c>
      <c r="X150"/>
      <c r="Y150"/>
    </row>
    <row r="151" spans="1:25" s="5" customFormat="1" ht="22.5" customHeight="1" thickBot="1" x14ac:dyDescent="0.3">
      <c r="A151" s="19" t="s">
        <v>104</v>
      </c>
      <c r="B151" s="38">
        <v>4</v>
      </c>
      <c r="C151" s="38">
        <v>3</v>
      </c>
      <c r="D151" s="38">
        <v>4</v>
      </c>
      <c r="E151" s="38">
        <v>4</v>
      </c>
      <c r="F151" s="38">
        <v>2</v>
      </c>
      <c r="G151" s="38">
        <v>6</v>
      </c>
      <c r="H151" s="6"/>
      <c r="I151" s="38">
        <v>6</v>
      </c>
      <c r="J151" s="38">
        <v>5</v>
      </c>
      <c r="K151" s="38">
        <v>4</v>
      </c>
      <c r="L151" s="38">
        <v>3</v>
      </c>
      <c r="M151" s="38">
        <v>4</v>
      </c>
      <c r="N151" s="38">
        <v>8</v>
      </c>
      <c r="O151" s="38">
        <v>2</v>
      </c>
      <c r="P151" s="35">
        <v>1</v>
      </c>
      <c r="Q151" s="35">
        <v>11</v>
      </c>
      <c r="R151" s="35">
        <v>2</v>
      </c>
      <c r="S151" s="35">
        <v>8</v>
      </c>
      <c r="T151" s="35">
        <v>5</v>
      </c>
      <c r="U151" s="35">
        <v>3</v>
      </c>
      <c r="V151" s="35">
        <v>6</v>
      </c>
      <c r="W151" s="35">
        <v>4</v>
      </c>
      <c r="X151"/>
      <c r="Y151"/>
    </row>
    <row r="152" spans="1:25" s="5" customFormat="1" x14ac:dyDescent="0.25">
      <c r="A152"/>
      <c r="B152" s="26"/>
      <c r="C152" s="26"/>
      <c r="D152" s="26"/>
      <c r="E152" s="26"/>
      <c r="F152" s="26"/>
      <c r="G152" s="26"/>
      <c r="H152" s="6"/>
      <c r="I152" s="26"/>
      <c r="J152" s="26"/>
      <c r="K152" s="26"/>
      <c r="L152" s="26"/>
      <c r="M152" s="26"/>
      <c r="N152" s="26"/>
      <c r="O152" s="26"/>
      <c r="P152" s="33"/>
      <c r="Q152" s="33"/>
      <c r="R152" s="33"/>
      <c r="S152" s="33"/>
      <c r="T152" s="33"/>
      <c r="U152" s="33"/>
      <c r="V152" s="33"/>
      <c r="W152" s="33"/>
      <c r="X152"/>
      <c r="Y152"/>
    </row>
    <row r="153" spans="1:25" s="5" customFormat="1" x14ac:dyDescent="0.25">
      <c r="A153" s="65" t="s">
        <v>273</v>
      </c>
      <c r="B153" s="26"/>
      <c r="C153" s="26"/>
      <c r="D153" s="26"/>
      <c r="E153" s="26"/>
      <c r="F153" s="26"/>
      <c r="G153" s="26"/>
      <c r="H153" s="6"/>
      <c r="I153" s="26"/>
      <c r="J153" s="26"/>
      <c r="K153" s="26"/>
      <c r="L153" s="26"/>
      <c r="M153" s="26"/>
      <c r="N153" s="26"/>
      <c r="O153" s="26"/>
      <c r="P153" s="33"/>
      <c r="Q153" s="33"/>
      <c r="R153" s="33"/>
      <c r="S153" s="33"/>
      <c r="T153" s="33"/>
      <c r="U153" s="33"/>
      <c r="V153" s="33"/>
      <c r="W153" s="33"/>
      <c r="X153"/>
      <c r="Y153"/>
    </row>
    <row r="154" spans="1:25" s="5" customFormat="1" x14ac:dyDescent="0.25">
      <c r="A154" s="8"/>
      <c r="B154" s="25"/>
      <c r="C154" s="25"/>
      <c r="D154" s="25"/>
      <c r="E154" s="25"/>
      <c r="F154" s="25"/>
      <c r="G154" s="25"/>
      <c r="H154" s="6"/>
      <c r="I154" s="25"/>
      <c r="J154" s="25"/>
      <c r="K154" s="25"/>
      <c r="L154" s="25"/>
      <c r="M154" s="25"/>
      <c r="N154" s="25"/>
      <c r="O154" s="25"/>
      <c r="P154" s="30"/>
      <c r="Q154" s="30"/>
      <c r="R154" s="30"/>
      <c r="S154" s="30"/>
      <c r="T154" s="30"/>
      <c r="U154" s="30"/>
      <c r="V154" s="30"/>
      <c r="W154" s="30"/>
      <c r="X154"/>
      <c r="Y154"/>
    </row>
    <row r="155" spans="1:25" s="5" customFormat="1" x14ac:dyDescent="0.25">
      <c r="A155"/>
      <c r="B155" s="24"/>
      <c r="C155" s="25"/>
      <c r="D155" s="24"/>
      <c r="E155" s="25"/>
      <c r="F155" s="25"/>
      <c r="G155" s="25"/>
      <c r="H155" s="6"/>
      <c r="I155" s="24"/>
      <c r="J155" s="25"/>
      <c r="K155" s="25"/>
      <c r="L155" s="25"/>
      <c r="M155" s="25"/>
      <c r="N155" s="25"/>
      <c r="O155" s="25"/>
      <c r="P155" s="30"/>
      <c r="Q155" s="30"/>
      <c r="R155" s="31"/>
      <c r="S155" s="30"/>
      <c r="T155" s="30"/>
      <c r="U155" s="30"/>
      <c r="V155" s="30"/>
      <c r="W155" s="30"/>
      <c r="X155"/>
      <c r="Y155"/>
    </row>
    <row r="156" spans="1:25" s="5" customFormat="1" x14ac:dyDescent="0.25">
      <c r="A156"/>
      <c r="B156" s="24"/>
      <c r="C156" s="25"/>
      <c r="D156" s="24"/>
      <c r="E156" s="25"/>
      <c r="F156" s="25"/>
      <c r="G156" s="25"/>
      <c r="H156" s="6"/>
      <c r="I156" s="24"/>
      <c r="J156" s="25"/>
      <c r="K156" s="25"/>
      <c r="L156" s="25"/>
      <c r="M156" s="25"/>
      <c r="N156" s="25"/>
      <c r="O156" s="25"/>
      <c r="P156" s="30"/>
      <c r="Q156" s="30"/>
      <c r="R156" s="31"/>
      <c r="S156" s="30"/>
      <c r="T156" s="30"/>
      <c r="U156" s="30"/>
      <c r="V156" s="30"/>
      <c r="W156" s="30"/>
      <c r="X156"/>
      <c r="Y156"/>
    </row>
    <row r="157" spans="1:25" s="14" customFormat="1" ht="21.75" customHeight="1" x14ac:dyDescent="0.25">
      <c r="A157" s="45" t="s">
        <v>105</v>
      </c>
      <c r="B157" s="48"/>
      <c r="C157" s="49"/>
      <c r="D157" s="48"/>
      <c r="E157" s="49"/>
      <c r="F157" s="49"/>
      <c r="G157" s="49"/>
      <c r="H157" s="84"/>
      <c r="I157" s="48"/>
      <c r="J157" s="49"/>
      <c r="K157" s="49"/>
      <c r="L157" s="49"/>
      <c r="M157" s="49"/>
      <c r="N157" s="49"/>
      <c r="O157" s="49"/>
      <c r="P157" s="85"/>
      <c r="Q157" s="85"/>
      <c r="R157" s="86"/>
      <c r="S157" s="85"/>
      <c r="T157" s="85"/>
      <c r="U157" s="85"/>
      <c r="V157" s="85"/>
      <c r="W157" s="85"/>
      <c r="X157" s="16"/>
      <c r="Y157" s="16"/>
    </row>
    <row r="158" spans="1:25" s="5" customFormat="1" x14ac:dyDescent="0.25">
      <c r="A158" s="11"/>
      <c r="B158" s="24"/>
      <c r="C158" s="25"/>
      <c r="D158" s="24"/>
      <c r="E158" s="25"/>
      <c r="F158" s="25"/>
      <c r="G158" s="25"/>
      <c r="H158" s="6"/>
      <c r="I158" s="24"/>
      <c r="J158" s="25"/>
      <c r="K158" s="25"/>
      <c r="L158" s="25"/>
      <c r="M158" s="25"/>
      <c r="N158" s="25"/>
      <c r="O158" s="25"/>
      <c r="P158" s="30"/>
      <c r="Q158" s="30"/>
      <c r="R158" s="31"/>
      <c r="S158" s="30"/>
      <c r="T158" s="30"/>
      <c r="U158" s="30"/>
      <c r="V158" s="30"/>
      <c r="W158" s="30"/>
      <c r="X158"/>
      <c r="Y158"/>
    </row>
    <row r="159" spans="1:25" s="5" customFormat="1" ht="63" x14ac:dyDescent="0.25">
      <c r="A159" s="68" t="s">
        <v>296</v>
      </c>
      <c r="B159" s="24"/>
      <c r="C159" s="25"/>
      <c r="D159" s="24"/>
      <c r="E159" s="25"/>
      <c r="F159" s="25"/>
      <c r="G159" s="25"/>
      <c r="H159" s="6"/>
      <c r="I159" s="24"/>
      <c r="J159" s="25"/>
      <c r="K159" s="25"/>
      <c r="L159" s="25"/>
      <c r="M159" s="25"/>
      <c r="N159" s="25"/>
      <c r="O159" s="25"/>
      <c r="P159" s="30"/>
      <c r="Q159" s="30"/>
      <c r="R159" s="31"/>
      <c r="S159" s="30"/>
      <c r="T159" s="30"/>
      <c r="U159" s="30"/>
      <c r="V159" s="30"/>
      <c r="W159" s="30"/>
      <c r="X159"/>
      <c r="Y159"/>
    </row>
    <row r="160" spans="1:25" x14ac:dyDescent="0.25">
      <c r="B160" s="24"/>
      <c r="D160" s="24"/>
      <c r="I160" s="24"/>
      <c r="L160" s="25"/>
      <c r="M160" s="25"/>
      <c r="R160" s="31"/>
    </row>
    <row r="161" spans="1:23" ht="48.75" thickBot="1" x14ac:dyDescent="0.3">
      <c r="A161" s="53"/>
      <c r="B161" s="2" t="s">
        <v>1</v>
      </c>
      <c r="C161" s="2" t="s">
        <v>2</v>
      </c>
      <c r="D161" s="2" t="s">
        <v>3</v>
      </c>
      <c r="E161" s="2" t="s">
        <v>4</v>
      </c>
      <c r="F161" s="2" t="s">
        <v>5</v>
      </c>
      <c r="G161" s="2" t="s">
        <v>6</v>
      </c>
      <c r="H161" s="3"/>
      <c r="I161" s="2" t="s">
        <v>24</v>
      </c>
      <c r="J161" s="2" t="s">
        <v>13</v>
      </c>
      <c r="K161" s="2" t="s">
        <v>26</v>
      </c>
      <c r="L161" s="2" t="s">
        <v>15</v>
      </c>
      <c r="M161" s="2" t="s">
        <v>16</v>
      </c>
      <c r="N161" s="2" t="s">
        <v>18</v>
      </c>
      <c r="O161" s="2" t="s">
        <v>19</v>
      </c>
      <c r="P161" s="7" t="s">
        <v>20</v>
      </c>
      <c r="Q161" s="7" t="s">
        <v>8</v>
      </c>
      <c r="R161" s="7" t="s">
        <v>25</v>
      </c>
      <c r="S161" s="7" t="s">
        <v>10</v>
      </c>
      <c r="T161" s="7" t="s">
        <v>11</v>
      </c>
      <c r="U161" s="7" t="s">
        <v>12</v>
      </c>
      <c r="V161" s="7" t="s">
        <v>27</v>
      </c>
      <c r="W161" s="7" t="s">
        <v>21</v>
      </c>
    </row>
    <row r="162" spans="1:23" ht="15.75" thickBot="1" x14ac:dyDescent="0.3">
      <c r="A162" s="19" t="s">
        <v>63</v>
      </c>
      <c r="B162" s="38">
        <v>1</v>
      </c>
      <c r="C162" s="38"/>
      <c r="D162" s="38">
        <v>1</v>
      </c>
      <c r="E162" s="38"/>
      <c r="F162" s="38">
        <v>1</v>
      </c>
      <c r="G162" s="38"/>
      <c r="H162" s="10"/>
      <c r="I162" s="38">
        <v>1</v>
      </c>
      <c r="J162" s="38">
        <v>1</v>
      </c>
      <c r="K162" s="38"/>
      <c r="L162" s="38">
        <v>1</v>
      </c>
      <c r="M162" s="38">
        <v>1</v>
      </c>
      <c r="N162" s="38"/>
      <c r="O162" s="38"/>
      <c r="P162" s="34"/>
      <c r="Q162" s="34">
        <v>3</v>
      </c>
      <c r="R162" s="34">
        <v>1</v>
      </c>
      <c r="S162" s="34"/>
      <c r="T162" s="34">
        <v>2</v>
      </c>
      <c r="U162" s="34">
        <v>1</v>
      </c>
      <c r="V162" s="34"/>
      <c r="W162" s="34">
        <v>1</v>
      </c>
    </row>
    <row r="163" spans="1:23" ht="21" customHeight="1" thickBot="1" x14ac:dyDescent="0.3">
      <c r="A163" s="19" t="s">
        <v>106</v>
      </c>
      <c r="B163" s="38">
        <v>38</v>
      </c>
      <c r="C163" s="38">
        <v>31</v>
      </c>
      <c r="D163" s="38">
        <v>27</v>
      </c>
      <c r="E163" s="38">
        <v>18</v>
      </c>
      <c r="F163" s="38">
        <v>21</v>
      </c>
      <c r="G163" s="38">
        <v>12</v>
      </c>
      <c r="H163" s="10"/>
      <c r="I163" s="38">
        <v>8</v>
      </c>
      <c r="J163" s="38">
        <v>37</v>
      </c>
      <c r="K163" s="38">
        <v>11</v>
      </c>
      <c r="L163" s="38">
        <v>44</v>
      </c>
      <c r="M163" s="38">
        <v>37</v>
      </c>
      <c r="N163" s="38">
        <v>10</v>
      </c>
      <c r="O163" s="38">
        <v>21</v>
      </c>
      <c r="P163" s="34">
        <v>64</v>
      </c>
      <c r="Q163" s="34">
        <v>5</v>
      </c>
      <c r="R163" s="34">
        <v>4</v>
      </c>
      <c r="S163" s="34">
        <v>6</v>
      </c>
      <c r="T163" s="34">
        <v>6</v>
      </c>
      <c r="U163" s="34">
        <v>7</v>
      </c>
      <c r="V163" s="34">
        <v>9</v>
      </c>
      <c r="W163" s="34">
        <v>13</v>
      </c>
    </row>
    <row r="164" spans="1:23" ht="20.25" customHeight="1" thickBot="1" x14ac:dyDescent="0.3">
      <c r="A164" s="19" t="s">
        <v>107</v>
      </c>
      <c r="B164" s="38">
        <v>21</v>
      </c>
      <c r="C164" s="38">
        <v>18</v>
      </c>
      <c r="D164" s="38">
        <v>17</v>
      </c>
      <c r="E164" s="38">
        <v>16</v>
      </c>
      <c r="F164" s="38">
        <v>12</v>
      </c>
      <c r="G164" s="38">
        <v>6</v>
      </c>
      <c r="H164" s="10"/>
      <c r="I164" s="38">
        <v>11</v>
      </c>
      <c r="J164" s="38">
        <v>21</v>
      </c>
      <c r="K164" s="38">
        <v>11</v>
      </c>
      <c r="L164" s="38">
        <v>23</v>
      </c>
      <c r="M164" s="38">
        <v>20</v>
      </c>
      <c r="N164" s="38">
        <v>10</v>
      </c>
      <c r="O164" s="38">
        <v>19</v>
      </c>
      <c r="P164" s="34">
        <v>14</v>
      </c>
      <c r="Q164" s="34">
        <v>3</v>
      </c>
      <c r="R164" s="34">
        <v>4</v>
      </c>
      <c r="S164" s="34">
        <v>6</v>
      </c>
      <c r="T164" s="34">
        <v>19</v>
      </c>
      <c r="U164" s="34">
        <v>4</v>
      </c>
      <c r="V164" s="34">
        <v>6</v>
      </c>
      <c r="W164" s="34">
        <v>10</v>
      </c>
    </row>
    <row r="165" spans="1:23" ht="19.5" customHeight="1" thickBot="1" x14ac:dyDescent="0.3">
      <c r="A165" s="19" t="s">
        <v>108</v>
      </c>
      <c r="B165" s="38">
        <v>16</v>
      </c>
      <c r="C165" s="38">
        <v>15</v>
      </c>
      <c r="D165" s="38">
        <v>16</v>
      </c>
      <c r="E165" s="38">
        <v>20</v>
      </c>
      <c r="F165" s="38">
        <v>17</v>
      </c>
      <c r="G165" s="38">
        <v>11</v>
      </c>
      <c r="H165" s="10"/>
      <c r="I165" s="38">
        <v>17</v>
      </c>
      <c r="J165" s="38">
        <v>17</v>
      </c>
      <c r="K165" s="38">
        <v>14</v>
      </c>
      <c r="L165" s="38">
        <v>15</v>
      </c>
      <c r="M165" s="38">
        <v>19</v>
      </c>
      <c r="N165" s="38">
        <v>12</v>
      </c>
      <c r="O165" s="38">
        <v>20</v>
      </c>
      <c r="P165" s="34">
        <v>14</v>
      </c>
      <c r="Q165" s="34">
        <v>3</v>
      </c>
      <c r="R165" s="34">
        <v>11</v>
      </c>
      <c r="S165" s="34">
        <v>15</v>
      </c>
      <c r="T165" s="34">
        <v>23</v>
      </c>
      <c r="U165" s="34">
        <v>16</v>
      </c>
      <c r="V165" s="34">
        <v>11</v>
      </c>
      <c r="W165" s="34">
        <v>15</v>
      </c>
    </row>
    <row r="166" spans="1:23" ht="24.75" customHeight="1" thickBot="1" x14ac:dyDescent="0.3">
      <c r="A166" s="55" t="s">
        <v>5211</v>
      </c>
      <c r="B166" s="59">
        <f>B163+B164+B165</f>
        <v>75</v>
      </c>
      <c r="C166" s="56">
        <f t="shared" ref="C166:O166" si="5">C163+C164+C165</f>
        <v>64</v>
      </c>
      <c r="D166" s="56">
        <f t="shared" si="5"/>
        <v>60</v>
      </c>
      <c r="E166" s="56">
        <f t="shared" si="5"/>
        <v>54</v>
      </c>
      <c r="F166" s="56">
        <f t="shared" si="5"/>
        <v>50</v>
      </c>
      <c r="G166" s="56">
        <f t="shared" si="5"/>
        <v>29</v>
      </c>
      <c r="H166" s="63" t="s">
        <v>250</v>
      </c>
      <c r="I166" s="56">
        <f t="shared" si="5"/>
        <v>36</v>
      </c>
      <c r="J166" s="56">
        <f t="shared" si="5"/>
        <v>75</v>
      </c>
      <c r="K166" s="56">
        <f t="shared" si="5"/>
        <v>36</v>
      </c>
      <c r="L166" s="59">
        <f t="shared" si="5"/>
        <v>82</v>
      </c>
      <c r="M166" s="56">
        <f t="shared" si="5"/>
        <v>76</v>
      </c>
      <c r="N166" s="56">
        <f t="shared" si="5"/>
        <v>32</v>
      </c>
      <c r="O166" s="56">
        <f t="shared" si="5"/>
        <v>60</v>
      </c>
      <c r="P166" s="34"/>
      <c r="Q166" s="34"/>
      <c r="R166" s="34"/>
      <c r="S166" s="34"/>
      <c r="T166" s="34"/>
      <c r="U166" s="34"/>
      <c r="V166" s="34"/>
      <c r="W166" s="34"/>
    </row>
    <row r="167" spans="1:23" ht="21" customHeight="1" thickBot="1" x14ac:dyDescent="0.3">
      <c r="A167" s="19" t="s">
        <v>109</v>
      </c>
      <c r="B167" s="38">
        <v>12</v>
      </c>
      <c r="C167" s="38">
        <v>16</v>
      </c>
      <c r="D167" s="38">
        <v>15</v>
      </c>
      <c r="E167" s="38">
        <v>19</v>
      </c>
      <c r="F167" s="38">
        <v>20</v>
      </c>
      <c r="G167" s="38">
        <v>20</v>
      </c>
      <c r="H167" s="10"/>
      <c r="I167" s="38">
        <v>21</v>
      </c>
      <c r="J167" s="38">
        <v>12</v>
      </c>
      <c r="K167" s="38">
        <v>28</v>
      </c>
      <c r="L167" s="38">
        <v>10</v>
      </c>
      <c r="M167" s="38">
        <v>13</v>
      </c>
      <c r="N167" s="38">
        <v>23</v>
      </c>
      <c r="O167" s="38">
        <v>21</v>
      </c>
      <c r="P167" s="34">
        <v>5</v>
      </c>
      <c r="Q167" s="34">
        <v>23</v>
      </c>
      <c r="R167" s="34">
        <v>15</v>
      </c>
      <c r="S167" s="34">
        <v>24</v>
      </c>
      <c r="T167" s="34">
        <v>17</v>
      </c>
      <c r="U167" s="34">
        <v>25</v>
      </c>
      <c r="V167" s="34">
        <v>23</v>
      </c>
      <c r="W167" s="34">
        <v>18</v>
      </c>
    </row>
    <row r="168" spans="1:23" ht="20.25" customHeight="1" thickBot="1" x14ac:dyDescent="0.3">
      <c r="A168" s="19" t="s">
        <v>110</v>
      </c>
      <c r="B168" s="38">
        <v>8</v>
      </c>
      <c r="C168" s="38">
        <v>12</v>
      </c>
      <c r="D168" s="38">
        <v>17</v>
      </c>
      <c r="E168" s="38">
        <v>18</v>
      </c>
      <c r="F168" s="38">
        <v>24</v>
      </c>
      <c r="G168" s="38">
        <v>40</v>
      </c>
      <c r="H168" s="10"/>
      <c r="I168" s="38">
        <v>23</v>
      </c>
      <c r="J168" s="38">
        <v>8</v>
      </c>
      <c r="K168" s="38">
        <v>28</v>
      </c>
      <c r="L168" s="38">
        <v>5</v>
      </c>
      <c r="M168" s="38">
        <v>8</v>
      </c>
      <c r="N168" s="38">
        <v>31</v>
      </c>
      <c r="O168" s="38">
        <v>14</v>
      </c>
      <c r="P168" s="34">
        <v>2</v>
      </c>
      <c r="Q168" s="34">
        <v>50</v>
      </c>
      <c r="R168" s="34">
        <v>54</v>
      </c>
      <c r="S168" s="34">
        <v>26</v>
      </c>
      <c r="T168" s="34">
        <v>27</v>
      </c>
      <c r="U168" s="34">
        <v>28</v>
      </c>
      <c r="V168" s="34">
        <v>38</v>
      </c>
      <c r="W168" s="34">
        <v>27</v>
      </c>
    </row>
    <row r="169" spans="1:23" ht="15.75" thickBot="1" x14ac:dyDescent="0.3">
      <c r="A169" s="19" t="s">
        <v>111</v>
      </c>
      <c r="B169" s="38">
        <v>3</v>
      </c>
      <c r="C169" s="38">
        <v>5</v>
      </c>
      <c r="D169" s="38">
        <v>5</v>
      </c>
      <c r="E169" s="38">
        <v>5</v>
      </c>
      <c r="F169" s="38">
        <v>5</v>
      </c>
      <c r="G169" s="38">
        <v>7</v>
      </c>
      <c r="H169" s="10"/>
      <c r="I169" s="38">
        <v>18</v>
      </c>
      <c r="J169" s="38">
        <v>1</v>
      </c>
      <c r="K169" s="38">
        <v>6</v>
      </c>
      <c r="L169" s="38">
        <v>1</v>
      </c>
      <c r="M169" s="38">
        <v>1</v>
      </c>
      <c r="N169" s="38">
        <v>13</v>
      </c>
      <c r="O169" s="38">
        <v>2</v>
      </c>
      <c r="P169" s="34"/>
      <c r="Q169" s="34">
        <v>10</v>
      </c>
      <c r="R169" s="34">
        <v>6</v>
      </c>
      <c r="S169" s="34">
        <v>20</v>
      </c>
      <c r="T169" s="34">
        <v>2</v>
      </c>
      <c r="U169" s="34">
        <v>13</v>
      </c>
      <c r="V169" s="34">
        <v>14</v>
      </c>
      <c r="W169" s="34">
        <v>13</v>
      </c>
    </row>
    <row r="170" spans="1:23" ht="20.25" customHeight="1" thickBot="1" x14ac:dyDescent="0.3">
      <c r="A170" s="19" t="s">
        <v>104</v>
      </c>
      <c r="B170" s="38">
        <v>2</v>
      </c>
      <c r="C170" s="38">
        <v>2</v>
      </c>
      <c r="D170" s="38">
        <v>2</v>
      </c>
      <c r="E170" s="38">
        <v>1</v>
      </c>
      <c r="F170" s="38"/>
      <c r="G170" s="38">
        <v>3</v>
      </c>
      <c r="H170" s="10"/>
      <c r="I170" s="38">
        <v>1</v>
      </c>
      <c r="J170" s="38">
        <v>1</v>
      </c>
      <c r="K170" s="38">
        <v>1</v>
      </c>
      <c r="L170" s="38">
        <v>2</v>
      </c>
      <c r="M170" s="38">
        <v>2</v>
      </c>
      <c r="N170" s="38">
        <v>2</v>
      </c>
      <c r="O170" s="38">
        <v>2</v>
      </c>
      <c r="P170" s="35"/>
      <c r="Q170" s="35">
        <v>5</v>
      </c>
      <c r="R170" s="35">
        <v>4</v>
      </c>
      <c r="S170" s="35">
        <v>4</v>
      </c>
      <c r="T170" s="35">
        <v>4</v>
      </c>
      <c r="U170" s="35">
        <v>4</v>
      </c>
      <c r="V170" s="35"/>
      <c r="W170" s="35">
        <v>3</v>
      </c>
    </row>
    <row r="171" spans="1:23" ht="15.75" thickBot="1" x14ac:dyDescent="0.3">
      <c r="A171" s="19" t="s">
        <v>37</v>
      </c>
      <c r="B171" s="38">
        <v>100</v>
      </c>
      <c r="C171" s="38">
        <v>100</v>
      </c>
      <c r="D171" s="38">
        <v>100</v>
      </c>
      <c r="E171" s="38">
        <v>100</v>
      </c>
      <c r="F171" s="38">
        <v>100</v>
      </c>
      <c r="G171" s="38">
        <v>100</v>
      </c>
      <c r="H171" s="10"/>
      <c r="I171" s="38">
        <v>100</v>
      </c>
      <c r="J171" s="38">
        <v>100</v>
      </c>
      <c r="K171" s="38">
        <v>100</v>
      </c>
      <c r="L171" s="38">
        <v>100</v>
      </c>
      <c r="M171" s="38">
        <v>100</v>
      </c>
      <c r="N171" s="38">
        <v>100</v>
      </c>
      <c r="O171" s="38">
        <v>100</v>
      </c>
      <c r="P171" s="35">
        <v>100</v>
      </c>
      <c r="Q171" s="35">
        <v>100</v>
      </c>
      <c r="R171" s="35">
        <v>100</v>
      </c>
      <c r="S171" s="35">
        <v>100</v>
      </c>
      <c r="T171" s="35">
        <v>100</v>
      </c>
      <c r="U171" s="35">
        <v>100</v>
      </c>
      <c r="V171" s="35">
        <v>100</v>
      </c>
      <c r="W171" s="35">
        <v>100</v>
      </c>
    </row>
    <row r="172" spans="1:23" x14ac:dyDescent="0.25">
      <c r="B172" s="26"/>
      <c r="C172" s="26"/>
      <c r="D172" s="26"/>
      <c r="E172" s="26"/>
      <c r="F172" s="26"/>
      <c r="G172" s="26"/>
      <c r="I172" s="26"/>
      <c r="J172" s="26"/>
      <c r="K172" s="26"/>
      <c r="L172" s="26"/>
      <c r="M172" s="26"/>
      <c r="N172" s="26"/>
      <c r="O172" s="26"/>
      <c r="P172" s="33"/>
      <c r="Q172" s="33"/>
      <c r="R172" s="33"/>
      <c r="S172" s="33"/>
      <c r="T172" s="33"/>
      <c r="U172" s="33"/>
      <c r="V172" s="33"/>
      <c r="W172" s="33"/>
    </row>
    <row r="173" spans="1:23" x14ac:dyDescent="0.25">
      <c r="A173" s="9" t="s">
        <v>250</v>
      </c>
      <c r="B173" s="26"/>
      <c r="C173" s="26"/>
      <c r="D173" s="26"/>
      <c r="E173" s="26"/>
      <c r="F173" s="26"/>
      <c r="G173" s="26"/>
      <c r="I173" s="26"/>
      <c r="J173" s="26"/>
      <c r="K173" s="26"/>
      <c r="L173" s="26"/>
      <c r="M173" s="26"/>
      <c r="N173" s="26"/>
      <c r="O173" s="26"/>
      <c r="P173" s="33"/>
      <c r="Q173" s="33"/>
      <c r="R173" s="33"/>
      <c r="S173" s="33"/>
      <c r="T173" s="33"/>
      <c r="U173" s="33"/>
      <c r="V173" s="33"/>
      <c r="W173" s="33"/>
    </row>
    <row r="174" spans="1:23" x14ac:dyDescent="0.25">
      <c r="C174" s="24"/>
      <c r="I174" s="24"/>
      <c r="L174" s="25"/>
      <c r="M174" s="25"/>
      <c r="R174" s="31"/>
    </row>
    <row r="175" spans="1:23" ht="31.5" x14ac:dyDescent="0.25">
      <c r="A175" s="68" t="s">
        <v>112</v>
      </c>
      <c r="C175" s="24"/>
      <c r="I175" s="24"/>
      <c r="L175" s="25"/>
      <c r="M175" s="25"/>
      <c r="R175" s="31"/>
    </row>
    <row r="176" spans="1:23" x14ac:dyDescent="0.25">
      <c r="C176" s="24"/>
      <c r="I176" s="24"/>
      <c r="L176" s="25"/>
      <c r="M176" s="25"/>
      <c r="R176" s="31"/>
    </row>
    <row r="177" spans="1:23" ht="48.75" thickBot="1" x14ac:dyDescent="0.3">
      <c r="A177" s="53"/>
      <c r="B177" s="2" t="s">
        <v>1</v>
      </c>
      <c r="C177" s="2" t="s">
        <v>2</v>
      </c>
      <c r="D177" s="2" t="s">
        <v>3</v>
      </c>
      <c r="E177" s="2" t="s">
        <v>4</v>
      </c>
      <c r="F177" s="2" t="s">
        <v>5</v>
      </c>
      <c r="G177" s="2" t="s">
        <v>6</v>
      </c>
      <c r="H177" s="3"/>
      <c r="I177" s="2" t="s">
        <v>24</v>
      </c>
      <c r="J177" s="2" t="s">
        <v>13</v>
      </c>
      <c r="K177" s="2" t="s">
        <v>26</v>
      </c>
      <c r="L177" s="2" t="s">
        <v>15</v>
      </c>
      <c r="M177" s="2" t="s">
        <v>16</v>
      </c>
      <c r="N177" s="2" t="s">
        <v>18</v>
      </c>
      <c r="O177" s="2" t="s">
        <v>19</v>
      </c>
      <c r="P177" s="7" t="s">
        <v>20</v>
      </c>
      <c r="Q177" s="7" t="s">
        <v>8</v>
      </c>
      <c r="R177" s="7" t="s">
        <v>25</v>
      </c>
      <c r="S177" s="7" t="s">
        <v>10</v>
      </c>
      <c r="T177" s="7" t="s">
        <v>11</v>
      </c>
      <c r="U177" s="7" t="s">
        <v>12</v>
      </c>
      <c r="V177" s="7" t="s">
        <v>27</v>
      </c>
      <c r="W177" s="7" t="s">
        <v>21</v>
      </c>
    </row>
    <row r="178" spans="1:23" ht="15.75" thickBot="1" x14ac:dyDescent="0.3">
      <c r="A178" s="19" t="s">
        <v>63</v>
      </c>
      <c r="B178" s="38">
        <v>1</v>
      </c>
      <c r="C178" s="38"/>
      <c r="D178" s="38">
        <v>1</v>
      </c>
      <c r="E178" s="38">
        <v>1</v>
      </c>
      <c r="F178" s="38">
        <v>1</v>
      </c>
      <c r="G178" s="38"/>
      <c r="H178" s="10"/>
      <c r="I178" s="38">
        <v>1</v>
      </c>
      <c r="J178" s="38"/>
      <c r="K178" s="38">
        <v>1</v>
      </c>
      <c r="L178" s="38">
        <v>1</v>
      </c>
      <c r="M178" s="38">
        <v>1</v>
      </c>
      <c r="N178" s="38">
        <v>1</v>
      </c>
      <c r="O178" s="38">
        <v>1</v>
      </c>
      <c r="P178" s="34"/>
      <c r="Q178" s="34"/>
      <c r="R178" s="34">
        <v>3</v>
      </c>
      <c r="S178" s="34"/>
      <c r="T178" s="34"/>
      <c r="U178" s="34">
        <v>1</v>
      </c>
      <c r="V178" s="34"/>
      <c r="W178" s="34">
        <v>1</v>
      </c>
    </row>
    <row r="179" spans="1:23" ht="19.5" customHeight="1" thickBot="1" x14ac:dyDescent="0.3">
      <c r="A179" s="19" t="s">
        <v>113</v>
      </c>
      <c r="B179" s="38">
        <v>31</v>
      </c>
      <c r="C179" s="38">
        <v>35</v>
      </c>
      <c r="D179" s="38">
        <v>35</v>
      </c>
      <c r="E179" s="38">
        <v>38</v>
      </c>
      <c r="F179" s="38">
        <v>49</v>
      </c>
      <c r="G179" s="38">
        <v>48</v>
      </c>
      <c r="H179" s="10"/>
      <c r="I179" s="38">
        <v>45</v>
      </c>
      <c r="J179" s="38">
        <v>33</v>
      </c>
      <c r="K179" s="38">
        <v>48</v>
      </c>
      <c r="L179" s="38">
        <v>28</v>
      </c>
      <c r="M179" s="38">
        <v>39</v>
      </c>
      <c r="N179" s="38">
        <v>45</v>
      </c>
      <c r="O179" s="38">
        <v>37</v>
      </c>
      <c r="P179" s="34">
        <v>41</v>
      </c>
      <c r="Q179" s="34">
        <v>45</v>
      </c>
      <c r="R179" s="34">
        <v>40</v>
      </c>
      <c r="S179" s="34">
        <v>50</v>
      </c>
      <c r="T179" s="34">
        <v>40</v>
      </c>
      <c r="U179" s="34">
        <v>25</v>
      </c>
      <c r="V179" s="34">
        <v>39</v>
      </c>
      <c r="W179" s="34">
        <v>44</v>
      </c>
    </row>
    <row r="180" spans="1:23" ht="22.5" customHeight="1" thickBot="1" x14ac:dyDescent="0.3">
      <c r="A180" s="19" t="s">
        <v>114</v>
      </c>
      <c r="B180" s="38">
        <v>26</v>
      </c>
      <c r="C180" s="38">
        <v>29</v>
      </c>
      <c r="D180" s="38">
        <v>32</v>
      </c>
      <c r="E180" s="38">
        <v>33</v>
      </c>
      <c r="F180" s="38">
        <v>22</v>
      </c>
      <c r="G180" s="38">
        <v>35</v>
      </c>
      <c r="H180" s="10"/>
      <c r="I180" s="38">
        <v>35</v>
      </c>
      <c r="J180" s="38">
        <v>28</v>
      </c>
      <c r="K180" s="38">
        <v>30</v>
      </c>
      <c r="L180" s="38">
        <v>24</v>
      </c>
      <c r="M180" s="38">
        <v>28</v>
      </c>
      <c r="N180" s="38">
        <v>32</v>
      </c>
      <c r="O180" s="38">
        <v>32</v>
      </c>
      <c r="P180" s="34">
        <v>22</v>
      </c>
      <c r="Q180" s="34">
        <v>35</v>
      </c>
      <c r="R180" s="34">
        <v>33</v>
      </c>
      <c r="S180" s="34">
        <v>33</v>
      </c>
      <c r="T180" s="34">
        <v>38</v>
      </c>
      <c r="U180" s="34">
        <v>44</v>
      </c>
      <c r="V180" s="34">
        <v>38</v>
      </c>
      <c r="W180" s="34">
        <v>24</v>
      </c>
    </row>
    <row r="181" spans="1:23" ht="24" customHeight="1" thickBot="1" x14ac:dyDescent="0.3">
      <c r="A181" s="55" t="s">
        <v>5203</v>
      </c>
      <c r="B181" s="56">
        <f>B179+B180</f>
        <v>57</v>
      </c>
      <c r="C181" s="56">
        <f t="shared" ref="C181:O181" si="6">C179+C180</f>
        <v>64</v>
      </c>
      <c r="D181" s="56">
        <f t="shared" si="6"/>
        <v>67</v>
      </c>
      <c r="E181" s="56">
        <f t="shared" si="6"/>
        <v>71</v>
      </c>
      <c r="F181" s="56">
        <f t="shared" si="6"/>
        <v>71</v>
      </c>
      <c r="G181" s="59">
        <f t="shared" si="6"/>
        <v>83</v>
      </c>
      <c r="H181" s="63" t="s">
        <v>250</v>
      </c>
      <c r="I181" s="59">
        <f t="shared" si="6"/>
        <v>80</v>
      </c>
      <c r="J181" s="56">
        <f t="shared" si="6"/>
        <v>61</v>
      </c>
      <c r="K181" s="59">
        <f t="shared" si="6"/>
        <v>78</v>
      </c>
      <c r="L181" s="56">
        <f t="shared" si="6"/>
        <v>52</v>
      </c>
      <c r="M181" s="56">
        <f t="shared" si="6"/>
        <v>67</v>
      </c>
      <c r="N181" s="59">
        <f t="shared" si="6"/>
        <v>77</v>
      </c>
      <c r="O181" s="56">
        <f t="shared" si="6"/>
        <v>69</v>
      </c>
      <c r="P181" s="34"/>
      <c r="Q181" s="34"/>
      <c r="R181" s="34"/>
      <c r="S181" s="34"/>
      <c r="T181" s="34"/>
      <c r="U181" s="34"/>
      <c r="V181" s="34"/>
      <c r="W181" s="34"/>
    </row>
    <row r="182" spans="1:23" ht="24" customHeight="1" thickBot="1" x14ac:dyDescent="0.3">
      <c r="A182" s="19" t="s">
        <v>115</v>
      </c>
      <c r="B182" s="38">
        <v>31</v>
      </c>
      <c r="C182" s="38">
        <v>28</v>
      </c>
      <c r="D182" s="38">
        <v>25</v>
      </c>
      <c r="E182" s="38">
        <v>23</v>
      </c>
      <c r="F182" s="38">
        <v>20</v>
      </c>
      <c r="G182" s="38">
        <v>15</v>
      </c>
      <c r="H182" s="10"/>
      <c r="I182" s="38">
        <v>14</v>
      </c>
      <c r="J182" s="38">
        <v>27</v>
      </c>
      <c r="K182" s="38">
        <v>18</v>
      </c>
      <c r="L182" s="38">
        <v>37</v>
      </c>
      <c r="M182" s="38">
        <v>25</v>
      </c>
      <c r="N182" s="38">
        <v>18</v>
      </c>
      <c r="O182" s="38">
        <v>22</v>
      </c>
      <c r="P182" s="34">
        <v>30</v>
      </c>
      <c r="Q182" s="34">
        <v>13</v>
      </c>
      <c r="R182" s="34">
        <v>18</v>
      </c>
      <c r="S182" s="34">
        <v>7</v>
      </c>
      <c r="T182" s="34">
        <v>17</v>
      </c>
      <c r="U182" s="34">
        <v>22</v>
      </c>
      <c r="V182" s="34">
        <v>18</v>
      </c>
      <c r="W182" s="34">
        <v>24</v>
      </c>
    </row>
    <row r="183" spans="1:23" ht="24.75" customHeight="1" thickBot="1" x14ac:dyDescent="0.3">
      <c r="A183" s="19" t="s">
        <v>116</v>
      </c>
      <c r="B183" s="54">
        <v>11</v>
      </c>
      <c r="C183" s="38">
        <v>8</v>
      </c>
      <c r="D183" s="38">
        <v>7</v>
      </c>
      <c r="E183" s="38">
        <v>5</v>
      </c>
      <c r="F183" s="38">
        <v>8</v>
      </c>
      <c r="G183" s="38">
        <v>2</v>
      </c>
      <c r="H183" s="10"/>
      <c r="I183" s="38">
        <v>4</v>
      </c>
      <c r="J183" s="54">
        <v>11</v>
      </c>
      <c r="K183" s="38">
        <v>3</v>
      </c>
      <c r="L183" s="54">
        <v>11</v>
      </c>
      <c r="M183" s="38">
        <v>7</v>
      </c>
      <c r="N183" s="38">
        <v>5</v>
      </c>
      <c r="O183" s="38">
        <v>8</v>
      </c>
      <c r="P183" s="35">
        <v>7</v>
      </c>
      <c r="Q183" s="35">
        <v>8</v>
      </c>
      <c r="R183" s="35">
        <v>6</v>
      </c>
      <c r="S183" s="35">
        <v>9</v>
      </c>
      <c r="T183" s="35">
        <v>6</v>
      </c>
      <c r="U183" s="35">
        <v>7</v>
      </c>
      <c r="V183" s="35">
        <v>5</v>
      </c>
      <c r="W183" s="35">
        <v>7</v>
      </c>
    </row>
    <row r="184" spans="1:23" ht="15.75" thickBot="1" x14ac:dyDescent="0.3">
      <c r="A184" s="19" t="s">
        <v>37</v>
      </c>
      <c r="B184" s="38">
        <v>100</v>
      </c>
      <c r="C184" s="38">
        <v>100</v>
      </c>
      <c r="D184" s="38">
        <v>100</v>
      </c>
      <c r="E184" s="38">
        <v>100</v>
      </c>
      <c r="F184" s="38">
        <v>100</v>
      </c>
      <c r="G184" s="38">
        <v>100</v>
      </c>
      <c r="H184" s="10"/>
      <c r="I184" s="38">
        <v>100</v>
      </c>
      <c r="J184" s="38">
        <v>100</v>
      </c>
      <c r="K184" s="38">
        <v>100</v>
      </c>
      <c r="L184" s="38">
        <v>100</v>
      </c>
      <c r="M184" s="38">
        <v>100</v>
      </c>
      <c r="N184" s="38">
        <v>100</v>
      </c>
      <c r="O184" s="38">
        <v>100</v>
      </c>
      <c r="P184" s="35">
        <v>100</v>
      </c>
      <c r="Q184" s="35">
        <v>100</v>
      </c>
      <c r="R184" s="35">
        <v>100</v>
      </c>
      <c r="S184" s="35">
        <v>100</v>
      </c>
      <c r="T184" s="35">
        <v>100</v>
      </c>
      <c r="U184" s="35">
        <v>100</v>
      </c>
      <c r="V184" s="35">
        <v>100</v>
      </c>
      <c r="W184" s="35">
        <v>100</v>
      </c>
    </row>
    <row r="185" spans="1:23" x14ac:dyDescent="0.25">
      <c r="B185" s="26"/>
      <c r="C185" s="26"/>
      <c r="D185" s="26"/>
      <c r="E185" s="26"/>
      <c r="F185" s="26"/>
      <c r="G185" s="26"/>
      <c r="I185" s="26"/>
      <c r="J185" s="26"/>
      <c r="K185" s="26"/>
      <c r="L185" s="26"/>
      <c r="M185" s="26"/>
      <c r="N185" s="26"/>
      <c r="O185" s="26"/>
      <c r="P185" s="33"/>
      <c r="Q185" s="33"/>
      <c r="R185" s="33"/>
      <c r="S185" s="33"/>
      <c r="T185" s="33"/>
      <c r="U185" s="33"/>
      <c r="V185" s="33"/>
      <c r="W185" s="33"/>
    </row>
    <row r="186" spans="1:23" x14ac:dyDescent="0.25">
      <c r="A186" s="9"/>
      <c r="B186" s="26"/>
      <c r="C186" s="26"/>
      <c r="D186" s="26"/>
      <c r="E186" s="26"/>
      <c r="F186" s="26"/>
      <c r="G186" s="26"/>
      <c r="I186" s="24"/>
      <c r="L186" s="25"/>
      <c r="M186" s="25"/>
      <c r="R186" s="31"/>
    </row>
    <row r="187" spans="1:23" x14ac:dyDescent="0.25">
      <c r="C187" s="24"/>
      <c r="I187" s="24"/>
      <c r="L187" s="25"/>
      <c r="M187" s="25"/>
      <c r="R187" s="31"/>
    </row>
    <row r="188" spans="1:23" ht="47.25" x14ac:dyDescent="0.25">
      <c r="A188" s="43" t="s">
        <v>117</v>
      </c>
      <c r="C188" s="24"/>
      <c r="I188" s="24"/>
      <c r="L188" s="25"/>
      <c r="M188" s="25"/>
      <c r="R188" s="31"/>
    </row>
    <row r="189" spans="1:23" x14ac:dyDescent="0.25">
      <c r="C189" s="24"/>
      <c r="I189" s="24"/>
      <c r="L189" s="25"/>
      <c r="M189" s="25"/>
      <c r="R189" s="31"/>
    </row>
    <row r="190" spans="1:23" ht="48.75" thickBot="1" x14ac:dyDescent="0.3">
      <c r="A190" s="53"/>
      <c r="B190" s="2" t="s">
        <v>1</v>
      </c>
      <c r="C190" s="2" t="s">
        <v>2</v>
      </c>
      <c r="D190" s="2" t="s">
        <v>3</v>
      </c>
      <c r="E190" s="2" t="s">
        <v>4</v>
      </c>
      <c r="F190" s="2" t="s">
        <v>5</v>
      </c>
      <c r="G190" s="2" t="s">
        <v>6</v>
      </c>
      <c r="H190" s="3"/>
      <c r="I190" s="2" t="s">
        <v>24</v>
      </c>
      <c r="J190" s="2" t="s">
        <v>13</v>
      </c>
      <c r="K190" s="2" t="s">
        <v>26</v>
      </c>
      <c r="L190" s="2" t="s">
        <v>15</v>
      </c>
      <c r="M190" s="2" t="s">
        <v>16</v>
      </c>
      <c r="N190" s="2" t="s">
        <v>18</v>
      </c>
      <c r="O190" s="2" t="s">
        <v>19</v>
      </c>
      <c r="P190" s="7" t="s">
        <v>20</v>
      </c>
      <c r="Q190" s="7" t="s">
        <v>8</v>
      </c>
      <c r="R190" s="7" t="s">
        <v>25</v>
      </c>
      <c r="S190" s="7" t="s">
        <v>10</v>
      </c>
      <c r="T190" s="7" t="s">
        <v>11</v>
      </c>
      <c r="U190" s="7" t="s">
        <v>12</v>
      </c>
      <c r="V190" s="7" t="s">
        <v>27</v>
      </c>
      <c r="W190" s="7" t="s">
        <v>21</v>
      </c>
    </row>
    <row r="191" spans="1:23" ht="15.75" thickBot="1" x14ac:dyDescent="0.3">
      <c r="A191" s="19" t="s">
        <v>63</v>
      </c>
      <c r="B191" s="38">
        <v>1</v>
      </c>
      <c r="C191" s="38">
        <v>1</v>
      </c>
      <c r="D191" s="38">
        <v>1</v>
      </c>
      <c r="E191" s="38"/>
      <c r="F191" s="38"/>
      <c r="G191" s="38">
        <v>1</v>
      </c>
      <c r="H191" s="10"/>
      <c r="I191" s="38"/>
      <c r="J191" s="38">
        <v>1</v>
      </c>
      <c r="K191" s="38">
        <v>1</v>
      </c>
      <c r="L191" s="38">
        <v>1</v>
      </c>
      <c r="M191" s="38"/>
      <c r="N191" s="38">
        <v>1</v>
      </c>
      <c r="O191" s="38"/>
      <c r="P191" s="34"/>
      <c r="Q191" s="34"/>
      <c r="R191" s="34">
        <v>1</v>
      </c>
      <c r="S191" s="34"/>
      <c r="T191" s="34"/>
      <c r="U191" s="34">
        <v>1</v>
      </c>
      <c r="V191" s="34"/>
      <c r="W191" s="34">
        <v>1</v>
      </c>
    </row>
    <row r="192" spans="1:23" ht="20.25" customHeight="1" thickBot="1" x14ac:dyDescent="0.3">
      <c r="A192" s="19" t="s">
        <v>118</v>
      </c>
      <c r="B192" s="38">
        <v>2</v>
      </c>
      <c r="C192" s="38">
        <v>2</v>
      </c>
      <c r="D192" s="38">
        <v>1</v>
      </c>
      <c r="E192" s="38">
        <v>3</v>
      </c>
      <c r="F192" s="38">
        <v>5</v>
      </c>
      <c r="G192" s="38">
        <v>3</v>
      </c>
      <c r="H192" s="10"/>
      <c r="I192" s="38">
        <v>8</v>
      </c>
      <c r="J192" s="38">
        <v>1</v>
      </c>
      <c r="K192" s="38">
        <v>3</v>
      </c>
      <c r="L192" s="38">
        <v>1</v>
      </c>
      <c r="M192" s="38">
        <v>1</v>
      </c>
      <c r="N192" s="38">
        <v>4</v>
      </c>
      <c r="O192" s="38">
        <v>2</v>
      </c>
      <c r="P192" s="34"/>
      <c r="Q192" s="34">
        <v>5</v>
      </c>
      <c r="R192" s="34">
        <v>4</v>
      </c>
      <c r="S192" s="34">
        <v>6</v>
      </c>
      <c r="T192" s="34">
        <v>2</v>
      </c>
      <c r="U192" s="34">
        <v>9</v>
      </c>
      <c r="V192" s="34">
        <v>6</v>
      </c>
      <c r="W192" s="34">
        <v>3</v>
      </c>
    </row>
    <row r="193" spans="1:23" ht="18.75" customHeight="1" thickBot="1" x14ac:dyDescent="0.3">
      <c r="A193" s="19" t="s">
        <v>119</v>
      </c>
      <c r="B193" s="38">
        <v>24</v>
      </c>
      <c r="C193" s="38">
        <v>29</v>
      </c>
      <c r="D193" s="38">
        <v>35</v>
      </c>
      <c r="E193" s="38">
        <v>34</v>
      </c>
      <c r="F193" s="38">
        <v>38</v>
      </c>
      <c r="G193" s="38">
        <v>54</v>
      </c>
      <c r="H193" s="10"/>
      <c r="I193" s="38">
        <v>45</v>
      </c>
      <c r="J193" s="38">
        <v>24</v>
      </c>
      <c r="K193" s="38">
        <v>42</v>
      </c>
      <c r="L193" s="38">
        <v>20</v>
      </c>
      <c r="M193" s="38">
        <v>22</v>
      </c>
      <c r="N193" s="38">
        <v>54</v>
      </c>
      <c r="O193" s="38">
        <v>33</v>
      </c>
      <c r="P193" s="34">
        <v>17</v>
      </c>
      <c r="Q193" s="34">
        <v>48</v>
      </c>
      <c r="R193" s="34">
        <v>61</v>
      </c>
      <c r="S193" s="34">
        <v>43</v>
      </c>
      <c r="T193" s="34">
        <v>44</v>
      </c>
      <c r="U193" s="34">
        <v>51</v>
      </c>
      <c r="V193" s="34">
        <v>50</v>
      </c>
      <c r="W193" s="34">
        <v>49</v>
      </c>
    </row>
    <row r="194" spans="1:23" ht="20.25" customHeight="1" thickBot="1" x14ac:dyDescent="0.3">
      <c r="A194" s="55" t="s">
        <v>5203</v>
      </c>
      <c r="B194" s="56">
        <f>B192+B193</f>
        <v>26</v>
      </c>
      <c r="C194" s="56">
        <f t="shared" ref="C194:O194" si="7">C192+C193</f>
        <v>31</v>
      </c>
      <c r="D194" s="56">
        <f t="shared" si="7"/>
        <v>36</v>
      </c>
      <c r="E194" s="56">
        <f t="shared" si="7"/>
        <v>37</v>
      </c>
      <c r="F194" s="56">
        <f t="shared" si="7"/>
        <v>43</v>
      </c>
      <c r="G194" s="59">
        <f t="shared" si="7"/>
        <v>57</v>
      </c>
      <c r="H194" s="63" t="s">
        <v>250</v>
      </c>
      <c r="I194" s="59">
        <f t="shared" si="7"/>
        <v>53</v>
      </c>
      <c r="J194" s="56">
        <f t="shared" si="7"/>
        <v>25</v>
      </c>
      <c r="K194" s="56">
        <f t="shared" si="7"/>
        <v>45</v>
      </c>
      <c r="L194" s="56">
        <f t="shared" si="7"/>
        <v>21</v>
      </c>
      <c r="M194" s="56">
        <f t="shared" si="7"/>
        <v>23</v>
      </c>
      <c r="N194" s="59">
        <f t="shared" si="7"/>
        <v>58</v>
      </c>
      <c r="O194" s="56">
        <f t="shared" si="7"/>
        <v>35</v>
      </c>
      <c r="P194" s="34"/>
      <c r="Q194" s="34"/>
      <c r="R194" s="34"/>
      <c r="S194" s="34"/>
      <c r="T194" s="34"/>
      <c r="U194" s="34"/>
      <c r="V194" s="34"/>
      <c r="W194" s="34"/>
    </row>
    <row r="195" spans="1:23" ht="19.5" customHeight="1" thickBot="1" x14ac:dyDescent="0.3">
      <c r="A195" s="19" t="s">
        <v>120</v>
      </c>
      <c r="B195" s="38">
        <v>56</v>
      </c>
      <c r="C195" s="38">
        <v>53</v>
      </c>
      <c r="D195" s="38">
        <v>51</v>
      </c>
      <c r="E195" s="38">
        <v>57</v>
      </c>
      <c r="F195" s="38">
        <v>50</v>
      </c>
      <c r="G195" s="38">
        <v>38</v>
      </c>
      <c r="H195" s="10"/>
      <c r="I195" s="38">
        <v>43</v>
      </c>
      <c r="J195" s="38">
        <v>59</v>
      </c>
      <c r="K195" s="38">
        <v>50</v>
      </c>
      <c r="L195" s="38">
        <v>58</v>
      </c>
      <c r="M195" s="38">
        <v>58</v>
      </c>
      <c r="N195" s="38">
        <v>37</v>
      </c>
      <c r="O195" s="38">
        <v>56</v>
      </c>
      <c r="P195" s="34">
        <v>58</v>
      </c>
      <c r="Q195" s="34">
        <v>43</v>
      </c>
      <c r="R195" s="34">
        <v>31</v>
      </c>
      <c r="S195" s="34">
        <v>48</v>
      </c>
      <c r="T195" s="34">
        <v>52</v>
      </c>
      <c r="U195" s="34">
        <v>34</v>
      </c>
      <c r="V195" s="34">
        <v>41</v>
      </c>
      <c r="W195" s="34">
        <v>42</v>
      </c>
    </row>
    <row r="196" spans="1:23" ht="22.5" customHeight="1" thickBot="1" x14ac:dyDescent="0.3">
      <c r="A196" s="19" t="s">
        <v>121</v>
      </c>
      <c r="B196" s="38">
        <v>18</v>
      </c>
      <c r="C196" s="38">
        <v>15</v>
      </c>
      <c r="D196" s="38">
        <v>12</v>
      </c>
      <c r="E196" s="38">
        <v>6</v>
      </c>
      <c r="F196" s="38">
        <v>7</v>
      </c>
      <c r="G196" s="38">
        <v>5</v>
      </c>
      <c r="H196" s="10"/>
      <c r="I196" s="38">
        <v>3</v>
      </c>
      <c r="J196" s="38">
        <v>15</v>
      </c>
      <c r="K196" s="38">
        <v>5</v>
      </c>
      <c r="L196" s="38">
        <v>20</v>
      </c>
      <c r="M196" s="38">
        <v>19</v>
      </c>
      <c r="N196" s="38">
        <v>4</v>
      </c>
      <c r="O196" s="38">
        <v>9</v>
      </c>
      <c r="P196" s="35">
        <v>25</v>
      </c>
      <c r="Q196" s="35">
        <v>5</v>
      </c>
      <c r="R196" s="35">
        <v>3</v>
      </c>
      <c r="S196" s="35">
        <v>4</v>
      </c>
      <c r="T196" s="35">
        <v>2</v>
      </c>
      <c r="U196" s="35">
        <v>4</v>
      </c>
      <c r="V196" s="35">
        <v>3</v>
      </c>
      <c r="W196" s="35">
        <v>6</v>
      </c>
    </row>
    <row r="197" spans="1:23" ht="15.75" thickBot="1" x14ac:dyDescent="0.3">
      <c r="A197" s="19" t="s">
        <v>37</v>
      </c>
      <c r="B197" s="38">
        <v>100</v>
      </c>
      <c r="C197" s="38">
        <v>100</v>
      </c>
      <c r="D197" s="38">
        <v>100</v>
      </c>
      <c r="E197" s="38">
        <v>100</v>
      </c>
      <c r="F197" s="38">
        <v>100</v>
      </c>
      <c r="G197" s="38">
        <v>100</v>
      </c>
      <c r="H197" s="10"/>
      <c r="I197" s="38">
        <v>100</v>
      </c>
      <c r="J197" s="38">
        <v>100</v>
      </c>
      <c r="K197" s="38">
        <v>100</v>
      </c>
      <c r="L197" s="38">
        <v>100</v>
      </c>
      <c r="M197" s="38">
        <v>100</v>
      </c>
      <c r="N197" s="38">
        <v>100</v>
      </c>
      <c r="O197" s="38">
        <v>100</v>
      </c>
      <c r="P197" s="35">
        <v>100</v>
      </c>
      <c r="Q197" s="35">
        <v>100</v>
      </c>
      <c r="R197" s="35">
        <v>100</v>
      </c>
      <c r="S197" s="35">
        <v>100</v>
      </c>
      <c r="T197" s="35">
        <v>100</v>
      </c>
      <c r="U197" s="35">
        <v>100</v>
      </c>
      <c r="V197" s="35">
        <v>100</v>
      </c>
      <c r="W197" s="35">
        <v>100</v>
      </c>
    </row>
    <row r="198" spans="1:23" x14ac:dyDescent="0.25">
      <c r="B198" s="26"/>
      <c r="C198" s="26"/>
      <c r="D198" s="26"/>
      <c r="E198" s="26"/>
      <c r="F198" s="26"/>
      <c r="G198" s="26"/>
      <c r="I198" s="26"/>
      <c r="J198" s="26"/>
      <c r="K198" s="26"/>
      <c r="L198" s="26"/>
      <c r="M198" s="26"/>
      <c r="N198" s="26"/>
      <c r="O198" s="26"/>
      <c r="P198" s="33"/>
      <c r="Q198" s="33"/>
      <c r="R198" s="33"/>
      <c r="S198" s="33"/>
      <c r="T198" s="33"/>
      <c r="U198" s="33"/>
      <c r="V198" s="33"/>
      <c r="W198" s="33"/>
    </row>
    <row r="199" spans="1:23" x14ac:dyDescent="0.25">
      <c r="C199" s="24"/>
      <c r="I199" s="24"/>
      <c r="L199" s="25"/>
      <c r="M199" s="25"/>
      <c r="R199" s="31"/>
    </row>
    <row r="200" spans="1:23" x14ac:dyDescent="0.25">
      <c r="C200" s="24"/>
      <c r="I200" s="24"/>
      <c r="L200" s="25"/>
      <c r="M200" s="25"/>
      <c r="R200" s="31"/>
    </row>
    <row r="201" spans="1:23" ht="63" x14ac:dyDescent="0.25">
      <c r="A201" s="60" t="s">
        <v>122</v>
      </c>
      <c r="C201" s="24"/>
      <c r="I201" s="24"/>
      <c r="L201" s="25"/>
      <c r="M201" s="25"/>
      <c r="R201" s="31"/>
    </row>
    <row r="202" spans="1:23" x14ac:dyDescent="0.25">
      <c r="C202" s="24"/>
      <c r="I202" s="24"/>
      <c r="L202" s="25"/>
      <c r="M202" s="25"/>
      <c r="R202" s="31"/>
    </row>
    <row r="203" spans="1:23" ht="48.75" thickBot="1" x14ac:dyDescent="0.3">
      <c r="A203" s="53"/>
      <c r="B203" s="2" t="s">
        <v>1</v>
      </c>
      <c r="C203" s="2" t="s">
        <v>2</v>
      </c>
      <c r="D203" s="2" t="s">
        <v>3</v>
      </c>
      <c r="E203" s="2" t="s">
        <v>4</v>
      </c>
      <c r="F203" s="2" t="s">
        <v>5</v>
      </c>
      <c r="G203" s="2" t="s">
        <v>6</v>
      </c>
      <c r="H203" s="3"/>
      <c r="I203" s="2" t="s">
        <v>24</v>
      </c>
      <c r="J203" s="2" t="s">
        <v>13</v>
      </c>
      <c r="K203" s="2" t="s">
        <v>26</v>
      </c>
      <c r="L203" s="2" t="s">
        <v>15</v>
      </c>
      <c r="M203" s="2" t="s">
        <v>16</v>
      </c>
      <c r="N203" s="2" t="s">
        <v>18</v>
      </c>
      <c r="O203" s="2" t="s">
        <v>19</v>
      </c>
      <c r="P203" s="7" t="s">
        <v>20</v>
      </c>
      <c r="Q203" s="7" t="s">
        <v>8</v>
      </c>
      <c r="R203" s="7" t="s">
        <v>25</v>
      </c>
      <c r="S203" s="7" t="s">
        <v>10</v>
      </c>
      <c r="T203" s="7" t="s">
        <v>11</v>
      </c>
      <c r="U203" s="7" t="s">
        <v>12</v>
      </c>
      <c r="V203" s="7" t="s">
        <v>27</v>
      </c>
      <c r="W203" s="7" t="s">
        <v>21</v>
      </c>
    </row>
    <row r="204" spans="1:23" ht="15.75" thickBot="1" x14ac:dyDescent="0.3">
      <c r="A204" s="19" t="s">
        <v>63</v>
      </c>
      <c r="B204" s="38">
        <v>2</v>
      </c>
      <c r="C204" s="38">
        <v>2</v>
      </c>
      <c r="D204" s="38">
        <v>4</v>
      </c>
      <c r="E204" s="38">
        <v>2</v>
      </c>
      <c r="F204" s="38">
        <v>5</v>
      </c>
      <c r="G204" s="38">
        <v>3</v>
      </c>
      <c r="H204" s="10"/>
      <c r="I204" s="38">
        <v>2</v>
      </c>
      <c r="J204" s="38">
        <v>2</v>
      </c>
      <c r="K204" s="38">
        <v>6</v>
      </c>
      <c r="L204" s="38">
        <v>2</v>
      </c>
      <c r="M204" s="38">
        <v>4</v>
      </c>
      <c r="N204" s="38">
        <v>2</v>
      </c>
      <c r="O204" s="38">
        <v>2</v>
      </c>
      <c r="P204" s="34">
        <v>4</v>
      </c>
      <c r="Q204" s="34"/>
      <c r="R204" s="34">
        <v>6</v>
      </c>
      <c r="S204" s="34">
        <v>2</v>
      </c>
      <c r="T204" s="34">
        <v>4</v>
      </c>
      <c r="U204" s="34">
        <v>4</v>
      </c>
      <c r="V204" s="34">
        <v>3</v>
      </c>
      <c r="W204" s="34">
        <v>4</v>
      </c>
    </row>
    <row r="205" spans="1:23" ht="20.25" customHeight="1" thickBot="1" x14ac:dyDescent="0.3">
      <c r="A205" s="19" t="s">
        <v>118</v>
      </c>
      <c r="B205" s="38">
        <v>4</v>
      </c>
      <c r="C205" s="38">
        <v>3</v>
      </c>
      <c r="D205" s="38">
        <v>4</v>
      </c>
      <c r="E205" s="38">
        <v>3</v>
      </c>
      <c r="F205" s="38">
        <v>4</v>
      </c>
      <c r="G205" s="38">
        <v>2</v>
      </c>
      <c r="H205" s="10"/>
      <c r="I205" s="38">
        <v>6</v>
      </c>
      <c r="J205" s="38">
        <v>4</v>
      </c>
      <c r="K205" s="38">
        <v>5</v>
      </c>
      <c r="L205" s="38">
        <v>3</v>
      </c>
      <c r="M205" s="38">
        <v>3</v>
      </c>
      <c r="N205" s="38">
        <v>3</v>
      </c>
      <c r="O205" s="38">
        <v>3</v>
      </c>
      <c r="P205" s="34">
        <v>5</v>
      </c>
      <c r="Q205" s="34">
        <v>5</v>
      </c>
      <c r="R205" s="34">
        <v>4</v>
      </c>
      <c r="S205" s="34">
        <v>2</v>
      </c>
      <c r="T205" s="34">
        <v>4</v>
      </c>
      <c r="U205" s="34">
        <v>1</v>
      </c>
      <c r="V205" s="34">
        <v>2</v>
      </c>
      <c r="W205" s="34">
        <v>5</v>
      </c>
    </row>
    <row r="206" spans="1:23" ht="20.25" customHeight="1" thickBot="1" x14ac:dyDescent="0.3">
      <c r="A206" s="19" t="s">
        <v>119</v>
      </c>
      <c r="B206" s="38">
        <v>31</v>
      </c>
      <c r="C206" s="38">
        <v>33</v>
      </c>
      <c r="D206" s="38">
        <v>31</v>
      </c>
      <c r="E206" s="38">
        <v>37</v>
      </c>
      <c r="F206" s="38">
        <v>37</v>
      </c>
      <c r="G206" s="38">
        <v>37</v>
      </c>
      <c r="H206" s="10"/>
      <c r="I206" s="38">
        <v>43</v>
      </c>
      <c r="J206" s="38">
        <v>30</v>
      </c>
      <c r="K206" s="38">
        <v>46</v>
      </c>
      <c r="L206" s="38">
        <v>28</v>
      </c>
      <c r="M206" s="38">
        <v>32</v>
      </c>
      <c r="N206" s="38">
        <v>38</v>
      </c>
      <c r="O206" s="38">
        <v>31</v>
      </c>
      <c r="P206" s="34">
        <v>37</v>
      </c>
      <c r="Q206" s="34">
        <v>43</v>
      </c>
      <c r="R206" s="34">
        <v>44</v>
      </c>
      <c r="S206" s="34">
        <v>37</v>
      </c>
      <c r="T206" s="34">
        <v>40</v>
      </c>
      <c r="U206" s="34">
        <v>35</v>
      </c>
      <c r="V206" s="34">
        <v>39</v>
      </c>
      <c r="W206" s="34">
        <v>39</v>
      </c>
    </row>
    <row r="207" spans="1:23" ht="21.75" customHeight="1" thickBot="1" x14ac:dyDescent="0.3">
      <c r="A207" s="55" t="s">
        <v>5203</v>
      </c>
      <c r="B207" s="56">
        <f>B205+B206</f>
        <v>35</v>
      </c>
      <c r="C207" s="56">
        <f t="shared" ref="C207:O207" si="8">C205+C206</f>
        <v>36</v>
      </c>
      <c r="D207" s="56">
        <f t="shared" si="8"/>
        <v>35</v>
      </c>
      <c r="E207" s="59">
        <f t="shared" si="8"/>
        <v>40</v>
      </c>
      <c r="F207" s="59">
        <f t="shared" si="8"/>
        <v>41</v>
      </c>
      <c r="G207" s="59">
        <f t="shared" si="8"/>
        <v>39</v>
      </c>
      <c r="H207" s="63" t="s">
        <v>250</v>
      </c>
      <c r="I207" s="59">
        <f t="shared" si="8"/>
        <v>49</v>
      </c>
      <c r="J207" s="56">
        <f t="shared" si="8"/>
        <v>34</v>
      </c>
      <c r="K207" s="59">
        <f t="shared" si="8"/>
        <v>51</v>
      </c>
      <c r="L207" s="56">
        <f t="shared" si="8"/>
        <v>31</v>
      </c>
      <c r="M207" s="56">
        <f t="shared" si="8"/>
        <v>35</v>
      </c>
      <c r="N207" s="56">
        <f t="shared" si="8"/>
        <v>41</v>
      </c>
      <c r="O207" s="56">
        <f t="shared" si="8"/>
        <v>34</v>
      </c>
      <c r="P207" s="34"/>
      <c r="Q207" s="34"/>
      <c r="R207" s="34"/>
      <c r="S207" s="34"/>
      <c r="T207" s="34"/>
      <c r="U207" s="34"/>
      <c r="V207" s="34"/>
      <c r="W207" s="34"/>
    </row>
    <row r="208" spans="1:23" ht="21" customHeight="1" thickBot="1" x14ac:dyDescent="0.3">
      <c r="A208" s="19" t="s">
        <v>120</v>
      </c>
      <c r="B208" s="38">
        <v>49</v>
      </c>
      <c r="C208" s="38">
        <v>48</v>
      </c>
      <c r="D208" s="38">
        <v>49</v>
      </c>
      <c r="E208" s="38">
        <v>48</v>
      </c>
      <c r="F208" s="38">
        <v>45</v>
      </c>
      <c r="G208" s="38">
        <v>51</v>
      </c>
      <c r="H208" s="10"/>
      <c r="I208" s="38">
        <v>42</v>
      </c>
      <c r="J208" s="38">
        <v>50</v>
      </c>
      <c r="K208" s="38">
        <v>37</v>
      </c>
      <c r="L208" s="38">
        <v>50</v>
      </c>
      <c r="M208" s="38">
        <v>47</v>
      </c>
      <c r="N208" s="38">
        <v>47</v>
      </c>
      <c r="O208" s="38">
        <v>51</v>
      </c>
      <c r="P208" s="34">
        <v>42</v>
      </c>
      <c r="Q208" s="34">
        <v>45</v>
      </c>
      <c r="R208" s="34">
        <v>40</v>
      </c>
      <c r="S208" s="34">
        <v>56</v>
      </c>
      <c r="T208" s="34">
        <v>52</v>
      </c>
      <c r="U208" s="34">
        <v>46</v>
      </c>
      <c r="V208" s="34">
        <v>52</v>
      </c>
      <c r="W208" s="34">
        <v>46</v>
      </c>
    </row>
    <row r="209" spans="1:23" ht="22.5" customHeight="1" thickBot="1" x14ac:dyDescent="0.3">
      <c r="A209" s="19" t="s">
        <v>121</v>
      </c>
      <c r="B209" s="38">
        <v>14</v>
      </c>
      <c r="C209" s="38">
        <v>14</v>
      </c>
      <c r="D209" s="38">
        <v>12</v>
      </c>
      <c r="E209" s="38">
        <v>10</v>
      </c>
      <c r="F209" s="38">
        <v>9</v>
      </c>
      <c r="G209" s="38">
        <v>7</v>
      </c>
      <c r="H209" s="10"/>
      <c r="I209" s="38">
        <v>7</v>
      </c>
      <c r="J209" s="38">
        <v>14</v>
      </c>
      <c r="K209" s="38">
        <v>6</v>
      </c>
      <c r="L209" s="38">
        <v>16</v>
      </c>
      <c r="M209" s="38">
        <v>15</v>
      </c>
      <c r="N209" s="38">
        <v>10</v>
      </c>
      <c r="O209" s="38">
        <v>14</v>
      </c>
      <c r="P209" s="35">
        <v>12</v>
      </c>
      <c r="Q209" s="35">
        <v>8</v>
      </c>
      <c r="R209" s="35">
        <v>5</v>
      </c>
      <c r="S209" s="35">
        <v>4</v>
      </c>
      <c r="T209" s="35"/>
      <c r="U209" s="35">
        <v>13</v>
      </c>
      <c r="V209" s="35">
        <v>5</v>
      </c>
      <c r="W209" s="35">
        <v>6</v>
      </c>
    </row>
    <row r="210" spans="1:23" ht="15.75" thickBot="1" x14ac:dyDescent="0.3">
      <c r="A210" s="19" t="s">
        <v>37</v>
      </c>
      <c r="B210" s="38">
        <v>100</v>
      </c>
      <c r="C210" s="38">
        <v>100</v>
      </c>
      <c r="D210" s="38">
        <v>100</v>
      </c>
      <c r="E210" s="38">
        <v>100</v>
      </c>
      <c r="F210" s="38">
        <v>100</v>
      </c>
      <c r="G210" s="38">
        <v>100</v>
      </c>
      <c r="H210" s="10"/>
      <c r="I210" s="38">
        <v>100</v>
      </c>
      <c r="J210" s="38">
        <v>100</v>
      </c>
      <c r="K210" s="38">
        <v>100</v>
      </c>
      <c r="L210" s="38">
        <v>100</v>
      </c>
      <c r="M210" s="38">
        <v>100</v>
      </c>
      <c r="N210" s="38">
        <v>100</v>
      </c>
      <c r="O210" s="38">
        <v>100</v>
      </c>
      <c r="P210" s="35">
        <v>100</v>
      </c>
      <c r="Q210" s="35">
        <v>100</v>
      </c>
      <c r="R210" s="35">
        <v>100</v>
      </c>
      <c r="S210" s="35">
        <v>100</v>
      </c>
      <c r="T210" s="35">
        <v>100</v>
      </c>
      <c r="U210" s="35">
        <v>100</v>
      </c>
      <c r="V210" s="35">
        <v>100</v>
      </c>
      <c r="W210" s="35">
        <v>100</v>
      </c>
    </row>
    <row r="211" spans="1:23" x14ac:dyDescent="0.25">
      <c r="B211" s="26"/>
      <c r="C211" s="26"/>
      <c r="D211" s="26"/>
      <c r="E211" s="26"/>
      <c r="F211" s="26"/>
      <c r="G211" s="26"/>
      <c r="I211" s="26"/>
      <c r="J211" s="26"/>
      <c r="K211" s="26"/>
      <c r="L211" s="26"/>
      <c r="M211" s="26"/>
      <c r="N211" s="26"/>
      <c r="O211" s="26"/>
      <c r="P211" s="33"/>
      <c r="Q211" s="33"/>
      <c r="R211" s="33"/>
      <c r="S211" s="33"/>
      <c r="T211" s="33"/>
      <c r="U211" s="33"/>
      <c r="V211" s="33"/>
      <c r="W211" s="33"/>
    </row>
    <row r="212" spans="1:23" x14ac:dyDescent="0.25">
      <c r="C212" s="24"/>
      <c r="I212" s="24"/>
      <c r="L212" s="25"/>
      <c r="M212" s="25"/>
      <c r="R212" s="31"/>
    </row>
    <row r="213" spans="1:23" x14ac:dyDescent="0.25">
      <c r="C213" s="24"/>
      <c r="I213" s="24"/>
      <c r="L213" s="25"/>
      <c r="M213" s="25"/>
      <c r="R213" s="31"/>
    </row>
    <row r="214" spans="1:23" x14ac:dyDescent="0.25">
      <c r="C214" s="24"/>
      <c r="I214" s="24"/>
      <c r="L214" s="25"/>
      <c r="M214" s="25"/>
      <c r="R214" s="31"/>
    </row>
    <row r="215" spans="1:23" ht="47.25" x14ac:dyDescent="0.25">
      <c r="A215" s="60" t="s">
        <v>123</v>
      </c>
      <c r="C215" s="24"/>
      <c r="I215" s="24"/>
      <c r="L215" s="25"/>
      <c r="M215" s="25"/>
      <c r="R215" s="31"/>
    </row>
    <row r="216" spans="1:23" x14ac:dyDescent="0.25">
      <c r="C216" s="24"/>
      <c r="I216" s="24"/>
      <c r="L216" s="25"/>
      <c r="M216" s="25"/>
      <c r="R216" s="31"/>
    </row>
    <row r="217" spans="1:23" ht="48.75" thickBot="1" x14ac:dyDescent="0.3">
      <c r="A217" s="53"/>
      <c r="B217" s="2" t="s">
        <v>1</v>
      </c>
      <c r="C217" s="2" t="s">
        <v>2</v>
      </c>
      <c r="D217" s="2" t="s">
        <v>3</v>
      </c>
      <c r="E217" s="2" t="s">
        <v>4</v>
      </c>
      <c r="F217" s="2" t="s">
        <v>5</v>
      </c>
      <c r="G217" s="2" t="s">
        <v>6</v>
      </c>
      <c r="H217" s="3"/>
      <c r="I217" s="2" t="s">
        <v>24</v>
      </c>
      <c r="J217" s="2" t="s">
        <v>13</v>
      </c>
      <c r="K217" s="2" t="s">
        <v>26</v>
      </c>
      <c r="L217" s="2" t="s">
        <v>15</v>
      </c>
      <c r="M217" s="2" t="s">
        <v>16</v>
      </c>
      <c r="N217" s="2" t="s">
        <v>18</v>
      </c>
      <c r="O217" s="2" t="s">
        <v>19</v>
      </c>
      <c r="P217" s="7" t="s">
        <v>20</v>
      </c>
      <c r="Q217" s="7" t="s">
        <v>8</v>
      </c>
      <c r="R217" s="7" t="s">
        <v>25</v>
      </c>
      <c r="S217" s="7" t="s">
        <v>10</v>
      </c>
      <c r="T217" s="7" t="s">
        <v>11</v>
      </c>
      <c r="U217" s="7" t="s">
        <v>12</v>
      </c>
      <c r="V217" s="7" t="s">
        <v>27</v>
      </c>
      <c r="W217" s="7" t="s">
        <v>21</v>
      </c>
    </row>
    <row r="218" spans="1:23" ht="15.75" thickBot="1" x14ac:dyDescent="0.3">
      <c r="A218" s="19" t="s">
        <v>63</v>
      </c>
      <c r="B218" s="38">
        <v>2</v>
      </c>
      <c r="C218" s="38">
        <v>1</v>
      </c>
      <c r="D218" s="38">
        <v>1</v>
      </c>
      <c r="E218" s="38">
        <v>1</v>
      </c>
      <c r="F218" s="38">
        <v>1</v>
      </c>
      <c r="G218" s="38">
        <v>1</v>
      </c>
      <c r="H218" s="10"/>
      <c r="I218" s="38">
        <v>3</v>
      </c>
      <c r="J218" s="38">
        <v>1</v>
      </c>
      <c r="K218" s="38">
        <v>1</v>
      </c>
      <c r="L218" s="38">
        <v>1</v>
      </c>
      <c r="M218" s="38">
        <v>1</v>
      </c>
      <c r="N218" s="38">
        <v>2</v>
      </c>
      <c r="O218" s="38">
        <v>1</v>
      </c>
      <c r="P218" s="34"/>
      <c r="Q218" s="34"/>
      <c r="R218" s="34">
        <v>1</v>
      </c>
      <c r="S218" s="34">
        <v>2</v>
      </c>
      <c r="T218" s="34">
        <v>4</v>
      </c>
      <c r="U218" s="34">
        <v>4</v>
      </c>
      <c r="V218" s="34">
        <v>2</v>
      </c>
      <c r="W218" s="34">
        <v>1</v>
      </c>
    </row>
    <row r="219" spans="1:23" ht="21" customHeight="1" thickBot="1" x14ac:dyDescent="0.3">
      <c r="A219" s="19" t="s">
        <v>118</v>
      </c>
      <c r="B219" s="38">
        <v>2</v>
      </c>
      <c r="C219" s="38">
        <v>3</v>
      </c>
      <c r="D219" s="38">
        <v>2</v>
      </c>
      <c r="E219" s="38">
        <v>4</v>
      </c>
      <c r="F219" s="38">
        <v>3</v>
      </c>
      <c r="G219" s="38">
        <v>4</v>
      </c>
      <c r="H219" s="10"/>
      <c r="I219" s="38">
        <v>6</v>
      </c>
      <c r="J219" s="38">
        <v>2</v>
      </c>
      <c r="K219" s="38">
        <v>6</v>
      </c>
      <c r="L219" s="38">
        <v>2</v>
      </c>
      <c r="M219" s="38">
        <v>2</v>
      </c>
      <c r="N219" s="38">
        <v>3</v>
      </c>
      <c r="O219" s="38">
        <v>3</v>
      </c>
      <c r="P219" s="34"/>
      <c r="Q219" s="34">
        <v>3</v>
      </c>
      <c r="R219" s="34">
        <v>2</v>
      </c>
      <c r="S219" s="34">
        <v>4</v>
      </c>
      <c r="T219" s="34"/>
      <c r="U219" s="34">
        <v>6</v>
      </c>
      <c r="V219" s="34">
        <v>5</v>
      </c>
      <c r="W219" s="34">
        <v>4</v>
      </c>
    </row>
    <row r="220" spans="1:23" ht="22.5" customHeight="1" thickBot="1" x14ac:dyDescent="0.3">
      <c r="A220" s="19" t="s">
        <v>119</v>
      </c>
      <c r="B220" s="38">
        <v>47</v>
      </c>
      <c r="C220" s="38">
        <v>48</v>
      </c>
      <c r="D220" s="38">
        <v>50</v>
      </c>
      <c r="E220" s="38">
        <v>50</v>
      </c>
      <c r="F220" s="38">
        <v>55</v>
      </c>
      <c r="G220" s="38">
        <v>54</v>
      </c>
      <c r="H220" s="10"/>
      <c r="I220" s="38">
        <v>55</v>
      </c>
      <c r="J220" s="38">
        <v>49</v>
      </c>
      <c r="K220" s="38">
        <v>50</v>
      </c>
      <c r="L220" s="38">
        <v>46</v>
      </c>
      <c r="M220" s="38">
        <v>47</v>
      </c>
      <c r="N220" s="38">
        <v>54</v>
      </c>
      <c r="O220" s="38">
        <v>50</v>
      </c>
      <c r="P220" s="34">
        <v>18</v>
      </c>
      <c r="Q220" s="34">
        <v>43</v>
      </c>
      <c r="R220" s="34">
        <v>64</v>
      </c>
      <c r="S220" s="34">
        <v>57</v>
      </c>
      <c r="T220" s="34">
        <v>44</v>
      </c>
      <c r="U220" s="34">
        <v>59</v>
      </c>
      <c r="V220" s="34">
        <v>56</v>
      </c>
      <c r="W220" s="34">
        <v>56</v>
      </c>
    </row>
    <row r="221" spans="1:23" ht="23.25" customHeight="1" thickBot="1" x14ac:dyDescent="0.3">
      <c r="A221" s="55" t="s">
        <v>5203</v>
      </c>
      <c r="B221" s="56">
        <f>B219+B220</f>
        <v>49</v>
      </c>
      <c r="C221" s="56">
        <f t="shared" ref="C221:O221" si="9">C219+C220</f>
        <v>51</v>
      </c>
      <c r="D221" s="56">
        <f t="shared" si="9"/>
        <v>52</v>
      </c>
      <c r="E221" s="56">
        <f t="shared" si="9"/>
        <v>54</v>
      </c>
      <c r="F221" s="56">
        <f t="shared" si="9"/>
        <v>58</v>
      </c>
      <c r="G221" s="59">
        <f t="shared" si="9"/>
        <v>58</v>
      </c>
      <c r="H221" s="63" t="s">
        <v>250</v>
      </c>
      <c r="I221" s="59">
        <f t="shared" si="9"/>
        <v>61</v>
      </c>
      <c r="J221" s="56">
        <f t="shared" si="9"/>
        <v>51</v>
      </c>
      <c r="K221" s="59">
        <f t="shared" si="9"/>
        <v>56</v>
      </c>
      <c r="L221" s="56">
        <f t="shared" si="9"/>
        <v>48</v>
      </c>
      <c r="M221" s="56">
        <f t="shared" si="9"/>
        <v>49</v>
      </c>
      <c r="N221" s="59">
        <f t="shared" si="9"/>
        <v>57</v>
      </c>
      <c r="O221" s="56">
        <f t="shared" si="9"/>
        <v>53</v>
      </c>
      <c r="P221" s="34"/>
      <c r="Q221" s="34"/>
      <c r="R221" s="34"/>
      <c r="S221" s="34"/>
      <c r="T221" s="34"/>
      <c r="U221" s="34"/>
      <c r="V221" s="34"/>
      <c r="W221" s="34"/>
    </row>
    <row r="222" spans="1:23" ht="21" customHeight="1" thickBot="1" x14ac:dyDescent="0.3">
      <c r="A222" s="19" t="s">
        <v>120</v>
      </c>
      <c r="B222" s="38">
        <v>40</v>
      </c>
      <c r="C222" s="38">
        <v>41</v>
      </c>
      <c r="D222" s="38">
        <v>41</v>
      </c>
      <c r="E222" s="38">
        <v>37</v>
      </c>
      <c r="F222" s="38">
        <v>33</v>
      </c>
      <c r="G222" s="38">
        <v>35</v>
      </c>
      <c r="H222" s="10"/>
      <c r="I222" s="38">
        <v>31</v>
      </c>
      <c r="J222" s="38">
        <v>39</v>
      </c>
      <c r="K222" s="38">
        <v>36</v>
      </c>
      <c r="L222" s="38">
        <v>42</v>
      </c>
      <c r="M222" s="38">
        <v>42</v>
      </c>
      <c r="N222" s="38">
        <v>37</v>
      </c>
      <c r="O222" s="38">
        <v>39</v>
      </c>
      <c r="P222" s="34">
        <v>51</v>
      </c>
      <c r="Q222" s="34">
        <v>50</v>
      </c>
      <c r="R222" s="34">
        <v>26</v>
      </c>
      <c r="S222" s="34">
        <v>28</v>
      </c>
      <c r="T222" s="34">
        <v>46</v>
      </c>
      <c r="U222" s="34">
        <v>25</v>
      </c>
      <c r="V222" s="34">
        <v>32</v>
      </c>
      <c r="W222" s="34">
        <v>33</v>
      </c>
    </row>
    <row r="223" spans="1:23" ht="21" customHeight="1" thickBot="1" x14ac:dyDescent="0.3">
      <c r="A223" s="19" t="s">
        <v>121</v>
      </c>
      <c r="B223" s="38">
        <v>9</v>
      </c>
      <c r="C223" s="38">
        <v>6</v>
      </c>
      <c r="D223" s="38">
        <v>6</v>
      </c>
      <c r="E223" s="38">
        <v>7</v>
      </c>
      <c r="F223" s="38">
        <v>7</v>
      </c>
      <c r="G223" s="38">
        <v>6</v>
      </c>
      <c r="H223" s="10"/>
      <c r="I223" s="38">
        <v>5</v>
      </c>
      <c r="J223" s="38">
        <v>9</v>
      </c>
      <c r="K223" s="38">
        <v>7</v>
      </c>
      <c r="L223" s="38">
        <v>8</v>
      </c>
      <c r="M223" s="38">
        <v>8</v>
      </c>
      <c r="N223" s="38">
        <v>4</v>
      </c>
      <c r="O223" s="38">
        <v>6</v>
      </c>
      <c r="P223" s="35">
        <v>31</v>
      </c>
      <c r="Q223" s="35">
        <v>5</v>
      </c>
      <c r="R223" s="35">
        <v>7</v>
      </c>
      <c r="S223" s="35">
        <v>9</v>
      </c>
      <c r="T223" s="35">
        <v>6</v>
      </c>
      <c r="U223" s="35">
        <v>6</v>
      </c>
      <c r="V223" s="35">
        <v>6</v>
      </c>
      <c r="W223" s="35">
        <v>5</v>
      </c>
    </row>
    <row r="224" spans="1:23" ht="15.75" thickBot="1" x14ac:dyDescent="0.3">
      <c r="A224" s="19" t="s">
        <v>37</v>
      </c>
      <c r="B224" s="38">
        <v>100</v>
      </c>
      <c r="C224" s="38">
        <v>100</v>
      </c>
      <c r="D224" s="38">
        <v>100</v>
      </c>
      <c r="E224" s="38">
        <v>100</v>
      </c>
      <c r="F224" s="38">
        <v>100</v>
      </c>
      <c r="G224" s="38">
        <v>100</v>
      </c>
      <c r="H224" s="10"/>
      <c r="I224" s="38">
        <v>100</v>
      </c>
      <c r="J224" s="38">
        <v>100</v>
      </c>
      <c r="K224" s="38">
        <v>100</v>
      </c>
      <c r="L224" s="38">
        <v>100</v>
      </c>
      <c r="M224" s="38">
        <v>100</v>
      </c>
      <c r="N224" s="38">
        <v>100</v>
      </c>
      <c r="O224" s="38">
        <v>100</v>
      </c>
      <c r="P224" s="35">
        <v>100</v>
      </c>
      <c r="Q224" s="35">
        <v>100</v>
      </c>
      <c r="R224" s="35">
        <v>100</v>
      </c>
      <c r="S224" s="35">
        <v>100</v>
      </c>
      <c r="T224" s="35">
        <v>100</v>
      </c>
      <c r="U224" s="35">
        <v>100</v>
      </c>
      <c r="V224" s="35">
        <v>100</v>
      </c>
      <c r="W224" s="35">
        <v>100</v>
      </c>
    </row>
    <row r="225" spans="1:23" x14ac:dyDescent="0.25">
      <c r="B225" s="26"/>
      <c r="C225" s="26"/>
      <c r="D225" s="26"/>
      <c r="E225" s="26"/>
      <c r="F225" s="26"/>
      <c r="G225" s="26"/>
      <c r="I225" s="26"/>
      <c r="J225" s="26"/>
      <c r="K225" s="26"/>
      <c r="L225" s="26"/>
      <c r="M225" s="26"/>
      <c r="N225" s="26"/>
      <c r="O225" s="26"/>
      <c r="P225" s="33"/>
      <c r="Q225" s="33"/>
      <c r="R225" s="33"/>
      <c r="S225" s="33"/>
      <c r="T225" s="33"/>
      <c r="U225" s="33"/>
      <c r="V225" s="33"/>
      <c r="W225" s="33"/>
    </row>
    <row r="226" spans="1:23" x14ac:dyDescent="0.25">
      <c r="C226" s="24"/>
      <c r="I226" s="24"/>
      <c r="L226" s="25"/>
      <c r="M226" s="25"/>
      <c r="R226" s="31"/>
    </row>
    <row r="227" spans="1:23" x14ac:dyDescent="0.25">
      <c r="C227" s="24"/>
      <c r="I227" s="24"/>
      <c r="L227" s="25"/>
      <c r="M227" s="25"/>
      <c r="R227" s="31"/>
    </row>
    <row r="228" spans="1:23" ht="47.25" x14ac:dyDescent="0.25">
      <c r="A228" s="43" t="s">
        <v>124</v>
      </c>
      <c r="C228" s="24"/>
      <c r="I228" s="24"/>
      <c r="L228" s="25"/>
      <c r="M228" s="25"/>
      <c r="R228" s="31"/>
    </row>
    <row r="229" spans="1:23" x14ac:dyDescent="0.25">
      <c r="C229" s="24"/>
      <c r="I229" s="24"/>
      <c r="L229" s="25"/>
      <c r="M229" s="25"/>
      <c r="R229" s="31"/>
    </row>
    <row r="230" spans="1:23" ht="48.75" thickBot="1" x14ac:dyDescent="0.3">
      <c r="A230" s="53"/>
      <c r="B230" s="2" t="s">
        <v>1</v>
      </c>
      <c r="C230" s="2" t="s">
        <v>2</v>
      </c>
      <c r="D230" s="2" t="s">
        <v>3</v>
      </c>
      <c r="E230" s="2" t="s">
        <v>4</v>
      </c>
      <c r="F230" s="2" t="s">
        <v>5</v>
      </c>
      <c r="G230" s="2" t="s">
        <v>6</v>
      </c>
      <c r="H230" s="3"/>
      <c r="I230" s="2" t="s">
        <v>24</v>
      </c>
      <c r="J230" s="2" t="s">
        <v>13</v>
      </c>
      <c r="K230" s="2" t="s">
        <v>26</v>
      </c>
      <c r="L230" s="2" t="s">
        <v>15</v>
      </c>
      <c r="M230" s="2" t="s">
        <v>16</v>
      </c>
      <c r="N230" s="2" t="s">
        <v>18</v>
      </c>
      <c r="O230" s="2" t="s">
        <v>19</v>
      </c>
      <c r="P230" s="7" t="s">
        <v>20</v>
      </c>
      <c r="Q230" s="7" t="s">
        <v>8</v>
      </c>
      <c r="R230" s="7" t="s">
        <v>25</v>
      </c>
      <c r="S230" s="7" t="s">
        <v>10</v>
      </c>
      <c r="T230" s="7" t="s">
        <v>11</v>
      </c>
      <c r="U230" s="7" t="s">
        <v>12</v>
      </c>
      <c r="V230" s="7" t="s">
        <v>27</v>
      </c>
      <c r="W230" s="7" t="s">
        <v>21</v>
      </c>
    </row>
    <row r="231" spans="1:23" ht="15.75" thickBot="1" x14ac:dyDescent="0.3">
      <c r="A231" s="19" t="s">
        <v>63</v>
      </c>
      <c r="B231" s="38">
        <v>2</v>
      </c>
      <c r="C231" s="38">
        <v>1</v>
      </c>
      <c r="D231" s="38">
        <v>1</v>
      </c>
      <c r="E231" s="38">
        <v>1</v>
      </c>
      <c r="F231" s="38">
        <v>1</v>
      </c>
      <c r="G231" s="38">
        <v>1</v>
      </c>
      <c r="H231" s="10"/>
      <c r="I231" s="38">
        <v>1</v>
      </c>
      <c r="J231" s="38">
        <v>2</v>
      </c>
      <c r="K231" s="38">
        <v>1</v>
      </c>
      <c r="L231" s="38">
        <v>1</v>
      </c>
      <c r="M231" s="38">
        <v>1</v>
      </c>
      <c r="N231" s="38">
        <v>1</v>
      </c>
      <c r="O231" s="38">
        <v>1</v>
      </c>
      <c r="P231" s="34"/>
      <c r="Q231" s="34"/>
      <c r="R231" s="34">
        <v>2</v>
      </c>
      <c r="S231" s="34"/>
      <c r="T231" s="34">
        <v>2</v>
      </c>
      <c r="U231" s="34">
        <v>1</v>
      </c>
      <c r="V231" s="34"/>
      <c r="W231" s="34">
        <v>1</v>
      </c>
    </row>
    <row r="232" spans="1:23" ht="21" customHeight="1" thickBot="1" x14ac:dyDescent="0.3">
      <c r="A232" s="19" t="s">
        <v>125</v>
      </c>
      <c r="B232" s="38">
        <v>35</v>
      </c>
      <c r="C232" s="38">
        <v>29</v>
      </c>
      <c r="D232" s="38">
        <v>27</v>
      </c>
      <c r="E232" s="38">
        <v>21</v>
      </c>
      <c r="F232" s="38">
        <v>17</v>
      </c>
      <c r="G232" s="38">
        <v>14</v>
      </c>
      <c r="H232" s="10"/>
      <c r="I232" s="38">
        <v>20</v>
      </c>
      <c r="J232" s="38">
        <v>24</v>
      </c>
      <c r="K232" s="38">
        <v>21</v>
      </c>
      <c r="L232" s="38">
        <v>36</v>
      </c>
      <c r="M232" s="38">
        <v>28</v>
      </c>
      <c r="N232" s="38">
        <v>25</v>
      </c>
      <c r="O232" s="38">
        <v>24</v>
      </c>
      <c r="P232" s="34">
        <v>28</v>
      </c>
      <c r="Q232" s="34">
        <v>8</v>
      </c>
      <c r="R232" s="34">
        <v>37</v>
      </c>
      <c r="S232" s="34">
        <v>35</v>
      </c>
      <c r="T232" s="34">
        <v>35</v>
      </c>
      <c r="U232" s="34">
        <v>32</v>
      </c>
      <c r="V232" s="34">
        <v>32</v>
      </c>
      <c r="W232" s="34">
        <v>23</v>
      </c>
    </row>
    <row r="233" spans="1:23" ht="23.25" customHeight="1" thickBot="1" x14ac:dyDescent="0.3">
      <c r="A233" s="19" t="s">
        <v>126</v>
      </c>
      <c r="B233" s="38">
        <v>34</v>
      </c>
      <c r="C233" s="38">
        <v>40</v>
      </c>
      <c r="D233" s="38">
        <v>42</v>
      </c>
      <c r="E233" s="38">
        <v>43</v>
      </c>
      <c r="F233" s="38">
        <v>45</v>
      </c>
      <c r="G233" s="38">
        <v>37</v>
      </c>
      <c r="H233" s="10"/>
      <c r="I233" s="38">
        <v>36</v>
      </c>
      <c r="J233" s="38">
        <v>41</v>
      </c>
      <c r="K233" s="38">
        <v>33</v>
      </c>
      <c r="L233" s="38">
        <v>38</v>
      </c>
      <c r="M233" s="38">
        <v>41</v>
      </c>
      <c r="N233" s="38">
        <v>40</v>
      </c>
      <c r="O233" s="38">
        <v>41</v>
      </c>
      <c r="P233" s="34">
        <v>40</v>
      </c>
      <c r="Q233" s="34">
        <v>35</v>
      </c>
      <c r="R233" s="34">
        <v>33</v>
      </c>
      <c r="S233" s="34">
        <v>31</v>
      </c>
      <c r="T233" s="34">
        <v>25</v>
      </c>
      <c r="U233" s="34">
        <v>35</v>
      </c>
      <c r="V233" s="34">
        <v>35</v>
      </c>
      <c r="W233" s="34">
        <v>35</v>
      </c>
    </row>
    <row r="234" spans="1:23" ht="21.75" customHeight="1" thickBot="1" x14ac:dyDescent="0.3">
      <c r="A234" s="19" t="s">
        <v>127</v>
      </c>
      <c r="B234" s="38">
        <v>11</v>
      </c>
      <c r="C234" s="38">
        <v>15</v>
      </c>
      <c r="D234" s="38">
        <v>18</v>
      </c>
      <c r="E234" s="38">
        <v>24</v>
      </c>
      <c r="F234" s="38">
        <v>28</v>
      </c>
      <c r="G234" s="38">
        <v>29</v>
      </c>
      <c r="H234" s="10"/>
      <c r="I234" s="38">
        <v>19</v>
      </c>
      <c r="J234" s="38">
        <v>15</v>
      </c>
      <c r="K234" s="38">
        <v>26</v>
      </c>
      <c r="L234" s="38">
        <v>11</v>
      </c>
      <c r="M234" s="38">
        <v>15</v>
      </c>
      <c r="N234" s="38">
        <v>21</v>
      </c>
      <c r="O234" s="38">
        <v>23</v>
      </c>
      <c r="P234" s="34">
        <v>20</v>
      </c>
      <c r="Q234" s="34">
        <v>35</v>
      </c>
      <c r="R234" s="34">
        <v>18</v>
      </c>
      <c r="S234" s="34">
        <v>9</v>
      </c>
      <c r="T234" s="34">
        <v>17</v>
      </c>
      <c r="U234" s="34">
        <v>13</v>
      </c>
      <c r="V234" s="34">
        <v>18</v>
      </c>
      <c r="W234" s="34">
        <v>22</v>
      </c>
    </row>
    <row r="235" spans="1:23" ht="21" customHeight="1" thickBot="1" x14ac:dyDescent="0.3">
      <c r="A235" s="19" t="s">
        <v>128</v>
      </c>
      <c r="B235" s="38">
        <v>3</v>
      </c>
      <c r="C235" s="38">
        <v>2</v>
      </c>
      <c r="D235" s="38">
        <v>3</v>
      </c>
      <c r="E235" s="38">
        <v>2</v>
      </c>
      <c r="F235" s="38">
        <v>2</v>
      </c>
      <c r="G235" s="38">
        <v>3</v>
      </c>
      <c r="H235" s="10"/>
      <c r="I235" s="38">
        <v>4</v>
      </c>
      <c r="J235" s="38">
        <v>3</v>
      </c>
      <c r="K235" s="38">
        <v>1</v>
      </c>
      <c r="L235" s="38">
        <v>2</v>
      </c>
      <c r="M235" s="38">
        <v>2</v>
      </c>
      <c r="N235" s="38">
        <v>4</v>
      </c>
      <c r="O235" s="38">
        <v>3</v>
      </c>
      <c r="P235" s="34">
        <v>5</v>
      </c>
      <c r="Q235" s="34">
        <v>3</v>
      </c>
      <c r="R235" s="34">
        <v>1</v>
      </c>
      <c r="S235" s="34">
        <v>4</v>
      </c>
      <c r="T235" s="34">
        <v>6</v>
      </c>
      <c r="U235" s="34">
        <v>1</v>
      </c>
      <c r="V235" s="34">
        <v>5</v>
      </c>
      <c r="W235" s="34">
        <v>3</v>
      </c>
    </row>
    <row r="236" spans="1:23" ht="21.75" customHeight="1" x14ac:dyDescent="0.25">
      <c r="A236" s="55" t="s">
        <v>5213</v>
      </c>
      <c r="B236" s="56">
        <f>B234+B235</f>
        <v>14</v>
      </c>
      <c r="C236" s="56">
        <f t="shared" ref="C236:O236" si="10">C234+C235</f>
        <v>17</v>
      </c>
      <c r="D236" s="56">
        <f t="shared" si="10"/>
        <v>21</v>
      </c>
      <c r="E236" s="56">
        <f t="shared" si="10"/>
        <v>26</v>
      </c>
      <c r="F236" s="56">
        <f t="shared" si="10"/>
        <v>30</v>
      </c>
      <c r="G236" s="59">
        <f t="shared" si="10"/>
        <v>32</v>
      </c>
      <c r="H236" s="64" t="s">
        <v>250</v>
      </c>
      <c r="I236" s="56">
        <f t="shared" si="10"/>
        <v>23</v>
      </c>
      <c r="J236" s="56">
        <f t="shared" si="10"/>
        <v>18</v>
      </c>
      <c r="K236" s="59">
        <f t="shared" si="10"/>
        <v>27</v>
      </c>
      <c r="L236" s="56">
        <f t="shared" si="10"/>
        <v>13</v>
      </c>
      <c r="M236" s="56">
        <f t="shared" si="10"/>
        <v>17</v>
      </c>
      <c r="N236" s="59">
        <f t="shared" si="10"/>
        <v>25</v>
      </c>
      <c r="O236" s="59">
        <f t="shared" si="10"/>
        <v>26</v>
      </c>
      <c r="P236" s="58"/>
      <c r="Q236" s="58"/>
      <c r="R236" s="58"/>
      <c r="S236" s="58"/>
      <c r="T236" s="58"/>
      <c r="U236" s="58"/>
      <c r="V236" s="58"/>
      <c r="W236" s="58"/>
    </row>
    <row r="237" spans="1:23" ht="21" customHeight="1" thickBot="1" x14ac:dyDescent="0.3">
      <c r="A237" s="19" t="s">
        <v>129</v>
      </c>
      <c r="B237" s="38">
        <v>15</v>
      </c>
      <c r="C237" s="38">
        <v>13</v>
      </c>
      <c r="D237" s="38">
        <v>8</v>
      </c>
      <c r="E237" s="38">
        <v>9</v>
      </c>
      <c r="F237" s="38">
        <v>7</v>
      </c>
      <c r="G237" s="38">
        <v>16</v>
      </c>
      <c r="H237" s="10"/>
      <c r="I237" s="38">
        <v>19</v>
      </c>
      <c r="J237" s="38">
        <v>15</v>
      </c>
      <c r="K237" s="38">
        <v>17</v>
      </c>
      <c r="L237" s="38">
        <v>12</v>
      </c>
      <c r="M237" s="38">
        <v>12</v>
      </c>
      <c r="N237" s="38">
        <v>9</v>
      </c>
      <c r="O237" s="38">
        <v>9</v>
      </c>
      <c r="P237" s="35">
        <v>7</v>
      </c>
      <c r="Q237" s="35">
        <v>20</v>
      </c>
      <c r="R237" s="35">
        <v>9</v>
      </c>
      <c r="S237" s="35">
        <v>20</v>
      </c>
      <c r="T237" s="35">
        <v>15</v>
      </c>
      <c r="U237" s="35">
        <v>16</v>
      </c>
      <c r="V237" s="35">
        <v>11</v>
      </c>
      <c r="W237" s="35">
        <v>17</v>
      </c>
    </row>
    <row r="238" spans="1:23" ht="15.75" thickBot="1" x14ac:dyDescent="0.3">
      <c r="A238" s="19" t="s">
        <v>37</v>
      </c>
      <c r="B238" s="38">
        <v>100</v>
      </c>
      <c r="C238" s="38">
        <v>100</v>
      </c>
      <c r="D238" s="38">
        <v>100</v>
      </c>
      <c r="E238" s="38">
        <v>100</v>
      </c>
      <c r="F238" s="38">
        <v>100</v>
      </c>
      <c r="G238" s="38">
        <v>100</v>
      </c>
      <c r="H238" s="10"/>
      <c r="I238" s="38">
        <v>100</v>
      </c>
      <c r="J238" s="38">
        <v>100</v>
      </c>
      <c r="K238" s="38">
        <v>100</v>
      </c>
      <c r="L238" s="38">
        <v>100</v>
      </c>
      <c r="M238" s="38">
        <v>100</v>
      </c>
      <c r="N238" s="38">
        <v>100</v>
      </c>
      <c r="O238" s="38">
        <v>100</v>
      </c>
      <c r="P238" s="35">
        <v>100</v>
      </c>
      <c r="Q238" s="35">
        <v>100</v>
      </c>
      <c r="R238" s="35">
        <v>100</v>
      </c>
      <c r="S238" s="35">
        <v>100</v>
      </c>
      <c r="T238" s="35">
        <v>100</v>
      </c>
      <c r="U238" s="35">
        <v>100</v>
      </c>
      <c r="V238" s="35">
        <v>100</v>
      </c>
      <c r="W238" s="35">
        <v>100</v>
      </c>
    </row>
    <row r="239" spans="1:23" x14ac:dyDescent="0.25">
      <c r="B239" s="26"/>
      <c r="C239" s="26"/>
      <c r="D239" s="26"/>
      <c r="E239" s="26"/>
      <c r="F239" s="26"/>
      <c r="G239" s="26"/>
      <c r="I239" s="26"/>
      <c r="J239" s="26"/>
      <c r="K239" s="26"/>
      <c r="L239" s="26"/>
      <c r="M239" s="26"/>
      <c r="N239" s="26"/>
      <c r="O239" s="26"/>
      <c r="P239" s="33"/>
      <c r="Q239" s="33"/>
      <c r="R239" s="33"/>
      <c r="S239" s="33"/>
      <c r="T239" s="33"/>
      <c r="U239" s="33"/>
      <c r="V239" s="33"/>
      <c r="W239" s="33"/>
    </row>
    <row r="240" spans="1:23" x14ac:dyDescent="0.25">
      <c r="C240" s="24"/>
      <c r="I240" s="24"/>
      <c r="L240" s="25"/>
      <c r="M240" s="25"/>
      <c r="R240" s="31"/>
    </row>
    <row r="241" spans="1:25" x14ac:dyDescent="0.25">
      <c r="C241" s="24"/>
      <c r="I241" s="24"/>
      <c r="L241" s="25"/>
      <c r="M241" s="25"/>
      <c r="R241" s="31"/>
    </row>
    <row r="242" spans="1:25" ht="63" x14ac:dyDescent="0.25">
      <c r="A242" s="43" t="s">
        <v>130</v>
      </c>
      <c r="C242" s="24"/>
      <c r="I242" s="24"/>
      <c r="L242" s="25"/>
      <c r="M242" s="25"/>
      <c r="R242" s="31"/>
    </row>
    <row r="243" spans="1:25" x14ac:dyDescent="0.25">
      <c r="C243" s="24"/>
      <c r="I243" s="24"/>
      <c r="L243" s="25"/>
      <c r="M243" s="25"/>
      <c r="R243" s="31"/>
    </row>
    <row r="244" spans="1:25" ht="48.75" thickBot="1" x14ac:dyDescent="0.3">
      <c r="A244" s="53"/>
      <c r="B244" s="2" t="s">
        <v>1</v>
      </c>
      <c r="C244" s="2" t="s">
        <v>2</v>
      </c>
      <c r="D244" s="2" t="s">
        <v>3</v>
      </c>
      <c r="E244" s="2" t="s">
        <v>4</v>
      </c>
      <c r="F244" s="2" t="s">
        <v>5</v>
      </c>
      <c r="G244" s="2" t="s">
        <v>6</v>
      </c>
      <c r="I244" s="2" t="s">
        <v>24</v>
      </c>
      <c r="J244" s="2" t="s">
        <v>13</v>
      </c>
      <c r="K244" s="2" t="s">
        <v>26</v>
      </c>
      <c r="L244" s="2" t="s">
        <v>15</v>
      </c>
      <c r="M244" s="2" t="s">
        <v>16</v>
      </c>
      <c r="N244" s="2" t="s">
        <v>18</v>
      </c>
      <c r="O244" s="2" t="s">
        <v>19</v>
      </c>
      <c r="P244" s="7" t="s">
        <v>20</v>
      </c>
      <c r="Q244" s="7" t="s">
        <v>8</v>
      </c>
      <c r="R244" s="7" t="s">
        <v>25</v>
      </c>
      <c r="S244" s="7" t="s">
        <v>10</v>
      </c>
      <c r="T244" s="7" t="s">
        <v>11</v>
      </c>
      <c r="U244" s="7" t="s">
        <v>12</v>
      </c>
      <c r="V244" s="7" t="s">
        <v>27</v>
      </c>
      <c r="W244" s="7" t="s">
        <v>21</v>
      </c>
    </row>
    <row r="245" spans="1:25" s="5" customFormat="1" ht="24.75" thickBot="1" x14ac:dyDescent="0.3">
      <c r="A245" s="19" t="s">
        <v>131</v>
      </c>
      <c r="B245" s="38">
        <v>34</v>
      </c>
      <c r="C245" s="38">
        <v>35</v>
      </c>
      <c r="D245" s="38">
        <v>35</v>
      </c>
      <c r="E245" s="38">
        <v>38</v>
      </c>
      <c r="F245" s="54">
        <v>42</v>
      </c>
      <c r="G245" s="38">
        <v>38</v>
      </c>
      <c r="H245" s="6"/>
      <c r="I245" s="54">
        <v>43</v>
      </c>
      <c r="J245" s="38">
        <v>36</v>
      </c>
      <c r="K245" s="38">
        <v>40</v>
      </c>
      <c r="L245" s="38">
        <v>34</v>
      </c>
      <c r="M245" s="38">
        <v>36</v>
      </c>
      <c r="N245" s="38">
        <v>37</v>
      </c>
      <c r="O245" s="38">
        <v>33</v>
      </c>
      <c r="P245" s="34">
        <v>30</v>
      </c>
      <c r="Q245" s="34">
        <v>49</v>
      </c>
      <c r="R245" s="34">
        <v>53</v>
      </c>
      <c r="S245" s="34">
        <v>17</v>
      </c>
      <c r="T245" s="34">
        <v>25</v>
      </c>
      <c r="U245" s="34">
        <v>25</v>
      </c>
      <c r="V245" s="34">
        <v>24</v>
      </c>
      <c r="W245" s="34">
        <v>41</v>
      </c>
      <c r="X245"/>
      <c r="Y245"/>
    </row>
    <row r="246" spans="1:25" s="5" customFormat="1" ht="24.75" thickBot="1" x14ac:dyDescent="0.3">
      <c r="A246" s="19" t="s">
        <v>132</v>
      </c>
      <c r="B246" s="54">
        <v>77</v>
      </c>
      <c r="C246" s="54">
        <v>71</v>
      </c>
      <c r="D246" s="54">
        <v>71</v>
      </c>
      <c r="E246" s="38">
        <v>66</v>
      </c>
      <c r="F246" s="38">
        <v>62</v>
      </c>
      <c r="G246" s="38">
        <v>52</v>
      </c>
      <c r="H246" s="6"/>
      <c r="I246" s="38">
        <v>48</v>
      </c>
      <c r="J246" s="54">
        <v>79</v>
      </c>
      <c r="K246" s="38">
        <v>56</v>
      </c>
      <c r="L246" s="54">
        <v>84</v>
      </c>
      <c r="M246" s="54">
        <v>79</v>
      </c>
      <c r="N246" s="38">
        <v>46</v>
      </c>
      <c r="O246" s="38">
        <v>72</v>
      </c>
      <c r="P246" s="34">
        <v>81</v>
      </c>
      <c r="Q246" s="34">
        <v>38</v>
      </c>
      <c r="R246" s="34">
        <v>29</v>
      </c>
      <c r="S246" s="34">
        <v>28</v>
      </c>
      <c r="T246" s="34">
        <v>58</v>
      </c>
      <c r="U246" s="34">
        <v>65</v>
      </c>
      <c r="V246" s="34">
        <v>48</v>
      </c>
      <c r="W246" s="34">
        <v>51</v>
      </c>
      <c r="X246"/>
      <c r="Y246"/>
    </row>
    <row r="247" spans="1:25" s="5" customFormat="1" ht="23.25" customHeight="1" thickBot="1" x14ac:dyDescent="0.3">
      <c r="A247" s="19" t="s">
        <v>133</v>
      </c>
      <c r="B247" s="38">
        <v>7</v>
      </c>
      <c r="C247" s="38">
        <v>10</v>
      </c>
      <c r="D247" s="38">
        <v>12</v>
      </c>
      <c r="E247" s="38">
        <v>12</v>
      </c>
      <c r="F247" s="38">
        <v>10</v>
      </c>
      <c r="G247" s="38">
        <v>11</v>
      </c>
      <c r="H247" s="6"/>
      <c r="I247" s="54">
        <v>24</v>
      </c>
      <c r="J247" s="38">
        <v>4</v>
      </c>
      <c r="K247" s="38">
        <v>11</v>
      </c>
      <c r="L247" s="38">
        <v>3</v>
      </c>
      <c r="M247" s="38">
        <v>9</v>
      </c>
      <c r="N247" s="54">
        <v>24</v>
      </c>
      <c r="O247" s="38">
        <v>11</v>
      </c>
      <c r="P247" s="34">
        <v>2</v>
      </c>
      <c r="Q247" s="34">
        <v>13</v>
      </c>
      <c r="R247" s="34">
        <v>12</v>
      </c>
      <c r="S247" s="34">
        <v>21</v>
      </c>
      <c r="T247" s="34">
        <v>6</v>
      </c>
      <c r="U247" s="34">
        <v>25</v>
      </c>
      <c r="V247" s="34">
        <v>21</v>
      </c>
      <c r="W247" s="34">
        <v>17</v>
      </c>
      <c r="X247"/>
      <c r="Y247"/>
    </row>
    <row r="248" spans="1:25" s="5" customFormat="1" ht="24.75" thickBot="1" x14ac:dyDescent="0.3">
      <c r="A248" s="19" t="s">
        <v>134</v>
      </c>
      <c r="B248" s="38">
        <v>61</v>
      </c>
      <c r="C248" s="38">
        <v>66</v>
      </c>
      <c r="D248" s="38">
        <v>69</v>
      </c>
      <c r="E248" s="38">
        <v>72</v>
      </c>
      <c r="F248" s="38">
        <v>72</v>
      </c>
      <c r="G248" s="54">
        <v>78</v>
      </c>
      <c r="H248" s="6"/>
      <c r="I248" s="38">
        <v>70</v>
      </c>
      <c r="J248" s="38">
        <v>70</v>
      </c>
      <c r="K248" s="38">
        <v>71</v>
      </c>
      <c r="L248" s="38">
        <v>59</v>
      </c>
      <c r="M248" s="38">
        <v>69</v>
      </c>
      <c r="N248" s="54">
        <v>72</v>
      </c>
      <c r="O248" s="38">
        <v>71</v>
      </c>
      <c r="P248" s="34">
        <v>61</v>
      </c>
      <c r="Q248" s="34">
        <v>64</v>
      </c>
      <c r="R248" s="34">
        <v>68</v>
      </c>
      <c r="S248" s="34">
        <v>72</v>
      </c>
      <c r="T248" s="34">
        <v>79</v>
      </c>
      <c r="U248" s="34">
        <v>74</v>
      </c>
      <c r="V248" s="34">
        <v>77</v>
      </c>
      <c r="W248" s="34">
        <v>67</v>
      </c>
      <c r="X248"/>
      <c r="Y248"/>
    </row>
    <row r="249" spans="1:25" s="5" customFormat="1" ht="24.75" thickBot="1" x14ac:dyDescent="0.3">
      <c r="A249" s="19" t="s">
        <v>135</v>
      </c>
      <c r="B249" s="54">
        <v>55</v>
      </c>
      <c r="C249" s="54">
        <v>51</v>
      </c>
      <c r="D249" s="54">
        <v>53</v>
      </c>
      <c r="E249" s="38">
        <v>48</v>
      </c>
      <c r="F249" s="38">
        <v>44</v>
      </c>
      <c r="G249" s="38">
        <v>36</v>
      </c>
      <c r="H249" s="6"/>
      <c r="I249" s="38">
        <v>32</v>
      </c>
      <c r="J249" s="38">
        <v>46</v>
      </c>
      <c r="K249" s="38">
        <v>47</v>
      </c>
      <c r="L249" s="54">
        <v>60</v>
      </c>
      <c r="M249" s="54">
        <v>71</v>
      </c>
      <c r="N249" s="38">
        <v>52</v>
      </c>
      <c r="O249" s="38">
        <v>49</v>
      </c>
      <c r="P249" s="34">
        <v>33</v>
      </c>
      <c r="Q249" s="34">
        <v>5</v>
      </c>
      <c r="R249" s="34">
        <v>31</v>
      </c>
      <c r="S249" s="34">
        <v>30</v>
      </c>
      <c r="T249" s="34">
        <v>42</v>
      </c>
      <c r="U249" s="34">
        <v>31</v>
      </c>
      <c r="V249" s="34">
        <v>21</v>
      </c>
      <c r="W249" s="34">
        <v>31</v>
      </c>
      <c r="X249"/>
      <c r="Y249"/>
    </row>
    <row r="250" spans="1:25" s="5" customFormat="1" ht="24" customHeight="1" thickBot="1" x14ac:dyDescent="0.3">
      <c r="A250" s="19" t="s">
        <v>136</v>
      </c>
      <c r="B250" s="54">
        <v>53</v>
      </c>
      <c r="C250" s="54">
        <v>50</v>
      </c>
      <c r="D250" s="38">
        <v>45</v>
      </c>
      <c r="E250" s="38">
        <v>44</v>
      </c>
      <c r="F250" s="38">
        <v>39</v>
      </c>
      <c r="G250" s="38">
        <v>38</v>
      </c>
      <c r="H250" s="6"/>
      <c r="I250" s="38">
        <v>43</v>
      </c>
      <c r="J250" s="54">
        <v>51</v>
      </c>
      <c r="K250" s="38">
        <v>36</v>
      </c>
      <c r="L250" s="54">
        <v>54</v>
      </c>
      <c r="M250" s="38">
        <v>46</v>
      </c>
      <c r="N250" s="38">
        <v>46</v>
      </c>
      <c r="O250" s="54">
        <v>51</v>
      </c>
      <c r="P250" s="34">
        <v>17</v>
      </c>
      <c r="Q250" s="34">
        <v>38</v>
      </c>
      <c r="R250" s="34">
        <v>28</v>
      </c>
      <c r="S250" s="34">
        <v>51</v>
      </c>
      <c r="T250" s="34">
        <v>50</v>
      </c>
      <c r="U250" s="34">
        <v>47</v>
      </c>
      <c r="V250" s="34">
        <v>39</v>
      </c>
      <c r="W250" s="34">
        <v>41</v>
      </c>
      <c r="X250"/>
      <c r="Y250"/>
    </row>
    <row r="251" spans="1:25" s="5" customFormat="1" ht="24.75" thickBot="1" x14ac:dyDescent="0.3">
      <c r="A251" s="19" t="s">
        <v>137</v>
      </c>
      <c r="B251" s="38">
        <v>17</v>
      </c>
      <c r="C251" s="38">
        <v>16</v>
      </c>
      <c r="D251" s="38">
        <v>17</v>
      </c>
      <c r="E251" s="38">
        <v>14</v>
      </c>
      <c r="F251" s="38">
        <v>15</v>
      </c>
      <c r="G251" s="54">
        <v>23</v>
      </c>
      <c r="H251" s="6"/>
      <c r="I251" s="54">
        <v>23</v>
      </c>
      <c r="J251" s="38">
        <v>18</v>
      </c>
      <c r="K251" s="38">
        <v>10</v>
      </c>
      <c r="L251" s="38">
        <v>14</v>
      </c>
      <c r="M251" s="38">
        <v>13</v>
      </c>
      <c r="N251" s="38">
        <v>17</v>
      </c>
      <c r="O251" s="38">
        <v>19</v>
      </c>
      <c r="P251" s="34">
        <v>7</v>
      </c>
      <c r="Q251" s="34">
        <v>26</v>
      </c>
      <c r="R251" s="34">
        <v>23</v>
      </c>
      <c r="S251" s="34">
        <v>23</v>
      </c>
      <c r="T251" s="34">
        <v>17</v>
      </c>
      <c r="U251" s="34">
        <v>34</v>
      </c>
      <c r="V251" s="34">
        <v>20</v>
      </c>
      <c r="W251" s="34">
        <v>15</v>
      </c>
      <c r="X251"/>
      <c r="Y251"/>
    </row>
    <row r="252" spans="1:25" s="5" customFormat="1" ht="23.25" customHeight="1" thickBot="1" x14ac:dyDescent="0.3">
      <c r="A252" s="19" t="s">
        <v>138</v>
      </c>
      <c r="B252" s="54">
        <v>61</v>
      </c>
      <c r="C252" s="54">
        <v>57</v>
      </c>
      <c r="D252" s="38">
        <v>53</v>
      </c>
      <c r="E252" s="38">
        <v>50</v>
      </c>
      <c r="F252" s="38">
        <v>51</v>
      </c>
      <c r="G252" s="38">
        <v>38</v>
      </c>
      <c r="H252" s="6"/>
      <c r="I252" s="38">
        <v>33</v>
      </c>
      <c r="J252" s="54">
        <v>62</v>
      </c>
      <c r="K252" s="38">
        <v>33</v>
      </c>
      <c r="L252" s="54">
        <v>73</v>
      </c>
      <c r="M252" s="38">
        <v>53</v>
      </c>
      <c r="N252" s="38">
        <v>38</v>
      </c>
      <c r="O252" s="38">
        <v>55</v>
      </c>
      <c r="P252" s="34">
        <v>28</v>
      </c>
      <c r="Q252" s="34">
        <v>44</v>
      </c>
      <c r="R252" s="34">
        <v>24</v>
      </c>
      <c r="S252" s="34">
        <v>36</v>
      </c>
      <c r="T252" s="34">
        <v>42</v>
      </c>
      <c r="U252" s="34">
        <v>41</v>
      </c>
      <c r="V252" s="34">
        <v>56</v>
      </c>
      <c r="W252" s="34">
        <v>36</v>
      </c>
      <c r="X252"/>
      <c r="Y252"/>
    </row>
    <row r="253" spans="1:25" s="5" customFormat="1" ht="24.75" thickBot="1" x14ac:dyDescent="0.3">
      <c r="A253" s="19" t="s">
        <v>139</v>
      </c>
      <c r="B253" s="54">
        <v>22</v>
      </c>
      <c r="C253" s="38">
        <v>18</v>
      </c>
      <c r="D253" s="38">
        <v>17</v>
      </c>
      <c r="E253" s="38">
        <v>18</v>
      </c>
      <c r="F253" s="38">
        <v>17</v>
      </c>
      <c r="G253" s="54">
        <v>24</v>
      </c>
      <c r="H253" s="6"/>
      <c r="I253" s="38">
        <v>21</v>
      </c>
      <c r="J253" s="38">
        <v>15</v>
      </c>
      <c r="K253" s="38">
        <v>26</v>
      </c>
      <c r="L253" s="38">
        <v>15</v>
      </c>
      <c r="M253" s="38">
        <v>26</v>
      </c>
      <c r="N253" s="38">
        <v>30</v>
      </c>
      <c r="O253" s="38">
        <v>21</v>
      </c>
      <c r="P253" s="34">
        <v>17</v>
      </c>
      <c r="Q253" s="34">
        <v>21</v>
      </c>
      <c r="R253" s="34">
        <v>22</v>
      </c>
      <c r="S253" s="34">
        <v>11</v>
      </c>
      <c r="T253" s="34">
        <v>35</v>
      </c>
      <c r="U253" s="34">
        <v>24</v>
      </c>
      <c r="V253" s="34">
        <v>35</v>
      </c>
      <c r="W253" s="34">
        <v>18</v>
      </c>
      <c r="X253"/>
      <c r="Y253"/>
    </row>
    <row r="254" spans="1:25" s="5" customFormat="1" ht="24.75" thickBot="1" x14ac:dyDescent="0.3">
      <c r="A254" s="19" t="s">
        <v>140</v>
      </c>
      <c r="B254" s="54">
        <v>43</v>
      </c>
      <c r="C254" s="90">
        <v>42</v>
      </c>
      <c r="D254" s="38">
        <v>41</v>
      </c>
      <c r="E254" s="38">
        <v>39</v>
      </c>
      <c r="F254" s="54">
        <v>43</v>
      </c>
      <c r="G254" s="38">
        <v>37</v>
      </c>
      <c r="H254" s="6"/>
      <c r="I254" s="54">
        <v>51</v>
      </c>
      <c r="J254" s="38">
        <v>33</v>
      </c>
      <c r="K254" s="38">
        <v>41</v>
      </c>
      <c r="L254" s="38">
        <v>38</v>
      </c>
      <c r="M254" s="38">
        <v>47</v>
      </c>
      <c r="N254" s="54">
        <v>52</v>
      </c>
      <c r="O254" s="38">
        <v>43</v>
      </c>
      <c r="P254" s="35">
        <v>22</v>
      </c>
      <c r="Q254" s="35">
        <v>33</v>
      </c>
      <c r="R254" s="35">
        <v>36</v>
      </c>
      <c r="S254" s="35">
        <v>60</v>
      </c>
      <c r="T254" s="35">
        <v>58</v>
      </c>
      <c r="U254" s="35">
        <v>50</v>
      </c>
      <c r="V254" s="35">
        <v>38</v>
      </c>
      <c r="W254" s="35">
        <v>43</v>
      </c>
      <c r="X254"/>
      <c r="Y254"/>
    </row>
    <row r="255" spans="1:25" s="5" customFormat="1" x14ac:dyDescent="0.25">
      <c r="A255"/>
      <c r="B255" s="26"/>
      <c r="C255" s="26"/>
      <c r="D255" s="26"/>
      <c r="E255" s="26"/>
      <c r="F255" s="26"/>
      <c r="G255" s="26"/>
      <c r="H255" s="6"/>
      <c r="I255" s="26"/>
      <c r="J255" s="26"/>
      <c r="K255" s="26"/>
      <c r="L255" s="26"/>
      <c r="M255" s="26"/>
      <c r="N255" s="26"/>
      <c r="O255" s="26"/>
      <c r="P255" s="33"/>
      <c r="Q255" s="33"/>
      <c r="R255" s="33"/>
      <c r="S255" s="33"/>
      <c r="T255" s="33"/>
      <c r="U255" s="33"/>
      <c r="V255" s="33"/>
      <c r="W255" s="33"/>
      <c r="X255"/>
      <c r="Y255"/>
    </row>
    <row r="256" spans="1:25" s="5" customFormat="1" x14ac:dyDescent="0.25">
      <c r="A256" s="9" t="s">
        <v>250</v>
      </c>
      <c r="B256" s="26"/>
      <c r="C256" s="26"/>
      <c r="D256" s="26"/>
      <c r="E256" s="26"/>
      <c r="F256" s="26"/>
      <c r="G256" s="26"/>
      <c r="H256" s="6"/>
      <c r="I256" s="26"/>
      <c r="J256" s="26"/>
      <c r="K256" s="26"/>
      <c r="L256" s="26"/>
      <c r="M256" s="26"/>
      <c r="N256" s="26"/>
      <c r="O256" s="26"/>
      <c r="P256" s="33"/>
      <c r="Q256" s="33"/>
      <c r="R256" s="33"/>
      <c r="S256" s="33"/>
      <c r="T256" s="33"/>
      <c r="U256" s="33"/>
      <c r="V256" s="33"/>
      <c r="W256" s="33"/>
      <c r="X256"/>
      <c r="Y256"/>
    </row>
    <row r="257" spans="1:23" x14ac:dyDescent="0.25">
      <c r="B257" s="24"/>
      <c r="D257" s="24"/>
      <c r="I257" s="24"/>
      <c r="L257" s="25"/>
      <c r="M257" s="25"/>
      <c r="R257" s="31"/>
    </row>
    <row r="258" spans="1:23" x14ac:dyDescent="0.25">
      <c r="B258" s="24"/>
      <c r="D258" s="24"/>
      <c r="I258" s="24"/>
      <c r="L258" s="25"/>
      <c r="M258" s="25"/>
      <c r="R258" s="31"/>
    </row>
    <row r="259" spans="1:23" x14ac:dyDescent="0.25">
      <c r="B259" s="24"/>
      <c r="D259" s="24"/>
      <c r="I259" s="24"/>
      <c r="L259" s="25"/>
      <c r="M259" s="25"/>
      <c r="R259" s="31"/>
    </row>
    <row r="260" spans="1:23" s="16" customFormat="1" ht="21.75" customHeight="1" x14ac:dyDescent="0.25">
      <c r="A260" s="45" t="s">
        <v>141</v>
      </c>
      <c r="B260" s="48"/>
      <c r="C260" s="49"/>
      <c r="D260" s="48"/>
      <c r="E260" s="49"/>
      <c r="F260" s="49"/>
      <c r="G260" s="49"/>
      <c r="H260" s="84"/>
      <c r="I260" s="48"/>
      <c r="J260" s="49"/>
      <c r="K260" s="49"/>
      <c r="L260" s="49"/>
      <c r="M260" s="49"/>
      <c r="N260" s="49"/>
      <c r="O260" s="49"/>
      <c r="P260" s="85"/>
      <c r="Q260" s="85"/>
      <c r="R260" s="86"/>
      <c r="S260" s="85"/>
      <c r="T260" s="85"/>
      <c r="U260" s="85"/>
      <c r="V260" s="85"/>
      <c r="W260" s="85"/>
    </row>
    <row r="261" spans="1:23" x14ac:dyDescent="0.25">
      <c r="B261" s="24"/>
      <c r="D261" s="24"/>
      <c r="I261" s="24"/>
      <c r="L261" s="25"/>
      <c r="M261" s="25"/>
      <c r="R261" s="31"/>
    </row>
    <row r="262" spans="1:23" ht="78.75" x14ac:dyDescent="0.25">
      <c r="A262" s="60" t="s">
        <v>142</v>
      </c>
      <c r="B262" s="24"/>
      <c r="D262" s="24"/>
      <c r="I262" s="24"/>
      <c r="L262" s="25"/>
      <c r="M262" s="25"/>
      <c r="R262" s="31"/>
    </row>
    <row r="263" spans="1:23" x14ac:dyDescent="0.25">
      <c r="B263" s="24"/>
      <c r="D263" s="24"/>
      <c r="I263" s="24"/>
      <c r="L263" s="25"/>
      <c r="M263" s="25"/>
      <c r="R263" s="31"/>
    </row>
    <row r="264" spans="1:23" x14ac:dyDescent="0.25">
      <c r="A264" s="351" t="s">
        <v>491</v>
      </c>
      <c r="B264" s="26"/>
      <c r="C264" s="26"/>
      <c r="D264" s="26"/>
      <c r="E264" s="26"/>
      <c r="F264" s="26"/>
      <c r="G264" s="26"/>
      <c r="I264" s="26"/>
      <c r="J264" s="26"/>
      <c r="K264" s="26"/>
      <c r="L264" s="26"/>
      <c r="M264" s="26"/>
      <c r="N264" s="26"/>
      <c r="O264" s="26"/>
      <c r="P264" s="33"/>
      <c r="Q264" s="33"/>
      <c r="R264" s="33"/>
      <c r="S264" s="33"/>
      <c r="T264" s="33"/>
      <c r="U264" s="33"/>
      <c r="V264" s="33"/>
      <c r="W264" s="33"/>
    </row>
    <row r="265" spans="1:23" ht="48.75" thickBot="1" x14ac:dyDescent="0.3">
      <c r="A265" s="53"/>
      <c r="B265" s="2" t="s">
        <v>1</v>
      </c>
      <c r="C265" s="2" t="s">
        <v>2</v>
      </c>
      <c r="D265" s="2" t="s">
        <v>3</v>
      </c>
      <c r="E265" s="2" t="s">
        <v>4</v>
      </c>
      <c r="F265" s="2" t="s">
        <v>5</v>
      </c>
      <c r="G265" s="2" t="s">
        <v>6</v>
      </c>
      <c r="H265" s="3"/>
      <c r="I265" s="2" t="s">
        <v>24</v>
      </c>
      <c r="J265" s="2" t="s">
        <v>13</v>
      </c>
      <c r="K265" s="2" t="s">
        <v>26</v>
      </c>
      <c r="L265" s="2" t="s">
        <v>15</v>
      </c>
      <c r="M265" s="2" t="s">
        <v>16</v>
      </c>
      <c r="N265" s="2" t="s">
        <v>18</v>
      </c>
      <c r="O265" s="2" t="s">
        <v>19</v>
      </c>
      <c r="P265" s="7" t="s">
        <v>20</v>
      </c>
      <c r="Q265" s="7" t="s">
        <v>8</v>
      </c>
      <c r="R265" s="7" t="s">
        <v>25</v>
      </c>
      <c r="S265" s="7" t="s">
        <v>10</v>
      </c>
      <c r="T265" s="7" t="s">
        <v>11</v>
      </c>
      <c r="U265" s="7" t="s">
        <v>12</v>
      </c>
      <c r="V265" s="7" t="s">
        <v>27</v>
      </c>
      <c r="W265" s="7" t="s">
        <v>21</v>
      </c>
    </row>
    <row r="266" spans="1:23" ht="15.75" thickBot="1" x14ac:dyDescent="0.3">
      <c r="A266" s="19" t="s">
        <v>63</v>
      </c>
      <c r="B266" s="38">
        <v>12</v>
      </c>
      <c r="C266" s="38">
        <v>10</v>
      </c>
      <c r="D266" s="38">
        <v>11</v>
      </c>
      <c r="E266" s="38">
        <v>9</v>
      </c>
      <c r="F266" s="38">
        <v>9</v>
      </c>
      <c r="G266" s="38">
        <v>11</v>
      </c>
      <c r="H266" s="10"/>
      <c r="I266" s="38">
        <v>12</v>
      </c>
      <c r="J266" s="38">
        <v>9</v>
      </c>
      <c r="K266" s="38">
        <v>11</v>
      </c>
      <c r="L266" s="38">
        <v>12</v>
      </c>
      <c r="M266" s="38">
        <v>11</v>
      </c>
      <c r="N266" s="38">
        <v>10</v>
      </c>
      <c r="O266" s="38">
        <v>8</v>
      </c>
      <c r="P266" s="34">
        <v>7</v>
      </c>
      <c r="Q266" s="34">
        <v>13</v>
      </c>
      <c r="R266" s="34">
        <v>13</v>
      </c>
      <c r="S266" s="34">
        <v>15</v>
      </c>
      <c r="T266" s="34">
        <v>21</v>
      </c>
      <c r="U266" s="34">
        <v>18</v>
      </c>
      <c r="V266" s="34">
        <v>2</v>
      </c>
      <c r="W266" s="34">
        <v>9</v>
      </c>
    </row>
    <row r="267" spans="1:23" ht="15.75" thickBot="1" x14ac:dyDescent="0.3">
      <c r="A267" s="74" t="s">
        <v>143</v>
      </c>
      <c r="B267" s="56">
        <v>13</v>
      </c>
      <c r="C267" s="56">
        <v>17</v>
      </c>
      <c r="D267" s="56">
        <v>16</v>
      </c>
      <c r="E267" s="59">
        <v>20</v>
      </c>
      <c r="F267" s="56">
        <v>17</v>
      </c>
      <c r="G267" s="59">
        <v>22</v>
      </c>
      <c r="H267" s="91"/>
      <c r="I267" s="59">
        <v>25</v>
      </c>
      <c r="J267" s="56">
        <v>15</v>
      </c>
      <c r="K267" s="59">
        <v>27</v>
      </c>
      <c r="L267" s="56">
        <v>11</v>
      </c>
      <c r="M267" s="56">
        <v>12</v>
      </c>
      <c r="N267" s="56">
        <v>15</v>
      </c>
      <c r="O267" s="56">
        <v>20</v>
      </c>
      <c r="P267" s="34">
        <v>11</v>
      </c>
      <c r="Q267" s="34">
        <v>15</v>
      </c>
      <c r="R267" s="34">
        <v>21</v>
      </c>
      <c r="S267" s="34">
        <v>17</v>
      </c>
      <c r="T267" s="34">
        <v>27</v>
      </c>
      <c r="U267" s="34">
        <v>19</v>
      </c>
      <c r="V267" s="34">
        <v>21</v>
      </c>
      <c r="W267" s="34">
        <v>19</v>
      </c>
    </row>
    <row r="268" spans="1:23" ht="15.75" thickBot="1" x14ac:dyDescent="0.3">
      <c r="A268" s="19" t="s">
        <v>144</v>
      </c>
      <c r="B268" s="38">
        <v>20</v>
      </c>
      <c r="C268" s="38">
        <v>24</v>
      </c>
      <c r="D268" s="38">
        <v>28</v>
      </c>
      <c r="E268" s="38">
        <v>26</v>
      </c>
      <c r="F268" s="38">
        <v>27</v>
      </c>
      <c r="G268" s="38">
        <v>30</v>
      </c>
      <c r="H268" s="10"/>
      <c r="I268" s="38">
        <v>25</v>
      </c>
      <c r="J268" s="38">
        <v>27</v>
      </c>
      <c r="K268" s="38">
        <v>22</v>
      </c>
      <c r="L268" s="38">
        <v>20</v>
      </c>
      <c r="M268" s="38">
        <v>22</v>
      </c>
      <c r="N268" s="38">
        <v>28</v>
      </c>
      <c r="O268" s="38">
        <v>28</v>
      </c>
      <c r="P268" s="34">
        <v>27</v>
      </c>
      <c r="Q268" s="34">
        <v>18</v>
      </c>
      <c r="R268" s="34">
        <v>27</v>
      </c>
      <c r="S268" s="34">
        <v>26</v>
      </c>
      <c r="T268" s="34">
        <v>25</v>
      </c>
      <c r="U268" s="34">
        <v>22</v>
      </c>
      <c r="V268" s="34">
        <v>29</v>
      </c>
      <c r="W268" s="34">
        <v>24</v>
      </c>
    </row>
    <row r="269" spans="1:23" ht="15.75" thickBot="1" x14ac:dyDescent="0.3">
      <c r="A269" s="19" t="s">
        <v>145</v>
      </c>
      <c r="B269" s="38">
        <v>41</v>
      </c>
      <c r="C269" s="38">
        <v>37</v>
      </c>
      <c r="D269" s="38">
        <v>36</v>
      </c>
      <c r="E269" s="38">
        <v>34</v>
      </c>
      <c r="F269" s="38">
        <v>39</v>
      </c>
      <c r="G269" s="38">
        <v>28</v>
      </c>
      <c r="H269" s="10"/>
      <c r="I269" s="38">
        <v>29</v>
      </c>
      <c r="J269" s="38">
        <v>38</v>
      </c>
      <c r="K269" s="38">
        <v>30</v>
      </c>
      <c r="L269" s="38">
        <v>42</v>
      </c>
      <c r="M269" s="38">
        <v>41</v>
      </c>
      <c r="N269" s="38">
        <v>43</v>
      </c>
      <c r="O269" s="38">
        <v>35</v>
      </c>
      <c r="P269" s="34">
        <v>42</v>
      </c>
      <c r="Q269" s="34">
        <v>28</v>
      </c>
      <c r="R269" s="34">
        <v>32</v>
      </c>
      <c r="S269" s="34">
        <v>37</v>
      </c>
      <c r="T269" s="34">
        <v>23</v>
      </c>
      <c r="U269" s="34">
        <v>34</v>
      </c>
      <c r="V269" s="34">
        <v>35</v>
      </c>
      <c r="W269" s="34">
        <v>35</v>
      </c>
    </row>
    <row r="270" spans="1:23" ht="15.75" thickBot="1" x14ac:dyDescent="0.3">
      <c r="A270" s="19" t="s">
        <v>146</v>
      </c>
      <c r="B270" s="38">
        <v>14</v>
      </c>
      <c r="C270" s="38">
        <v>13</v>
      </c>
      <c r="D270" s="38">
        <v>9</v>
      </c>
      <c r="E270" s="38">
        <v>10</v>
      </c>
      <c r="F270" s="38">
        <v>8</v>
      </c>
      <c r="G270" s="38">
        <v>8</v>
      </c>
      <c r="H270" s="10"/>
      <c r="I270" s="38">
        <v>8</v>
      </c>
      <c r="J270" s="38">
        <v>12</v>
      </c>
      <c r="K270" s="38">
        <v>10</v>
      </c>
      <c r="L270" s="38">
        <v>15</v>
      </c>
      <c r="M270" s="38">
        <v>14</v>
      </c>
      <c r="N270" s="38">
        <v>4</v>
      </c>
      <c r="O270" s="38">
        <v>8</v>
      </c>
      <c r="P270" s="35">
        <v>13</v>
      </c>
      <c r="Q270" s="35">
        <v>28</v>
      </c>
      <c r="R270" s="35">
        <v>7</v>
      </c>
      <c r="S270" s="35">
        <v>6</v>
      </c>
      <c r="T270" s="35">
        <v>4</v>
      </c>
      <c r="U270" s="35">
        <v>7</v>
      </c>
      <c r="V270" s="35">
        <v>14</v>
      </c>
      <c r="W270" s="35">
        <v>13</v>
      </c>
    </row>
    <row r="271" spans="1:23" ht="15.75" thickBot="1" x14ac:dyDescent="0.3">
      <c r="A271" s="19" t="s">
        <v>37</v>
      </c>
      <c r="B271" s="38">
        <v>100</v>
      </c>
      <c r="C271" s="38">
        <v>100</v>
      </c>
      <c r="D271" s="38">
        <v>100</v>
      </c>
      <c r="E271" s="38">
        <v>100</v>
      </c>
      <c r="F271" s="38">
        <v>100</v>
      </c>
      <c r="G271" s="38">
        <v>100</v>
      </c>
      <c r="H271" s="10"/>
      <c r="I271" s="38">
        <v>100</v>
      </c>
      <c r="J271" s="38">
        <v>100</v>
      </c>
      <c r="K271" s="38">
        <v>100</v>
      </c>
      <c r="L271" s="38">
        <v>100</v>
      </c>
      <c r="M271" s="38">
        <v>100</v>
      </c>
      <c r="N271" s="38">
        <v>100</v>
      </c>
      <c r="O271" s="38">
        <v>100</v>
      </c>
      <c r="P271" s="35">
        <v>100</v>
      </c>
      <c r="Q271" s="35">
        <v>100</v>
      </c>
      <c r="R271" s="35">
        <v>100</v>
      </c>
      <c r="S271" s="35">
        <v>100</v>
      </c>
      <c r="T271" s="35">
        <v>100</v>
      </c>
      <c r="U271" s="35">
        <v>100</v>
      </c>
      <c r="V271" s="35">
        <v>100</v>
      </c>
      <c r="W271" s="35">
        <v>100</v>
      </c>
    </row>
    <row r="272" spans="1:23" x14ac:dyDescent="0.25">
      <c r="A272" s="12"/>
      <c r="L272" s="25"/>
      <c r="M272" s="25"/>
    </row>
    <row r="273" spans="1:23" x14ac:dyDescent="0.25">
      <c r="A273" s="12"/>
      <c r="L273" s="25"/>
      <c r="M273" s="25"/>
    </row>
    <row r="274" spans="1:23" ht="30" x14ac:dyDescent="0.25">
      <c r="A274" s="350" t="s">
        <v>5214</v>
      </c>
      <c r="B274" s="26"/>
      <c r="C274" s="26"/>
      <c r="D274" s="26"/>
      <c r="E274" s="26"/>
      <c r="F274" s="26"/>
      <c r="G274" s="26"/>
      <c r="I274" s="26"/>
      <c r="J274" s="26"/>
      <c r="K274" s="26"/>
      <c r="L274" s="26"/>
      <c r="M274" s="26"/>
      <c r="N274" s="26"/>
      <c r="O274" s="26"/>
      <c r="P274" s="33"/>
      <c r="Q274" s="33"/>
      <c r="R274" s="33"/>
      <c r="S274" s="33"/>
      <c r="T274" s="33"/>
      <c r="U274" s="33"/>
      <c r="V274" s="33"/>
      <c r="W274" s="33"/>
    </row>
    <row r="275" spans="1:23" ht="48.75" thickBot="1" x14ac:dyDescent="0.3">
      <c r="A275" s="53"/>
      <c r="B275" s="2" t="s">
        <v>1</v>
      </c>
      <c r="C275" s="2" t="s">
        <v>2</v>
      </c>
      <c r="D275" s="2" t="s">
        <v>3</v>
      </c>
      <c r="E275" s="2" t="s">
        <v>4</v>
      </c>
      <c r="F275" s="2" t="s">
        <v>5</v>
      </c>
      <c r="G275" s="2" t="s">
        <v>6</v>
      </c>
      <c r="H275" s="3"/>
      <c r="I275" s="2" t="s">
        <v>24</v>
      </c>
      <c r="J275" s="2" t="s">
        <v>13</v>
      </c>
      <c r="K275" s="2" t="s">
        <v>26</v>
      </c>
      <c r="L275" s="2" t="s">
        <v>15</v>
      </c>
      <c r="M275" s="2" t="s">
        <v>16</v>
      </c>
      <c r="N275" s="2" t="s">
        <v>18</v>
      </c>
      <c r="O275" s="2" t="s">
        <v>19</v>
      </c>
      <c r="P275" s="7" t="s">
        <v>20</v>
      </c>
      <c r="Q275" s="7" t="s">
        <v>8</v>
      </c>
      <c r="R275" s="7" t="s">
        <v>25</v>
      </c>
      <c r="S275" s="7" t="s">
        <v>10</v>
      </c>
      <c r="T275" s="7" t="s">
        <v>11</v>
      </c>
      <c r="U275" s="7" t="s">
        <v>12</v>
      </c>
      <c r="V275" s="7" t="s">
        <v>27</v>
      </c>
      <c r="W275" s="7" t="s">
        <v>21</v>
      </c>
    </row>
    <row r="276" spans="1:23" ht="15.75" thickBot="1" x14ac:dyDescent="0.3">
      <c r="A276" s="19" t="s">
        <v>63</v>
      </c>
      <c r="B276" s="38">
        <v>12</v>
      </c>
      <c r="C276" s="38">
        <v>10</v>
      </c>
      <c r="D276" s="38">
        <v>9</v>
      </c>
      <c r="E276" s="38">
        <v>9</v>
      </c>
      <c r="F276" s="38">
        <v>7</v>
      </c>
      <c r="G276" s="38">
        <v>9</v>
      </c>
      <c r="H276" s="10"/>
      <c r="I276" s="38">
        <v>13</v>
      </c>
      <c r="J276" s="38">
        <v>8</v>
      </c>
      <c r="K276" s="38">
        <v>9</v>
      </c>
      <c r="L276" s="38">
        <v>13</v>
      </c>
      <c r="M276" s="38">
        <v>10</v>
      </c>
      <c r="N276" s="38">
        <v>12</v>
      </c>
      <c r="O276" s="38">
        <v>7</v>
      </c>
      <c r="P276" s="34">
        <v>10</v>
      </c>
      <c r="Q276" s="34">
        <v>8</v>
      </c>
      <c r="R276" s="34">
        <v>12</v>
      </c>
      <c r="S276" s="34">
        <v>7</v>
      </c>
      <c r="T276" s="34">
        <v>17</v>
      </c>
      <c r="U276" s="34">
        <v>12</v>
      </c>
      <c r="V276" s="34"/>
      <c r="W276" s="34">
        <v>9</v>
      </c>
    </row>
    <row r="277" spans="1:23" ht="15.75" thickBot="1" x14ac:dyDescent="0.3">
      <c r="A277" s="74" t="s">
        <v>143</v>
      </c>
      <c r="B277" s="56">
        <v>14</v>
      </c>
      <c r="C277" s="56">
        <v>17</v>
      </c>
      <c r="D277" s="56">
        <v>17</v>
      </c>
      <c r="E277" s="59">
        <v>21</v>
      </c>
      <c r="F277" s="59">
        <v>19</v>
      </c>
      <c r="G277" s="59">
        <v>20</v>
      </c>
      <c r="H277" s="91"/>
      <c r="I277" s="56">
        <v>21</v>
      </c>
      <c r="J277" s="56">
        <v>16</v>
      </c>
      <c r="K277" s="59">
        <v>26</v>
      </c>
      <c r="L277" s="56">
        <v>13</v>
      </c>
      <c r="M277" s="56">
        <v>13</v>
      </c>
      <c r="N277" s="56">
        <v>12</v>
      </c>
      <c r="O277" s="56">
        <v>21</v>
      </c>
      <c r="P277" s="34">
        <v>16</v>
      </c>
      <c r="Q277" s="34">
        <v>23</v>
      </c>
      <c r="R277" s="34">
        <v>19</v>
      </c>
      <c r="S277" s="34">
        <v>22</v>
      </c>
      <c r="T277" s="34">
        <v>25</v>
      </c>
      <c r="U277" s="34">
        <v>29</v>
      </c>
      <c r="V277" s="34">
        <v>24</v>
      </c>
      <c r="W277" s="34">
        <v>18</v>
      </c>
    </row>
    <row r="278" spans="1:23" ht="15.75" thickBot="1" x14ac:dyDescent="0.3">
      <c r="A278" s="19" t="s">
        <v>144</v>
      </c>
      <c r="B278" s="38">
        <v>29</v>
      </c>
      <c r="C278" s="38">
        <v>30</v>
      </c>
      <c r="D278" s="38">
        <v>36</v>
      </c>
      <c r="E278" s="38">
        <v>35</v>
      </c>
      <c r="F278" s="38">
        <v>38</v>
      </c>
      <c r="G278" s="38">
        <v>36</v>
      </c>
      <c r="H278" s="10"/>
      <c r="I278" s="38">
        <v>29</v>
      </c>
      <c r="J278" s="38">
        <v>36</v>
      </c>
      <c r="K278" s="38">
        <v>28</v>
      </c>
      <c r="L278" s="38">
        <v>30</v>
      </c>
      <c r="M278" s="38">
        <v>29</v>
      </c>
      <c r="N278" s="38">
        <v>38</v>
      </c>
      <c r="O278" s="38">
        <v>38</v>
      </c>
      <c r="P278" s="34">
        <v>29</v>
      </c>
      <c r="Q278" s="34">
        <v>33</v>
      </c>
      <c r="R278" s="34">
        <v>33</v>
      </c>
      <c r="S278" s="34">
        <v>31</v>
      </c>
      <c r="T278" s="34">
        <v>35</v>
      </c>
      <c r="U278" s="34">
        <v>24</v>
      </c>
      <c r="V278" s="34">
        <v>48</v>
      </c>
      <c r="W278" s="34">
        <v>30</v>
      </c>
    </row>
    <row r="279" spans="1:23" ht="15.75" thickBot="1" x14ac:dyDescent="0.3">
      <c r="A279" s="19" t="s">
        <v>145</v>
      </c>
      <c r="B279" s="38">
        <v>37</v>
      </c>
      <c r="C279" s="38">
        <v>35</v>
      </c>
      <c r="D279" s="38">
        <v>34</v>
      </c>
      <c r="E279" s="38">
        <v>29</v>
      </c>
      <c r="F279" s="38">
        <v>30</v>
      </c>
      <c r="G279" s="38">
        <v>30</v>
      </c>
      <c r="H279" s="10"/>
      <c r="I279" s="38">
        <v>32</v>
      </c>
      <c r="J279" s="38">
        <v>34</v>
      </c>
      <c r="K279" s="38">
        <v>31</v>
      </c>
      <c r="L279" s="38">
        <v>37</v>
      </c>
      <c r="M279" s="38">
        <v>39</v>
      </c>
      <c r="N279" s="38">
        <v>35</v>
      </c>
      <c r="O279" s="38">
        <v>31</v>
      </c>
      <c r="P279" s="34">
        <v>41</v>
      </c>
      <c r="Q279" s="34">
        <v>23</v>
      </c>
      <c r="R279" s="34">
        <v>32</v>
      </c>
      <c r="S279" s="34">
        <v>37</v>
      </c>
      <c r="T279" s="34">
        <v>23</v>
      </c>
      <c r="U279" s="34">
        <v>31</v>
      </c>
      <c r="V279" s="34">
        <v>26</v>
      </c>
      <c r="W279" s="34">
        <v>32</v>
      </c>
    </row>
    <row r="280" spans="1:23" ht="15.75" thickBot="1" x14ac:dyDescent="0.3">
      <c r="A280" s="19" t="s">
        <v>146</v>
      </c>
      <c r="B280" s="38">
        <v>9</v>
      </c>
      <c r="C280" s="38">
        <v>7</v>
      </c>
      <c r="D280" s="38">
        <v>5</v>
      </c>
      <c r="E280" s="38">
        <v>6</v>
      </c>
      <c r="F280" s="38">
        <v>6</v>
      </c>
      <c r="G280" s="38">
        <v>5</v>
      </c>
      <c r="H280" s="10"/>
      <c r="I280" s="38">
        <v>6</v>
      </c>
      <c r="J280" s="38">
        <v>7</v>
      </c>
      <c r="K280" s="38">
        <v>7</v>
      </c>
      <c r="L280" s="38">
        <v>9</v>
      </c>
      <c r="M280" s="38">
        <v>10</v>
      </c>
      <c r="N280" s="38">
        <v>3</v>
      </c>
      <c r="O280" s="38">
        <v>4</v>
      </c>
      <c r="P280" s="35">
        <v>5</v>
      </c>
      <c r="Q280" s="35">
        <v>15</v>
      </c>
      <c r="R280" s="35">
        <v>4</v>
      </c>
      <c r="S280" s="35">
        <v>2</v>
      </c>
      <c r="T280" s="35"/>
      <c r="U280" s="35">
        <v>4</v>
      </c>
      <c r="V280" s="35">
        <v>2</v>
      </c>
      <c r="W280" s="35">
        <v>12</v>
      </c>
    </row>
    <row r="281" spans="1:23" ht="15.75" thickBot="1" x14ac:dyDescent="0.3">
      <c r="A281" s="19" t="s">
        <v>37</v>
      </c>
      <c r="B281" s="38">
        <v>100</v>
      </c>
      <c r="C281" s="38">
        <v>100</v>
      </c>
      <c r="D281" s="38">
        <v>100</v>
      </c>
      <c r="E281" s="38">
        <v>100</v>
      </c>
      <c r="F281" s="38">
        <v>100</v>
      </c>
      <c r="G281" s="38">
        <v>100</v>
      </c>
      <c r="H281" s="10"/>
      <c r="I281" s="38">
        <v>100</v>
      </c>
      <c r="J281" s="38">
        <v>100</v>
      </c>
      <c r="K281" s="38">
        <v>100</v>
      </c>
      <c r="L281" s="38">
        <v>100</v>
      </c>
      <c r="M281" s="38">
        <v>100</v>
      </c>
      <c r="N281" s="38">
        <v>100</v>
      </c>
      <c r="O281" s="38">
        <v>100</v>
      </c>
      <c r="P281" s="35">
        <v>100</v>
      </c>
      <c r="Q281" s="35">
        <v>100</v>
      </c>
      <c r="R281" s="35">
        <v>100</v>
      </c>
      <c r="S281" s="35">
        <v>100</v>
      </c>
      <c r="T281" s="35">
        <v>100</v>
      </c>
      <c r="U281" s="35">
        <v>100</v>
      </c>
      <c r="V281" s="35">
        <v>100</v>
      </c>
      <c r="W281" s="35">
        <v>100</v>
      </c>
    </row>
    <row r="282" spans="1:23" x14ac:dyDescent="0.25">
      <c r="A282" s="12"/>
      <c r="L282" s="25"/>
      <c r="M282" s="25"/>
    </row>
    <row r="283" spans="1:23" x14ac:dyDescent="0.25">
      <c r="A283" s="12"/>
      <c r="L283" s="25"/>
      <c r="M283" s="25"/>
    </row>
    <row r="284" spans="1:23" ht="30" x14ac:dyDescent="0.25">
      <c r="A284" s="350" t="s">
        <v>5218</v>
      </c>
      <c r="B284" s="26"/>
      <c r="C284" s="26"/>
      <c r="D284" s="26"/>
      <c r="E284" s="26"/>
      <c r="F284" s="26"/>
      <c r="G284" s="26"/>
      <c r="I284" s="26"/>
      <c r="J284" s="26"/>
      <c r="K284" s="26"/>
      <c r="L284" s="26"/>
      <c r="M284" s="26"/>
      <c r="N284" s="26"/>
      <c r="O284" s="26"/>
      <c r="P284" s="33"/>
      <c r="Q284" s="33"/>
      <c r="R284" s="33"/>
      <c r="S284" s="33"/>
      <c r="T284" s="33"/>
      <c r="U284" s="33"/>
      <c r="V284" s="33"/>
      <c r="W284" s="33"/>
    </row>
    <row r="285" spans="1:23" ht="48.75" thickBot="1" x14ac:dyDescent="0.3">
      <c r="A285" s="53"/>
      <c r="B285" s="2" t="s">
        <v>1</v>
      </c>
      <c r="C285" s="2" t="s">
        <v>2</v>
      </c>
      <c r="D285" s="2" t="s">
        <v>3</v>
      </c>
      <c r="E285" s="2" t="s">
        <v>4</v>
      </c>
      <c r="F285" s="2" t="s">
        <v>5</v>
      </c>
      <c r="G285" s="2" t="s">
        <v>6</v>
      </c>
      <c r="H285" s="3"/>
      <c r="I285" s="2" t="s">
        <v>24</v>
      </c>
      <c r="J285" s="2" t="s">
        <v>13</v>
      </c>
      <c r="K285" s="2" t="s">
        <v>26</v>
      </c>
      <c r="L285" s="2" t="s">
        <v>15</v>
      </c>
      <c r="M285" s="2" t="s">
        <v>16</v>
      </c>
      <c r="N285" s="2" t="s">
        <v>18</v>
      </c>
      <c r="O285" s="2" t="s">
        <v>19</v>
      </c>
      <c r="P285" s="7" t="s">
        <v>20</v>
      </c>
      <c r="Q285" s="7" t="s">
        <v>8</v>
      </c>
      <c r="R285" s="7" t="s">
        <v>25</v>
      </c>
      <c r="S285" s="7" t="s">
        <v>10</v>
      </c>
      <c r="T285" s="7" t="s">
        <v>11</v>
      </c>
      <c r="U285" s="7" t="s">
        <v>12</v>
      </c>
      <c r="V285" s="7" t="s">
        <v>27</v>
      </c>
      <c r="W285" s="7" t="s">
        <v>21</v>
      </c>
    </row>
    <row r="286" spans="1:23" ht="15.75" thickBot="1" x14ac:dyDescent="0.3">
      <c r="A286" s="19" t="s">
        <v>63</v>
      </c>
      <c r="B286" s="38">
        <v>14</v>
      </c>
      <c r="C286" s="38">
        <v>11</v>
      </c>
      <c r="D286" s="38">
        <v>11</v>
      </c>
      <c r="E286" s="38">
        <v>12</v>
      </c>
      <c r="F286" s="38">
        <v>10</v>
      </c>
      <c r="G286" s="38">
        <v>11</v>
      </c>
      <c r="H286" s="10"/>
      <c r="I286" s="38">
        <v>13</v>
      </c>
      <c r="J286" s="38">
        <v>9</v>
      </c>
      <c r="K286" s="38">
        <v>14</v>
      </c>
      <c r="L286" s="38">
        <v>14</v>
      </c>
      <c r="M286" s="38">
        <v>11</v>
      </c>
      <c r="N286" s="38">
        <v>12</v>
      </c>
      <c r="O286" s="38">
        <v>9</v>
      </c>
      <c r="P286" s="34">
        <v>11</v>
      </c>
      <c r="Q286" s="34">
        <v>10</v>
      </c>
      <c r="R286" s="34">
        <v>16</v>
      </c>
      <c r="S286" s="34">
        <v>7</v>
      </c>
      <c r="T286" s="34">
        <v>25</v>
      </c>
      <c r="U286" s="34">
        <v>18</v>
      </c>
      <c r="V286" s="34">
        <v>9</v>
      </c>
      <c r="W286" s="34">
        <v>12</v>
      </c>
    </row>
    <row r="287" spans="1:23" ht="15.75" thickBot="1" x14ac:dyDescent="0.3">
      <c r="A287" s="74" t="s">
        <v>143</v>
      </c>
      <c r="B287" s="56">
        <v>9</v>
      </c>
      <c r="C287" s="56">
        <v>10</v>
      </c>
      <c r="D287" s="56">
        <v>12</v>
      </c>
      <c r="E287" s="56">
        <v>11</v>
      </c>
      <c r="F287" s="56">
        <v>12</v>
      </c>
      <c r="G287" s="56">
        <v>8</v>
      </c>
      <c r="H287" s="91"/>
      <c r="I287" s="56">
        <v>10</v>
      </c>
      <c r="J287" s="56">
        <v>11</v>
      </c>
      <c r="K287" s="59">
        <v>13</v>
      </c>
      <c r="L287" s="56">
        <v>8</v>
      </c>
      <c r="M287" s="56">
        <v>9</v>
      </c>
      <c r="N287" s="56">
        <v>6</v>
      </c>
      <c r="O287" s="59">
        <v>15</v>
      </c>
      <c r="P287" s="34">
        <v>8</v>
      </c>
      <c r="Q287" s="34">
        <v>13</v>
      </c>
      <c r="R287" s="34">
        <v>6</v>
      </c>
      <c r="S287" s="34">
        <v>13</v>
      </c>
      <c r="T287" s="34">
        <v>13</v>
      </c>
      <c r="U287" s="34">
        <v>10</v>
      </c>
      <c r="V287" s="34">
        <v>9</v>
      </c>
      <c r="W287" s="34">
        <v>9</v>
      </c>
    </row>
    <row r="288" spans="1:23" ht="15.75" thickBot="1" x14ac:dyDescent="0.3">
      <c r="A288" s="19" t="s">
        <v>144</v>
      </c>
      <c r="B288" s="38">
        <v>22</v>
      </c>
      <c r="C288" s="38">
        <v>25</v>
      </c>
      <c r="D288" s="38">
        <v>26</v>
      </c>
      <c r="E288" s="38">
        <v>28</v>
      </c>
      <c r="F288" s="38">
        <v>24</v>
      </c>
      <c r="G288" s="38">
        <v>27</v>
      </c>
      <c r="H288" s="10"/>
      <c r="I288" s="38">
        <v>31</v>
      </c>
      <c r="J288" s="38">
        <v>29</v>
      </c>
      <c r="K288" s="38">
        <v>15</v>
      </c>
      <c r="L288" s="38">
        <v>24</v>
      </c>
      <c r="M288" s="38">
        <v>22</v>
      </c>
      <c r="N288" s="38">
        <v>25</v>
      </c>
      <c r="O288" s="38">
        <v>25</v>
      </c>
      <c r="P288" s="34">
        <v>24</v>
      </c>
      <c r="Q288" s="34">
        <v>25</v>
      </c>
      <c r="R288" s="34">
        <v>25</v>
      </c>
      <c r="S288" s="34">
        <v>30</v>
      </c>
      <c r="T288" s="34">
        <v>17</v>
      </c>
      <c r="U288" s="34">
        <v>21</v>
      </c>
      <c r="V288" s="34">
        <v>24</v>
      </c>
      <c r="W288" s="34">
        <v>22</v>
      </c>
    </row>
    <row r="289" spans="1:23" ht="15.75" thickBot="1" x14ac:dyDescent="0.3">
      <c r="A289" s="19" t="s">
        <v>145</v>
      </c>
      <c r="B289" s="38">
        <v>46</v>
      </c>
      <c r="C289" s="38">
        <v>46</v>
      </c>
      <c r="D289" s="38">
        <v>46</v>
      </c>
      <c r="E289" s="38">
        <v>41</v>
      </c>
      <c r="F289" s="38">
        <v>48</v>
      </c>
      <c r="G289" s="38">
        <v>48</v>
      </c>
      <c r="H289" s="10"/>
      <c r="I289" s="38">
        <v>39</v>
      </c>
      <c r="J289" s="38">
        <v>43</v>
      </c>
      <c r="K289" s="38">
        <v>50</v>
      </c>
      <c r="L289" s="38">
        <v>46</v>
      </c>
      <c r="M289" s="38">
        <v>48</v>
      </c>
      <c r="N289" s="38">
        <v>53</v>
      </c>
      <c r="O289" s="38">
        <v>46</v>
      </c>
      <c r="P289" s="34">
        <v>48</v>
      </c>
      <c r="Q289" s="34">
        <v>33</v>
      </c>
      <c r="R289" s="34">
        <v>44</v>
      </c>
      <c r="S289" s="34">
        <v>48</v>
      </c>
      <c r="T289" s="34">
        <v>46</v>
      </c>
      <c r="U289" s="34">
        <v>47</v>
      </c>
      <c r="V289" s="34">
        <v>55</v>
      </c>
      <c r="W289" s="34">
        <v>46</v>
      </c>
    </row>
    <row r="290" spans="1:23" ht="15.75" thickBot="1" x14ac:dyDescent="0.3">
      <c r="A290" s="19" t="s">
        <v>146</v>
      </c>
      <c r="B290" s="38">
        <v>9</v>
      </c>
      <c r="C290" s="38">
        <v>8</v>
      </c>
      <c r="D290" s="38">
        <v>5</v>
      </c>
      <c r="E290" s="38">
        <v>7</v>
      </c>
      <c r="F290" s="38">
        <v>6</v>
      </c>
      <c r="G290" s="38">
        <v>6</v>
      </c>
      <c r="H290" s="10"/>
      <c r="I290" s="38">
        <v>7</v>
      </c>
      <c r="J290" s="38">
        <v>7</v>
      </c>
      <c r="K290" s="38">
        <v>9</v>
      </c>
      <c r="L290" s="38">
        <v>8</v>
      </c>
      <c r="M290" s="38">
        <v>11</v>
      </c>
      <c r="N290" s="38">
        <v>4</v>
      </c>
      <c r="O290" s="38">
        <v>4</v>
      </c>
      <c r="P290" s="35">
        <v>8</v>
      </c>
      <c r="Q290" s="35">
        <v>20</v>
      </c>
      <c r="R290" s="35">
        <v>8</v>
      </c>
      <c r="S290" s="35">
        <v>2</v>
      </c>
      <c r="T290" s="35"/>
      <c r="U290" s="35">
        <v>4</v>
      </c>
      <c r="V290" s="35">
        <v>3</v>
      </c>
      <c r="W290" s="35">
        <v>12</v>
      </c>
    </row>
    <row r="291" spans="1:23" ht="15.75" thickBot="1" x14ac:dyDescent="0.3">
      <c r="A291" s="19" t="s">
        <v>37</v>
      </c>
      <c r="B291" s="38">
        <v>100</v>
      </c>
      <c r="C291" s="38">
        <v>100</v>
      </c>
      <c r="D291" s="38">
        <v>100</v>
      </c>
      <c r="E291" s="38">
        <v>100</v>
      </c>
      <c r="F291" s="38">
        <v>100</v>
      </c>
      <c r="G291" s="38">
        <v>100</v>
      </c>
      <c r="H291" s="10"/>
      <c r="I291" s="38">
        <v>100</v>
      </c>
      <c r="J291" s="38">
        <v>100</v>
      </c>
      <c r="K291" s="38">
        <v>100</v>
      </c>
      <c r="L291" s="38">
        <v>100</v>
      </c>
      <c r="M291" s="38">
        <v>100</v>
      </c>
      <c r="N291" s="38">
        <v>100</v>
      </c>
      <c r="O291" s="38">
        <v>100</v>
      </c>
      <c r="P291" s="35">
        <v>100</v>
      </c>
      <c r="Q291" s="35">
        <v>100</v>
      </c>
      <c r="R291" s="35">
        <v>100</v>
      </c>
      <c r="S291" s="35">
        <v>100</v>
      </c>
      <c r="T291" s="35">
        <v>100</v>
      </c>
      <c r="U291" s="35">
        <v>100</v>
      </c>
      <c r="V291" s="35">
        <v>100</v>
      </c>
      <c r="W291" s="35">
        <v>100</v>
      </c>
    </row>
    <row r="292" spans="1:23" x14ac:dyDescent="0.25">
      <c r="A292" s="12"/>
      <c r="L292" s="25"/>
      <c r="M292" s="25"/>
    </row>
    <row r="293" spans="1:23" x14ac:dyDescent="0.25">
      <c r="A293" s="12"/>
      <c r="L293" s="25"/>
      <c r="M293" s="25"/>
    </row>
    <row r="294" spans="1:23" ht="30" x14ac:dyDescent="0.25">
      <c r="A294" s="350" t="s">
        <v>494</v>
      </c>
      <c r="B294" s="26"/>
      <c r="C294" s="26"/>
      <c r="D294" s="26"/>
      <c r="E294" s="26"/>
      <c r="F294" s="26"/>
      <c r="G294" s="26"/>
      <c r="I294" s="26"/>
      <c r="J294" s="26"/>
      <c r="K294" s="26"/>
      <c r="L294" s="26"/>
      <c r="M294" s="26"/>
      <c r="N294" s="26"/>
      <c r="O294" s="26"/>
      <c r="P294" s="33"/>
      <c r="Q294" s="33"/>
      <c r="R294" s="33"/>
      <c r="S294" s="33"/>
      <c r="T294" s="33"/>
      <c r="U294" s="33"/>
      <c r="V294" s="33"/>
      <c r="W294" s="33"/>
    </row>
    <row r="295" spans="1:23" ht="48.75" thickBot="1" x14ac:dyDescent="0.3">
      <c r="A295" s="53"/>
      <c r="B295" s="2" t="s">
        <v>1</v>
      </c>
      <c r="C295" s="2" t="s">
        <v>2</v>
      </c>
      <c r="D295" s="2" t="s">
        <v>3</v>
      </c>
      <c r="E295" s="2" t="s">
        <v>4</v>
      </c>
      <c r="F295" s="2" t="s">
        <v>5</v>
      </c>
      <c r="G295" s="2" t="s">
        <v>6</v>
      </c>
      <c r="H295" s="3"/>
      <c r="I295" s="2" t="s">
        <v>24</v>
      </c>
      <c r="J295" s="2" t="s">
        <v>13</v>
      </c>
      <c r="K295" s="2" t="s">
        <v>26</v>
      </c>
      <c r="L295" s="2" t="s">
        <v>15</v>
      </c>
      <c r="M295" s="2" t="s">
        <v>16</v>
      </c>
      <c r="N295" s="2" t="s">
        <v>18</v>
      </c>
      <c r="O295" s="2" t="s">
        <v>19</v>
      </c>
      <c r="P295" s="7" t="s">
        <v>20</v>
      </c>
      <c r="Q295" s="7" t="s">
        <v>8</v>
      </c>
      <c r="R295" s="7" t="s">
        <v>25</v>
      </c>
      <c r="S295" s="7" t="s">
        <v>10</v>
      </c>
      <c r="T295" s="7" t="s">
        <v>11</v>
      </c>
      <c r="U295" s="7" t="s">
        <v>12</v>
      </c>
      <c r="V295" s="7" t="s">
        <v>27</v>
      </c>
      <c r="W295" s="7" t="s">
        <v>21</v>
      </c>
    </row>
    <row r="296" spans="1:23" ht="15.75" thickBot="1" x14ac:dyDescent="0.3">
      <c r="A296" s="19" t="s">
        <v>63</v>
      </c>
      <c r="B296" s="38">
        <v>11</v>
      </c>
      <c r="C296" s="38">
        <v>9</v>
      </c>
      <c r="D296" s="38">
        <v>10</v>
      </c>
      <c r="E296" s="38">
        <v>9</v>
      </c>
      <c r="F296" s="38">
        <v>9</v>
      </c>
      <c r="G296" s="38">
        <v>11</v>
      </c>
      <c r="H296" s="10"/>
      <c r="I296" s="38">
        <v>15</v>
      </c>
      <c r="J296" s="38">
        <v>9</v>
      </c>
      <c r="K296" s="38">
        <v>11</v>
      </c>
      <c r="L296" s="38">
        <v>10</v>
      </c>
      <c r="M296" s="38">
        <v>10</v>
      </c>
      <c r="N296" s="38">
        <v>11</v>
      </c>
      <c r="O296" s="38">
        <v>8</v>
      </c>
      <c r="P296" s="34">
        <v>7</v>
      </c>
      <c r="Q296" s="34">
        <v>18</v>
      </c>
      <c r="R296" s="34">
        <v>13</v>
      </c>
      <c r="S296" s="34">
        <v>15</v>
      </c>
      <c r="T296" s="34">
        <v>15</v>
      </c>
      <c r="U296" s="34">
        <v>7</v>
      </c>
      <c r="V296" s="34">
        <v>6</v>
      </c>
      <c r="W296" s="34">
        <v>9</v>
      </c>
    </row>
    <row r="297" spans="1:23" ht="15.75" thickBot="1" x14ac:dyDescent="0.3">
      <c r="A297" s="74" t="s">
        <v>143</v>
      </c>
      <c r="B297" s="56">
        <v>21</v>
      </c>
      <c r="C297" s="56">
        <v>20</v>
      </c>
      <c r="D297" s="56">
        <v>17</v>
      </c>
      <c r="E297" s="56">
        <v>20</v>
      </c>
      <c r="F297" s="56">
        <v>21</v>
      </c>
      <c r="G297" s="56">
        <v>18</v>
      </c>
      <c r="H297" s="91"/>
      <c r="I297" s="56">
        <v>16</v>
      </c>
      <c r="J297" s="56">
        <v>19</v>
      </c>
      <c r="K297" s="59">
        <v>25</v>
      </c>
      <c r="L297" s="56">
        <v>21</v>
      </c>
      <c r="M297" s="56">
        <v>20</v>
      </c>
      <c r="N297" s="56">
        <v>15</v>
      </c>
      <c r="O297" s="56">
        <v>20</v>
      </c>
      <c r="P297" s="34">
        <v>24</v>
      </c>
      <c r="Q297" s="34">
        <v>30</v>
      </c>
      <c r="R297" s="34">
        <v>11</v>
      </c>
      <c r="S297" s="34">
        <v>22</v>
      </c>
      <c r="T297" s="34">
        <v>33</v>
      </c>
      <c r="U297" s="34">
        <v>18</v>
      </c>
      <c r="V297" s="34">
        <v>24</v>
      </c>
      <c r="W297" s="34">
        <v>18</v>
      </c>
    </row>
    <row r="298" spans="1:23" ht="15.75" thickBot="1" x14ac:dyDescent="0.3">
      <c r="A298" s="19" t="s">
        <v>144</v>
      </c>
      <c r="B298" s="38">
        <v>34</v>
      </c>
      <c r="C298" s="38">
        <v>35</v>
      </c>
      <c r="D298" s="38">
        <v>36</v>
      </c>
      <c r="E298" s="38">
        <v>33</v>
      </c>
      <c r="F298" s="38">
        <v>33</v>
      </c>
      <c r="G298" s="38">
        <v>35</v>
      </c>
      <c r="H298" s="10"/>
      <c r="I298" s="38">
        <v>38</v>
      </c>
      <c r="J298" s="38">
        <v>31</v>
      </c>
      <c r="K298" s="38">
        <v>30</v>
      </c>
      <c r="L298" s="38">
        <v>34</v>
      </c>
      <c r="M298" s="38">
        <v>36</v>
      </c>
      <c r="N298" s="38">
        <v>34</v>
      </c>
      <c r="O298" s="38">
        <v>37</v>
      </c>
      <c r="P298" s="34">
        <v>42</v>
      </c>
      <c r="Q298" s="34">
        <v>23</v>
      </c>
      <c r="R298" s="34">
        <v>31</v>
      </c>
      <c r="S298" s="34">
        <v>30</v>
      </c>
      <c r="T298" s="34">
        <v>31</v>
      </c>
      <c r="U298" s="34">
        <v>37</v>
      </c>
      <c r="V298" s="34">
        <v>29</v>
      </c>
      <c r="W298" s="34">
        <v>32</v>
      </c>
    </row>
    <row r="299" spans="1:23" ht="15.75" thickBot="1" x14ac:dyDescent="0.3">
      <c r="A299" s="19" t="s">
        <v>145</v>
      </c>
      <c r="B299" s="38">
        <v>28</v>
      </c>
      <c r="C299" s="38">
        <v>31</v>
      </c>
      <c r="D299" s="38">
        <v>34</v>
      </c>
      <c r="E299" s="38">
        <v>34</v>
      </c>
      <c r="F299" s="38">
        <v>34</v>
      </c>
      <c r="G299" s="38">
        <v>34</v>
      </c>
      <c r="H299" s="10"/>
      <c r="I299" s="38">
        <v>27</v>
      </c>
      <c r="J299" s="38">
        <v>36</v>
      </c>
      <c r="K299" s="38">
        <v>30</v>
      </c>
      <c r="L299" s="38">
        <v>29</v>
      </c>
      <c r="M299" s="38">
        <v>29</v>
      </c>
      <c r="N299" s="38">
        <v>38</v>
      </c>
      <c r="O299" s="38">
        <v>34</v>
      </c>
      <c r="P299" s="34">
        <v>24</v>
      </c>
      <c r="Q299" s="34">
        <v>23</v>
      </c>
      <c r="R299" s="34">
        <v>40</v>
      </c>
      <c r="S299" s="34">
        <v>33</v>
      </c>
      <c r="T299" s="34">
        <v>17</v>
      </c>
      <c r="U299" s="34">
        <v>35</v>
      </c>
      <c r="V299" s="34">
        <v>38</v>
      </c>
      <c r="W299" s="34">
        <v>31</v>
      </c>
    </row>
    <row r="300" spans="1:23" ht="15.75" thickBot="1" x14ac:dyDescent="0.3">
      <c r="A300" s="19" t="s">
        <v>146</v>
      </c>
      <c r="B300" s="38">
        <v>6</v>
      </c>
      <c r="C300" s="38">
        <v>5</v>
      </c>
      <c r="D300" s="38">
        <v>4</v>
      </c>
      <c r="E300" s="38">
        <v>4</v>
      </c>
      <c r="F300" s="38">
        <v>4</v>
      </c>
      <c r="G300" s="38">
        <v>3</v>
      </c>
      <c r="H300" s="10"/>
      <c r="I300" s="38">
        <v>4</v>
      </c>
      <c r="J300" s="38">
        <v>5</v>
      </c>
      <c r="K300" s="38">
        <v>4</v>
      </c>
      <c r="L300" s="38">
        <v>6</v>
      </c>
      <c r="M300" s="38">
        <v>6</v>
      </c>
      <c r="N300" s="38">
        <v>2</v>
      </c>
      <c r="O300" s="38">
        <v>2</v>
      </c>
      <c r="P300" s="35">
        <v>2</v>
      </c>
      <c r="Q300" s="35">
        <v>8</v>
      </c>
      <c r="R300" s="35">
        <v>4</v>
      </c>
      <c r="S300" s="35"/>
      <c r="T300" s="35">
        <v>4</v>
      </c>
      <c r="U300" s="35">
        <v>3</v>
      </c>
      <c r="V300" s="35">
        <v>3</v>
      </c>
      <c r="W300" s="35">
        <v>9</v>
      </c>
    </row>
    <row r="301" spans="1:23" ht="15.75" thickBot="1" x14ac:dyDescent="0.3">
      <c r="A301" s="19" t="s">
        <v>37</v>
      </c>
      <c r="B301" s="38">
        <v>100</v>
      </c>
      <c r="C301" s="38">
        <v>100</v>
      </c>
      <c r="D301" s="38">
        <v>100</v>
      </c>
      <c r="E301" s="38">
        <v>100</v>
      </c>
      <c r="F301" s="38">
        <v>100</v>
      </c>
      <c r="G301" s="38">
        <v>100</v>
      </c>
      <c r="H301" s="10"/>
      <c r="I301" s="38">
        <v>100</v>
      </c>
      <c r="J301" s="38">
        <v>100</v>
      </c>
      <c r="K301" s="38">
        <v>100</v>
      </c>
      <c r="L301" s="38">
        <v>100</v>
      </c>
      <c r="M301" s="38">
        <v>100</v>
      </c>
      <c r="N301" s="38">
        <v>100</v>
      </c>
      <c r="O301" s="38">
        <v>100</v>
      </c>
      <c r="P301" s="35">
        <v>100</v>
      </c>
      <c r="Q301" s="35">
        <v>100</v>
      </c>
      <c r="R301" s="35">
        <v>100</v>
      </c>
      <c r="S301" s="35">
        <v>100</v>
      </c>
      <c r="T301" s="35">
        <v>100</v>
      </c>
      <c r="U301" s="35">
        <v>100</v>
      </c>
      <c r="V301" s="35">
        <v>100</v>
      </c>
      <c r="W301" s="35">
        <v>100</v>
      </c>
    </row>
    <row r="302" spans="1:23" x14ac:dyDescent="0.25">
      <c r="A302" s="12"/>
      <c r="L302" s="25"/>
      <c r="M302" s="25"/>
    </row>
    <row r="303" spans="1:23" x14ac:dyDescent="0.25">
      <c r="A303" s="12"/>
      <c r="L303" s="25"/>
      <c r="M303" s="25"/>
    </row>
    <row r="304" spans="1:23" x14ac:dyDescent="0.25">
      <c r="A304" s="351" t="s">
        <v>495</v>
      </c>
      <c r="B304" s="26"/>
      <c r="C304" s="26"/>
      <c r="D304" s="26"/>
      <c r="E304" s="26"/>
      <c r="F304" s="26"/>
      <c r="G304" s="26"/>
      <c r="I304" s="26"/>
      <c r="J304" s="26"/>
      <c r="K304" s="26"/>
      <c r="L304" s="26"/>
      <c r="M304" s="26"/>
      <c r="N304" s="26"/>
      <c r="O304" s="26"/>
      <c r="P304" s="33"/>
      <c r="Q304" s="33"/>
      <c r="R304" s="33"/>
      <c r="S304" s="33"/>
      <c r="T304" s="33"/>
      <c r="U304" s="33"/>
      <c r="V304" s="33"/>
      <c r="W304" s="33"/>
    </row>
    <row r="305" spans="1:23" ht="48.75" thickBot="1" x14ac:dyDescent="0.3">
      <c r="A305" s="53"/>
      <c r="B305" s="2" t="s">
        <v>1</v>
      </c>
      <c r="C305" s="2" t="s">
        <v>2</v>
      </c>
      <c r="D305" s="2" t="s">
        <v>3</v>
      </c>
      <c r="E305" s="2" t="s">
        <v>4</v>
      </c>
      <c r="F305" s="2" t="s">
        <v>5</v>
      </c>
      <c r="G305" s="2" t="s">
        <v>6</v>
      </c>
      <c r="H305" s="3"/>
      <c r="I305" s="2" t="s">
        <v>24</v>
      </c>
      <c r="J305" s="2" t="s">
        <v>13</v>
      </c>
      <c r="K305" s="2" t="s">
        <v>26</v>
      </c>
      <c r="L305" s="2" t="s">
        <v>15</v>
      </c>
      <c r="M305" s="2" t="s">
        <v>16</v>
      </c>
      <c r="N305" s="2" t="s">
        <v>18</v>
      </c>
      <c r="O305" s="2" t="s">
        <v>19</v>
      </c>
      <c r="P305" s="7" t="s">
        <v>20</v>
      </c>
      <c r="Q305" s="7" t="s">
        <v>8</v>
      </c>
      <c r="R305" s="7" t="s">
        <v>25</v>
      </c>
      <c r="S305" s="7" t="s">
        <v>10</v>
      </c>
      <c r="T305" s="7" t="s">
        <v>11</v>
      </c>
      <c r="U305" s="7" t="s">
        <v>12</v>
      </c>
      <c r="V305" s="7" t="s">
        <v>27</v>
      </c>
      <c r="W305" s="7" t="s">
        <v>21</v>
      </c>
    </row>
    <row r="306" spans="1:23" ht="15.75" thickBot="1" x14ac:dyDescent="0.3">
      <c r="A306" s="19" t="s">
        <v>63</v>
      </c>
      <c r="B306" s="38">
        <v>15</v>
      </c>
      <c r="C306" s="38">
        <v>12</v>
      </c>
      <c r="D306" s="38">
        <v>14</v>
      </c>
      <c r="E306" s="38">
        <v>11</v>
      </c>
      <c r="F306" s="38">
        <v>11</v>
      </c>
      <c r="G306" s="38">
        <v>15</v>
      </c>
      <c r="H306" s="10"/>
      <c r="I306" s="38">
        <v>14</v>
      </c>
      <c r="J306" s="38">
        <v>11</v>
      </c>
      <c r="K306" s="38">
        <v>13</v>
      </c>
      <c r="L306" s="38">
        <v>15</v>
      </c>
      <c r="M306" s="38">
        <v>11</v>
      </c>
      <c r="N306" s="38">
        <v>12</v>
      </c>
      <c r="O306" s="38">
        <v>11</v>
      </c>
      <c r="P306" s="34">
        <v>14</v>
      </c>
      <c r="Q306" s="34">
        <v>10</v>
      </c>
      <c r="R306" s="34">
        <v>22</v>
      </c>
      <c r="S306" s="34">
        <v>13</v>
      </c>
      <c r="T306" s="34">
        <v>23</v>
      </c>
      <c r="U306" s="34">
        <v>15</v>
      </c>
      <c r="V306" s="34">
        <v>3</v>
      </c>
      <c r="W306" s="34">
        <v>13</v>
      </c>
    </row>
    <row r="307" spans="1:23" ht="15.75" thickBot="1" x14ac:dyDescent="0.3">
      <c r="A307" s="74" t="s">
        <v>143</v>
      </c>
      <c r="B307" s="56">
        <v>12</v>
      </c>
      <c r="C307" s="59">
        <v>14</v>
      </c>
      <c r="D307" s="56">
        <v>12</v>
      </c>
      <c r="E307" s="56">
        <v>10</v>
      </c>
      <c r="F307" s="59">
        <v>15</v>
      </c>
      <c r="G307" s="56">
        <v>11</v>
      </c>
      <c r="H307" s="91"/>
      <c r="I307" s="59">
        <v>22</v>
      </c>
      <c r="J307" s="56">
        <v>11</v>
      </c>
      <c r="K307" s="59">
        <v>23</v>
      </c>
      <c r="L307" s="56">
        <v>10</v>
      </c>
      <c r="M307" s="56">
        <v>13</v>
      </c>
      <c r="N307" s="56">
        <v>13</v>
      </c>
      <c r="O307" s="56">
        <v>12</v>
      </c>
      <c r="P307" s="34">
        <v>2</v>
      </c>
      <c r="Q307" s="34">
        <v>15</v>
      </c>
      <c r="R307" s="34">
        <v>9</v>
      </c>
      <c r="S307" s="34">
        <v>13</v>
      </c>
      <c r="T307" s="34">
        <v>15</v>
      </c>
      <c r="U307" s="34">
        <v>13</v>
      </c>
      <c r="V307" s="34">
        <v>11</v>
      </c>
      <c r="W307" s="34">
        <v>13</v>
      </c>
    </row>
    <row r="308" spans="1:23" ht="15.75" thickBot="1" x14ac:dyDescent="0.3">
      <c r="A308" s="19" t="s">
        <v>144</v>
      </c>
      <c r="B308" s="38">
        <v>14</v>
      </c>
      <c r="C308" s="38">
        <v>14</v>
      </c>
      <c r="D308" s="38">
        <v>12</v>
      </c>
      <c r="E308" s="38">
        <v>18</v>
      </c>
      <c r="F308" s="38">
        <v>16</v>
      </c>
      <c r="G308" s="38">
        <v>18</v>
      </c>
      <c r="H308" s="10"/>
      <c r="I308" s="38">
        <v>18</v>
      </c>
      <c r="J308" s="38">
        <v>17</v>
      </c>
      <c r="K308" s="38">
        <v>16</v>
      </c>
      <c r="L308" s="38">
        <v>12</v>
      </c>
      <c r="M308" s="38">
        <v>18</v>
      </c>
      <c r="N308" s="38">
        <v>20</v>
      </c>
      <c r="O308" s="38">
        <v>17</v>
      </c>
      <c r="P308" s="34">
        <v>7</v>
      </c>
      <c r="Q308" s="34">
        <v>13</v>
      </c>
      <c r="R308" s="34">
        <v>9</v>
      </c>
      <c r="S308" s="34">
        <v>11</v>
      </c>
      <c r="T308" s="34">
        <v>6</v>
      </c>
      <c r="U308" s="34">
        <v>16</v>
      </c>
      <c r="V308" s="34">
        <v>21</v>
      </c>
      <c r="W308" s="34">
        <v>14</v>
      </c>
    </row>
    <row r="309" spans="1:23" ht="15.75" thickBot="1" x14ac:dyDescent="0.3">
      <c r="A309" s="19" t="s">
        <v>145</v>
      </c>
      <c r="B309" s="38">
        <v>42</v>
      </c>
      <c r="C309" s="38">
        <v>42</v>
      </c>
      <c r="D309" s="38">
        <v>47</v>
      </c>
      <c r="E309" s="38">
        <v>43</v>
      </c>
      <c r="F309" s="38">
        <v>43</v>
      </c>
      <c r="G309" s="38">
        <v>41</v>
      </c>
      <c r="H309" s="10"/>
      <c r="I309" s="38">
        <v>31</v>
      </c>
      <c r="J309" s="38">
        <v>47</v>
      </c>
      <c r="K309" s="38">
        <v>36</v>
      </c>
      <c r="L309" s="38">
        <v>43</v>
      </c>
      <c r="M309" s="38">
        <v>41</v>
      </c>
      <c r="N309" s="38">
        <v>45</v>
      </c>
      <c r="O309" s="38">
        <v>44</v>
      </c>
      <c r="P309" s="34">
        <v>55</v>
      </c>
      <c r="Q309" s="34">
        <v>35</v>
      </c>
      <c r="R309" s="34">
        <v>42</v>
      </c>
      <c r="S309" s="34">
        <v>52</v>
      </c>
      <c r="T309" s="34">
        <v>50</v>
      </c>
      <c r="U309" s="34">
        <v>46</v>
      </c>
      <c r="V309" s="34">
        <v>48</v>
      </c>
      <c r="W309" s="34">
        <v>42</v>
      </c>
    </row>
    <row r="310" spans="1:23" ht="15.75" thickBot="1" x14ac:dyDescent="0.3">
      <c r="A310" s="19" t="s">
        <v>146</v>
      </c>
      <c r="B310" s="38">
        <v>16</v>
      </c>
      <c r="C310" s="38">
        <v>18</v>
      </c>
      <c r="D310" s="38">
        <v>16</v>
      </c>
      <c r="E310" s="38">
        <v>17</v>
      </c>
      <c r="F310" s="38">
        <v>15</v>
      </c>
      <c r="G310" s="38">
        <v>14</v>
      </c>
      <c r="H310" s="10"/>
      <c r="I310" s="38">
        <v>15</v>
      </c>
      <c r="J310" s="38">
        <v>14</v>
      </c>
      <c r="K310" s="38">
        <v>11</v>
      </c>
      <c r="L310" s="38">
        <v>19</v>
      </c>
      <c r="M310" s="38">
        <v>16</v>
      </c>
      <c r="N310" s="38">
        <v>10</v>
      </c>
      <c r="O310" s="38">
        <v>16</v>
      </c>
      <c r="P310" s="35">
        <v>20</v>
      </c>
      <c r="Q310" s="35">
        <v>28</v>
      </c>
      <c r="R310" s="35">
        <v>18</v>
      </c>
      <c r="S310" s="35">
        <v>11</v>
      </c>
      <c r="T310" s="35">
        <v>6</v>
      </c>
      <c r="U310" s="35">
        <v>10</v>
      </c>
      <c r="V310" s="35">
        <v>17</v>
      </c>
      <c r="W310" s="35">
        <v>18</v>
      </c>
    </row>
    <row r="311" spans="1:23" ht="15.75" thickBot="1" x14ac:dyDescent="0.3">
      <c r="A311" s="19" t="s">
        <v>37</v>
      </c>
      <c r="B311" s="38">
        <v>100</v>
      </c>
      <c r="C311" s="38">
        <v>100</v>
      </c>
      <c r="D311" s="38">
        <v>100</v>
      </c>
      <c r="E311" s="38">
        <v>100</v>
      </c>
      <c r="F311" s="38">
        <v>100</v>
      </c>
      <c r="G311" s="38">
        <v>100</v>
      </c>
      <c r="H311" s="10"/>
      <c r="I311" s="38">
        <v>100</v>
      </c>
      <c r="J311" s="38">
        <v>100</v>
      </c>
      <c r="K311" s="38">
        <v>100</v>
      </c>
      <c r="L311" s="38">
        <v>100</v>
      </c>
      <c r="M311" s="38">
        <v>100</v>
      </c>
      <c r="N311" s="38">
        <v>100</v>
      </c>
      <c r="O311" s="38">
        <v>100</v>
      </c>
      <c r="P311" s="35">
        <v>100</v>
      </c>
      <c r="Q311" s="35">
        <v>100</v>
      </c>
      <c r="R311" s="35">
        <v>100</v>
      </c>
      <c r="S311" s="35">
        <v>100</v>
      </c>
      <c r="T311" s="35">
        <v>100</v>
      </c>
      <c r="U311" s="35">
        <v>100</v>
      </c>
      <c r="V311" s="35">
        <v>100</v>
      </c>
      <c r="W311" s="35">
        <v>100</v>
      </c>
    </row>
    <row r="312" spans="1:23" x14ac:dyDescent="0.25">
      <c r="A312" s="12"/>
      <c r="L312" s="25"/>
      <c r="M312" s="25"/>
    </row>
    <row r="313" spans="1:23" x14ac:dyDescent="0.25">
      <c r="A313" s="12"/>
      <c r="L313" s="25"/>
      <c r="M313" s="25"/>
    </row>
    <row r="314" spans="1:23" ht="30" x14ac:dyDescent="0.25">
      <c r="A314" s="350" t="s">
        <v>496</v>
      </c>
      <c r="B314" s="26"/>
      <c r="C314" s="26"/>
      <c r="D314" s="26"/>
      <c r="E314" s="26"/>
      <c r="F314" s="26"/>
      <c r="G314" s="26"/>
      <c r="I314" s="26"/>
      <c r="J314" s="26"/>
      <c r="K314" s="26"/>
      <c r="L314" s="26"/>
      <c r="M314" s="26"/>
      <c r="N314" s="26"/>
      <c r="O314" s="26"/>
      <c r="P314" s="33"/>
      <c r="Q314" s="33"/>
      <c r="R314" s="33"/>
      <c r="S314" s="33"/>
      <c r="T314" s="33"/>
      <c r="U314" s="33"/>
      <c r="V314" s="33"/>
      <c r="W314" s="33"/>
    </row>
    <row r="315" spans="1:23" ht="48.75" thickBot="1" x14ac:dyDescent="0.3">
      <c r="A315" s="53"/>
      <c r="B315" s="2" t="s">
        <v>1</v>
      </c>
      <c r="C315" s="2" t="s">
        <v>2</v>
      </c>
      <c r="D315" s="2" t="s">
        <v>3</v>
      </c>
      <c r="E315" s="2" t="s">
        <v>4</v>
      </c>
      <c r="F315" s="2" t="s">
        <v>5</v>
      </c>
      <c r="G315" s="2" t="s">
        <v>6</v>
      </c>
      <c r="H315" s="3"/>
      <c r="I315" s="2" t="s">
        <v>24</v>
      </c>
      <c r="J315" s="2" t="s">
        <v>13</v>
      </c>
      <c r="K315" s="2" t="s">
        <v>26</v>
      </c>
      <c r="L315" s="2" t="s">
        <v>15</v>
      </c>
      <c r="M315" s="2" t="s">
        <v>16</v>
      </c>
      <c r="N315" s="2" t="s">
        <v>18</v>
      </c>
      <c r="O315" s="2" t="s">
        <v>19</v>
      </c>
      <c r="P315" s="7" t="s">
        <v>20</v>
      </c>
      <c r="Q315" s="7" t="s">
        <v>8</v>
      </c>
      <c r="R315" s="7" t="s">
        <v>25</v>
      </c>
      <c r="S315" s="7" t="s">
        <v>10</v>
      </c>
      <c r="T315" s="7" t="s">
        <v>11</v>
      </c>
      <c r="U315" s="7" t="s">
        <v>12</v>
      </c>
      <c r="V315" s="7" t="s">
        <v>27</v>
      </c>
      <c r="W315" s="7" t="s">
        <v>21</v>
      </c>
    </row>
    <row r="316" spans="1:23" ht="15.75" thickBot="1" x14ac:dyDescent="0.3">
      <c r="A316" s="19" t="s">
        <v>63</v>
      </c>
      <c r="B316" s="38">
        <v>16</v>
      </c>
      <c r="C316" s="38">
        <v>14</v>
      </c>
      <c r="D316" s="38">
        <v>13</v>
      </c>
      <c r="E316" s="38">
        <v>13</v>
      </c>
      <c r="F316" s="38">
        <v>13</v>
      </c>
      <c r="G316" s="38">
        <v>12</v>
      </c>
      <c r="H316" s="10"/>
      <c r="I316" s="38">
        <v>16</v>
      </c>
      <c r="J316" s="38">
        <v>11</v>
      </c>
      <c r="K316" s="38">
        <v>16</v>
      </c>
      <c r="L316" s="38">
        <v>15</v>
      </c>
      <c r="M316" s="38">
        <v>14</v>
      </c>
      <c r="N316" s="38">
        <v>16</v>
      </c>
      <c r="O316" s="38">
        <v>13</v>
      </c>
      <c r="P316" s="34">
        <v>12</v>
      </c>
      <c r="Q316" s="34">
        <v>15</v>
      </c>
      <c r="R316" s="34">
        <v>21</v>
      </c>
      <c r="S316" s="34">
        <v>11</v>
      </c>
      <c r="T316" s="34">
        <v>27</v>
      </c>
      <c r="U316" s="34">
        <v>15</v>
      </c>
      <c r="V316" s="34">
        <v>8</v>
      </c>
      <c r="W316" s="34">
        <v>15</v>
      </c>
    </row>
    <row r="317" spans="1:23" ht="15.75" thickBot="1" x14ac:dyDescent="0.3">
      <c r="A317" s="74" t="s">
        <v>143</v>
      </c>
      <c r="B317" s="56">
        <v>6</v>
      </c>
      <c r="C317" s="56">
        <v>4</v>
      </c>
      <c r="D317" s="56">
        <v>4</v>
      </c>
      <c r="E317" s="56">
        <v>7</v>
      </c>
      <c r="F317" s="56">
        <v>6</v>
      </c>
      <c r="G317" s="56">
        <v>7</v>
      </c>
      <c r="H317" s="91"/>
      <c r="I317" s="56">
        <v>8</v>
      </c>
      <c r="J317" s="56">
        <v>5</v>
      </c>
      <c r="K317" s="56">
        <v>7</v>
      </c>
      <c r="L317" s="56">
        <v>6</v>
      </c>
      <c r="M317" s="56">
        <v>4</v>
      </c>
      <c r="N317" s="56">
        <v>4</v>
      </c>
      <c r="O317" s="56">
        <v>5</v>
      </c>
      <c r="P317" s="34">
        <v>1</v>
      </c>
      <c r="Q317" s="34">
        <v>13</v>
      </c>
      <c r="R317" s="34">
        <v>4</v>
      </c>
      <c r="S317" s="34">
        <v>11</v>
      </c>
      <c r="T317" s="34">
        <v>10</v>
      </c>
      <c r="U317" s="34">
        <v>10</v>
      </c>
      <c r="V317" s="34">
        <v>6</v>
      </c>
      <c r="W317" s="34">
        <v>3</v>
      </c>
    </row>
    <row r="318" spans="1:23" ht="15.75" thickBot="1" x14ac:dyDescent="0.3">
      <c r="A318" s="19" t="s">
        <v>144</v>
      </c>
      <c r="B318" s="38">
        <v>24</v>
      </c>
      <c r="C318" s="38">
        <v>23</v>
      </c>
      <c r="D318" s="38">
        <v>24</v>
      </c>
      <c r="E318" s="38">
        <v>22</v>
      </c>
      <c r="F318" s="38">
        <v>20</v>
      </c>
      <c r="G318" s="38">
        <v>19</v>
      </c>
      <c r="H318" s="10"/>
      <c r="I318" s="38">
        <v>24</v>
      </c>
      <c r="J318" s="38">
        <v>24</v>
      </c>
      <c r="K318" s="38">
        <v>14</v>
      </c>
      <c r="L318" s="38">
        <v>25</v>
      </c>
      <c r="M318" s="38">
        <v>20</v>
      </c>
      <c r="N318" s="38">
        <v>28</v>
      </c>
      <c r="O318" s="38">
        <v>24</v>
      </c>
      <c r="P318" s="34">
        <v>16</v>
      </c>
      <c r="Q318" s="34">
        <v>28</v>
      </c>
      <c r="R318" s="34">
        <v>16</v>
      </c>
      <c r="S318" s="34">
        <v>24</v>
      </c>
      <c r="T318" s="34">
        <v>17</v>
      </c>
      <c r="U318" s="34">
        <v>16</v>
      </c>
      <c r="V318" s="34">
        <v>23</v>
      </c>
      <c r="W318" s="34">
        <v>21</v>
      </c>
    </row>
    <row r="319" spans="1:23" ht="15.75" thickBot="1" x14ac:dyDescent="0.3">
      <c r="A319" s="19" t="s">
        <v>145</v>
      </c>
      <c r="B319" s="38">
        <v>45</v>
      </c>
      <c r="C319" s="38">
        <v>51</v>
      </c>
      <c r="D319" s="38">
        <v>52</v>
      </c>
      <c r="E319" s="38">
        <v>49</v>
      </c>
      <c r="F319" s="38">
        <v>52</v>
      </c>
      <c r="G319" s="38">
        <v>52</v>
      </c>
      <c r="H319" s="10"/>
      <c r="I319" s="38">
        <v>46</v>
      </c>
      <c r="J319" s="38">
        <v>51</v>
      </c>
      <c r="K319" s="38">
        <v>51</v>
      </c>
      <c r="L319" s="38">
        <v>46</v>
      </c>
      <c r="M319" s="38">
        <v>52</v>
      </c>
      <c r="N319" s="38">
        <v>47</v>
      </c>
      <c r="O319" s="38">
        <v>53</v>
      </c>
      <c r="P319" s="34">
        <v>61</v>
      </c>
      <c r="Q319" s="34">
        <v>33</v>
      </c>
      <c r="R319" s="34">
        <v>45</v>
      </c>
      <c r="S319" s="34">
        <v>54</v>
      </c>
      <c r="T319" s="34">
        <v>40</v>
      </c>
      <c r="U319" s="34">
        <v>53</v>
      </c>
      <c r="V319" s="34">
        <v>55</v>
      </c>
      <c r="W319" s="34">
        <v>48</v>
      </c>
    </row>
    <row r="320" spans="1:23" ht="15.75" thickBot="1" x14ac:dyDescent="0.3">
      <c r="A320" s="19" t="s">
        <v>146</v>
      </c>
      <c r="B320" s="38">
        <v>9</v>
      </c>
      <c r="C320" s="38">
        <v>8</v>
      </c>
      <c r="D320" s="38">
        <v>7</v>
      </c>
      <c r="E320" s="38">
        <v>7</v>
      </c>
      <c r="F320" s="38">
        <v>9</v>
      </c>
      <c r="G320" s="38">
        <v>10</v>
      </c>
      <c r="H320" s="10"/>
      <c r="I320" s="38">
        <v>6</v>
      </c>
      <c r="J320" s="38">
        <v>9</v>
      </c>
      <c r="K320" s="38">
        <v>12</v>
      </c>
      <c r="L320" s="38">
        <v>8</v>
      </c>
      <c r="M320" s="38">
        <v>10</v>
      </c>
      <c r="N320" s="38">
        <v>5</v>
      </c>
      <c r="O320" s="38">
        <v>5</v>
      </c>
      <c r="P320" s="35">
        <v>10</v>
      </c>
      <c r="Q320" s="35">
        <v>13</v>
      </c>
      <c r="R320" s="35">
        <v>13</v>
      </c>
      <c r="S320" s="35"/>
      <c r="T320" s="35">
        <v>6</v>
      </c>
      <c r="U320" s="35">
        <v>6</v>
      </c>
      <c r="V320" s="35">
        <v>9</v>
      </c>
      <c r="W320" s="35">
        <v>14</v>
      </c>
    </row>
    <row r="321" spans="1:23" ht="15.75" thickBot="1" x14ac:dyDescent="0.3">
      <c r="A321" s="19" t="s">
        <v>37</v>
      </c>
      <c r="B321" s="38">
        <v>100</v>
      </c>
      <c r="C321" s="38">
        <v>100</v>
      </c>
      <c r="D321" s="38">
        <v>100</v>
      </c>
      <c r="E321" s="38">
        <v>100</v>
      </c>
      <c r="F321" s="38">
        <v>100</v>
      </c>
      <c r="G321" s="38">
        <v>100</v>
      </c>
      <c r="H321" s="10"/>
      <c r="I321" s="38">
        <v>100</v>
      </c>
      <c r="J321" s="38">
        <v>100</v>
      </c>
      <c r="K321" s="38">
        <v>100</v>
      </c>
      <c r="L321" s="38">
        <v>100</v>
      </c>
      <c r="M321" s="38">
        <v>100</v>
      </c>
      <c r="N321" s="38">
        <v>100</v>
      </c>
      <c r="O321" s="38">
        <v>100</v>
      </c>
      <c r="P321" s="35">
        <v>100</v>
      </c>
      <c r="Q321" s="35">
        <v>100</v>
      </c>
      <c r="R321" s="35">
        <v>100</v>
      </c>
      <c r="S321" s="35">
        <v>100</v>
      </c>
      <c r="T321" s="35">
        <v>100</v>
      </c>
      <c r="U321" s="35">
        <v>100</v>
      </c>
      <c r="V321" s="35">
        <v>100</v>
      </c>
      <c r="W321" s="35">
        <v>100</v>
      </c>
    </row>
    <row r="322" spans="1:23" x14ac:dyDescent="0.25">
      <c r="A322" s="12"/>
      <c r="L322" s="25"/>
      <c r="M322" s="25"/>
    </row>
    <row r="323" spans="1:23" x14ac:dyDescent="0.25">
      <c r="A323" s="12"/>
      <c r="L323" s="25"/>
      <c r="M323" s="25"/>
    </row>
    <row r="324" spans="1:23" ht="30" x14ac:dyDescent="0.25">
      <c r="A324" s="350" t="s">
        <v>5217</v>
      </c>
      <c r="B324" s="26"/>
      <c r="C324" s="26"/>
      <c r="D324" s="26"/>
      <c r="E324" s="26"/>
      <c r="F324" s="26"/>
      <c r="G324" s="26"/>
      <c r="I324" s="26"/>
      <c r="J324" s="26"/>
      <c r="K324" s="26"/>
      <c r="L324" s="26"/>
      <c r="M324" s="26"/>
      <c r="N324" s="26"/>
      <c r="O324" s="26"/>
      <c r="P324" s="33"/>
      <c r="Q324" s="33"/>
      <c r="R324" s="33"/>
      <c r="S324" s="33"/>
      <c r="T324" s="33"/>
      <c r="U324" s="33"/>
      <c r="V324" s="33"/>
      <c r="W324" s="33"/>
    </row>
    <row r="325" spans="1:23" ht="48.75" thickBot="1" x14ac:dyDescent="0.3">
      <c r="A325" s="53"/>
      <c r="B325" s="2" t="s">
        <v>1</v>
      </c>
      <c r="C325" s="2" t="s">
        <v>2</v>
      </c>
      <c r="D325" s="2" t="s">
        <v>3</v>
      </c>
      <c r="E325" s="2" t="s">
        <v>4</v>
      </c>
      <c r="F325" s="2" t="s">
        <v>5</v>
      </c>
      <c r="G325" s="2" t="s">
        <v>6</v>
      </c>
      <c r="H325" s="3"/>
      <c r="I325" s="2" t="s">
        <v>24</v>
      </c>
      <c r="J325" s="2" t="s">
        <v>13</v>
      </c>
      <c r="K325" s="2" t="s">
        <v>26</v>
      </c>
      <c r="L325" s="2" t="s">
        <v>15</v>
      </c>
      <c r="M325" s="2" t="s">
        <v>16</v>
      </c>
      <c r="N325" s="2" t="s">
        <v>18</v>
      </c>
      <c r="O325" s="2" t="s">
        <v>19</v>
      </c>
      <c r="P325" s="7" t="s">
        <v>20</v>
      </c>
      <c r="Q325" s="7" t="s">
        <v>8</v>
      </c>
      <c r="R325" s="7" t="s">
        <v>25</v>
      </c>
      <c r="S325" s="7" t="s">
        <v>10</v>
      </c>
      <c r="T325" s="7" t="s">
        <v>11</v>
      </c>
      <c r="U325" s="7" t="s">
        <v>12</v>
      </c>
      <c r="V325" s="7" t="s">
        <v>27</v>
      </c>
      <c r="W325" s="7" t="s">
        <v>21</v>
      </c>
    </row>
    <row r="326" spans="1:23" ht="15.75" thickBot="1" x14ac:dyDescent="0.3">
      <c r="A326" s="19" t="s">
        <v>63</v>
      </c>
      <c r="B326" s="38">
        <v>16</v>
      </c>
      <c r="C326" s="38">
        <v>13</v>
      </c>
      <c r="D326" s="38">
        <v>12</v>
      </c>
      <c r="E326" s="38">
        <v>12</v>
      </c>
      <c r="F326" s="38">
        <v>12</v>
      </c>
      <c r="G326" s="38">
        <v>11</v>
      </c>
      <c r="H326" s="10"/>
      <c r="I326" s="38">
        <v>15</v>
      </c>
      <c r="J326" s="38">
        <v>10</v>
      </c>
      <c r="K326" s="38">
        <v>13</v>
      </c>
      <c r="L326" s="38">
        <v>15</v>
      </c>
      <c r="M326" s="38">
        <v>14</v>
      </c>
      <c r="N326" s="38">
        <v>13</v>
      </c>
      <c r="O326" s="38">
        <v>11</v>
      </c>
      <c r="P326" s="34">
        <v>10</v>
      </c>
      <c r="Q326" s="34">
        <v>10</v>
      </c>
      <c r="R326" s="34">
        <v>16</v>
      </c>
      <c r="S326" s="34">
        <v>13</v>
      </c>
      <c r="T326" s="34">
        <v>23</v>
      </c>
      <c r="U326" s="34">
        <v>18</v>
      </c>
      <c r="V326" s="34">
        <v>8</v>
      </c>
      <c r="W326" s="34">
        <v>15</v>
      </c>
    </row>
    <row r="327" spans="1:23" ht="15.75" thickBot="1" x14ac:dyDescent="0.3">
      <c r="A327" s="74" t="s">
        <v>143</v>
      </c>
      <c r="B327" s="56">
        <v>7</v>
      </c>
      <c r="C327" s="56">
        <v>7</v>
      </c>
      <c r="D327" s="56">
        <v>6</v>
      </c>
      <c r="E327" s="56">
        <v>7</v>
      </c>
      <c r="F327" s="59">
        <v>10</v>
      </c>
      <c r="G327" s="59">
        <v>9</v>
      </c>
      <c r="H327" s="91"/>
      <c r="I327" s="56">
        <v>7</v>
      </c>
      <c r="J327" s="56">
        <v>6</v>
      </c>
      <c r="K327" s="59">
        <v>10</v>
      </c>
      <c r="L327" s="56">
        <v>6</v>
      </c>
      <c r="M327" s="56">
        <v>5</v>
      </c>
      <c r="N327" s="59">
        <v>11</v>
      </c>
      <c r="O327" s="56">
        <v>8</v>
      </c>
      <c r="P327" s="34">
        <v>5</v>
      </c>
      <c r="Q327" s="34">
        <v>10</v>
      </c>
      <c r="R327" s="34">
        <v>7</v>
      </c>
      <c r="S327" s="34">
        <v>4</v>
      </c>
      <c r="T327" s="34">
        <v>19</v>
      </c>
      <c r="U327" s="34">
        <v>9</v>
      </c>
      <c r="V327" s="34">
        <v>9</v>
      </c>
      <c r="W327" s="34">
        <v>7</v>
      </c>
    </row>
    <row r="328" spans="1:23" ht="15.75" thickBot="1" x14ac:dyDescent="0.3">
      <c r="A328" s="19" t="s">
        <v>144</v>
      </c>
      <c r="B328" s="38">
        <v>22</v>
      </c>
      <c r="C328" s="38">
        <v>28</v>
      </c>
      <c r="D328" s="38">
        <v>24</v>
      </c>
      <c r="E328" s="38">
        <v>25</v>
      </c>
      <c r="F328" s="38">
        <v>19</v>
      </c>
      <c r="G328" s="38">
        <v>20</v>
      </c>
      <c r="H328" s="10"/>
      <c r="I328" s="38">
        <v>20</v>
      </c>
      <c r="J328" s="38">
        <v>22</v>
      </c>
      <c r="K328" s="38">
        <v>18</v>
      </c>
      <c r="L328" s="38">
        <v>23</v>
      </c>
      <c r="M328" s="38">
        <v>26</v>
      </c>
      <c r="N328" s="38">
        <v>31</v>
      </c>
      <c r="O328" s="38">
        <v>26</v>
      </c>
      <c r="P328" s="34">
        <v>35</v>
      </c>
      <c r="Q328" s="34">
        <v>18</v>
      </c>
      <c r="R328" s="34">
        <v>16</v>
      </c>
      <c r="S328" s="34">
        <v>30</v>
      </c>
      <c r="T328" s="34">
        <v>21</v>
      </c>
      <c r="U328" s="34">
        <v>19</v>
      </c>
      <c r="V328" s="34">
        <v>32</v>
      </c>
      <c r="W328" s="34">
        <v>20</v>
      </c>
    </row>
    <row r="329" spans="1:23" ht="15.75" thickBot="1" x14ac:dyDescent="0.3">
      <c r="A329" s="19" t="s">
        <v>145</v>
      </c>
      <c r="B329" s="38">
        <v>46</v>
      </c>
      <c r="C329" s="38">
        <v>45</v>
      </c>
      <c r="D329" s="38">
        <v>53</v>
      </c>
      <c r="E329" s="38">
        <v>49</v>
      </c>
      <c r="F329" s="38">
        <v>54</v>
      </c>
      <c r="G329" s="38">
        <v>52</v>
      </c>
      <c r="H329" s="10"/>
      <c r="I329" s="38">
        <v>49</v>
      </c>
      <c r="J329" s="38">
        <v>53</v>
      </c>
      <c r="K329" s="38">
        <v>50</v>
      </c>
      <c r="L329" s="38">
        <v>47</v>
      </c>
      <c r="M329" s="38">
        <v>45</v>
      </c>
      <c r="N329" s="38">
        <v>40</v>
      </c>
      <c r="O329" s="38">
        <v>51</v>
      </c>
      <c r="P329" s="34">
        <v>47</v>
      </c>
      <c r="Q329" s="34">
        <v>43</v>
      </c>
      <c r="R329" s="34">
        <v>51</v>
      </c>
      <c r="S329" s="34">
        <v>54</v>
      </c>
      <c r="T329" s="34">
        <v>35</v>
      </c>
      <c r="U329" s="34">
        <v>50</v>
      </c>
      <c r="V329" s="34">
        <v>48</v>
      </c>
      <c r="W329" s="34">
        <v>47</v>
      </c>
    </row>
    <row r="330" spans="1:23" ht="15.75" thickBot="1" x14ac:dyDescent="0.3">
      <c r="A330" s="19" t="s">
        <v>146</v>
      </c>
      <c r="B330" s="38">
        <v>9</v>
      </c>
      <c r="C330" s="38">
        <v>7</v>
      </c>
      <c r="D330" s="38">
        <v>5</v>
      </c>
      <c r="E330" s="38">
        <v>6</v>
      </c>
      <c r="F330" s="38">
        <v>5</v>
      </c>
      <c r="G330" s="38">
        <v>9</v>
      </c>
      <c r="H330" s="10"/>
      <c r="I330" s="38">
        <v>8</v>
      </c>
      <c r="J330" s="38">
        <v>7</v>
      </c>
      <c r="K330" s="38">
        <v>9</v>
      </c>
      <c r="L330" s="38">
        <v>8</v>
      </c>
      <c r="M330" s="38">
        <v>9</v>
      </c>
      <c r="N330" s="38">
        <v>5</v>
      </c>
      <c r="O330" s="38">
        <v>4</v>
      </c>
      <c r="P330" s="35">
        <v>4</v>
      </c>
      <c r="Q330" s="35">
        <v>20</v>
      </c>
      <c r="R330" s="35">
        <v>9</v>
      </c>
      <c r="S330" s="35"/>
      <c r="T330" s="35">
        <v>2</v>
      </c>
      <c r="U330" s="35">
        <v>4</v>
      </c>
      <c r="V330" s="35">
        <v>3</v>
      </c>
      <c r="W330" s="35">
        <v>11</v>
      </c>
    </row>
    <row r="331" spans="1:23" ht="15.75" thickBot="1" x14ac:dyDescent="0.3">
      <c r="A331" s="19" t="s">
        <v>37</v>
      </c>
      <c r="B331" s="38">
        <v>100</v>
      </c>
      <c r="C331" s="38">
        <v>100</v>
      </c>
      <c r="D331" s="38">
        <v>100</v>
      </c>
      <c r="E331" s="38">
        <v>100</v>
      </c>
      <c r="F331" s="38">
        <v>100</v>
      </c>
      <c r="G331" s="38">
        <v>100</v>
      </c>
      <c r="H331" s="10"/>
      <c r="I331" s="38">
        <v>100</v>
      </c>
      <c r="J331" s="38">
        <v>100</v>
      </c>
      <c r="K331" s="38">
        <v>100</v>
      </c>
      <c r="L331" s="38">
        <v>100</v>
      </c>
      <c r="M331" s="38">
        <v>100</v>
      </c>
      <c r="N331" s="38">
        <v>100</v>
      </c>
      <c r="O331" s="38">
        <v>100</v>
      </c>
      <c r="P331" s="35">
        <v>100</v>
      </c>
      <c r="Q331" s="35">
        <v>100</v>
      </c>
      <c r="R331" s="35">
        <v>100</v>
      </c>
      <c r="S331" s="35">
        <v>100</v>
      </c>
      <c r="T331" s="35">
        <v>100</v>
      </c>
      <c r="U331" s="35">
        <v>100</v>
      </c>
      <c r="V331" s="35">
        <v>100</v>
      </c>
      <c r="W331" s="35">
        <v>100</v>
      </c>
    </row>
    <row r="332" spans="1:23" x14ac:dyDescent="0.25">
      <c r="A332" s="12"/>
      <c r="L332" s="25"/>
      <c r="M332" s="25"/>
    </row>
    <row r="333" spans="1:23" x14ac:dyDescent="0.25">
      <c r="A333" s="12"/>
      <c r="L333" s="25"/>
      <c r="M333" s="25"/>
    </row>
    <row r="334" spans="1:23" ht="30" x14ac:dyDescent="0.25">
      <c r="A334" s="350" t="s">
        <v>5215</v>
      </c>
      <c r="B334" s="26"/>
      <c r="C334" s="26"/>
      <c r="D334" s="26"/>
      <c r="E334" s="26"/>
      <c r="F334" s="26"/>
      <c r="G334" s="26"/>
      <c r="I334" s="26"/>
      <c r="J334" s="26"/>
      <c r="K334" s="26"/>
      <c r="L334" s="26"/>
      <c r="M334" s="26"/>
      <c r="N334" s="26"/>
      <c r="O334" s="26"/>
      <c r="P334" s="33"/>
      <c r="Q334" s="33"/>
      <c r="R334" s="33"/>
      <c r="S334" s="33"/>
      <c r="T334" s="33"/>
      <c r="U334" s="33"/>
      <c r="V334" s="33"/>
      <c r="W334" s="33"/>
    </row>
    <row r="335" spans="1:23" ht="48.75" thickBot="1" x14ac:dyDescent="0.3">
      <c r="A335" s="53"/>
      <c r="B335" s="2" t="s">
        <v>1</v>
      </c>
      <c r="C335" s="2" t="s">
        <v>2</v>
      </c>
      <c r="D335" s="2" t="s">
        <v>3</v>
      </c>
      <c r="E335" s="2" t="s">
        <v>4</v>
      </c>
      <c r="F335" s="2" t="s">
        <v>5</v>
      </c>
      <c r="G335" s="2" t="s">
        <v>6</v>
      </c>
      <c r="H335" s="3"/>
      <c r="I335" s="2" t="s">
        <v>24</v>
      </c>
      <c r="J335" s="2" t="s">
        <v>13</v>
      </c>
      <c r="K335" s="2" t="s">
        <v>26</v>
      </c>
      <c r="L335" s="2" t="s">
        <v>15</v>
      </c>
      <c r="M335" s="2" t="s">
        <v>16</v>
      </c>
      <c r="N335" s="2" t="s">
        <v>18</v>
      </c>
      <c r="O335" s="2" t="s">
        <v>19</v>
      </c>
      <c r="P335" s="7" t="s">
        <v>20</v>
      </c>
      <c r="Q335" s="7" t="s">
        <v>8</v>
      </c>
      <c r="R335" s="7" t="s">
        <v>25</v>
      </c>
      <c r="S335" s="7" t="s">
        <v>10</v>
      </c>
      <c r="T335" s="7" t="s">
        <v>11</v>
      </c>
      <c r="U335" s="7" t="s">
        <v>12</v>
      </c>
      <c r="V335" s="7" t="s">
        <v>27</v>
      </c>
      <c r="W335" s="7" t="s">
        <v>21</v>
      </c>
    </row>
    <row r="336" spans="1:23" ht="15.75" thickBot="1" x14ac:dyDescent="0.3">
      <c r="A336" s="19" t="s">
        <v>63</v>
      </c>
      <c r="B336" s="38">
        <v>15</v>
      </c>
      <c r="C336" s="38">
        <v>13</v>
      </c>
      <c r="D336" s="38">
        <v>13</v>
      </c>
      <c r="E336" s="38">
        <v>12</v>
      </c>
      <c r="F336" s="38">
        <v>12</v>
      </c>
      <c r="G336" s="38">
        <v>14</v>
      </c>
      <c r="H336" s="10"/>
      <c r="I336" s="38">
        <v>16</v>
      </c>
      <c r="J336" s="38">
        <v>10</v>
      </c>
      <c r="K336" s="38">
        <v>16</v>
      </c>
      <c r="L336" s="38">
        <v>15</v>
      </c>
      <c r="M336" s="38">
        <v>12</v>
      </c>
      <c r="N336" s="38">
        <v>12</v>
      </c>
      <c r="O336" s="38">
        <v>11</v>
      </c>
      <c r="P336" s="34">
        <v>11</v>
      </c>
      <c r="Q336" s="34">
        <v>18</v>
      </c>
      <c r="R336" s="34">
        <v>19</v>
      </c>
      <c r="S336" s="34">
        <v>17</v>
      </c>
      <c r="T336" s="34">
        <v>25</v>
      </c>
      <c r="U336" s="34">
        <v>15</v>
      </c>
      <c r="V336" s="34">
        <v>9</v>
      </c>
      <c r="W336" s="34">
        <v>15</v>
      </c>
    </row>
    <row r="337" spans="1:23" ht="15.75" thickBot="1" x14ac:dyDescent="0.3">
      <c r="A337" s="74" t="s">
        <v>143</v>
      </c>
      <c r="B337" s="56">
        <v>5</v>
      </c>
      <c r="C337" s="56">
        <v>5</v>
      </c>
      <c r="D337" s="56">
        <v>4</v>
      </c>
      <c r="E337" s="56">
        <v>6</v>
      </c>
      <c r="F337" s="56">
        <v>4</v>
      </c>
      <c r="G337" s="56">
        <v>1</v>
      </c>
      <c r="H337" s="91"/>
      <c r="I337" s="56">
        <v>4</v>
      </c>
      <c r="J337" s="56">
        <v>4</v>
      </c>
      <c r="K337" s="59">
        <v>13</v>
      </c>
      <c r="L337" s="56">
        <v>5</v>
      </c>
      <c r="M337" s="56">
        <v>4</v>
      </c>
      <c r="N337" s="56">
        <v>6</v>
      </c>
      <c r="O337" s="56">
        <v>5</v>
      </c>
      <c r="P337" s="34">
        <v>4</v>
      </c>
      <c r="Q337" s="34"/>
      <c r="R337" s="34">
        <v>6</v>
      </c>
      <c r="S337" s="34"/>
      <c r="T337" s="34">
        <v>4</v>
      </c>
      <c r="U337" s="34">
        <v>4</v>
      </c>
      <c r="V337" s="34">
        <v>5</v>
      </c>
      <c r="W337" s="34">
        <v>6</v>
      </c>
    </row>
    <row r="338" spans="1:23" ht="15.75" thickBot="1" x14ac:dyDescent="0.3">
      <c r="A338" s="19" t="s">
        <v>144</v>
      </c>
      <c r="B338" s="38">
        <v>23</v>
      </c>
      <c r="C338" s="38">
        <v>24</v>
      </c>
      <c r="D338" s="38">
        <v>26</v>
      </c>
      <c r="E338" s="38">
        <v>22</v>
      </c>
      <c r="F338" s="38">
        <v>23</v>
      </c>
      <c r="G338" s="38">
        <v>20</v>
      </c>
      <c r="H338" s="10"/>
      <c r="I338" s="38">
        <v>20</v>
      </c>
      <c r="J338" s="38">
        <v>26</v>
      </c>
      <c r="K338" s="38">
        <v>23</v>
      </c>
      <c r="L338" s="38">
        <v>24</v>
      </c>
      <c r="M338" s="38">
        <v>25</v>
      </c>
      <c r="N338" s="38">
        <v>23</v>
      </c>
      <c r="O338" s="38">
        <v>24</v>
      </c>
      <c r="P338" s="34">
        <v>29</v>
      </c>
      <c r="Q338" s="34">
        <v>15</v>
      </c>
      <c r="R338" s="34">
        <v>19</v>
      </c>
      <c r="S338" s="34">
        <v>17</v>
      </c>
      <c r="T338" s="34">
        <v>27</v>
      </c>
      <c r="U338" s="34">
        <v>16</v>
      </c>
      <c r="V338" s="34">
        <v>18</v>
      </c>
      <c r="W338" s="34">
        <v>21</v>
      </c>
    </row>
    <row r="339" spans="1:23" ht="15.75" thickBot="1" x14ac:dyDescent="0.3">
      <c r="A339" s="19" t="s">
        <v>145</v>
      </c>
      <c r="B339" s="38">
        <v>48</v>
      </c>
      <c r="C339" s="38">
        <v>50</v>
      </c>
      <c r="D339" s="38">
        <v>52</v>
      </c>
      <c r="E339" s="38">
        <v>53</v>
      </c>
      <c r="F339" s="38">
        <v>55</v>
      </c>
      <c r="G339" s="38">
        <v>57</v>
      </c>
      <c r="H339" s="10"/>
      <c r="I339" s="38">
        <v>54</v>
      </c>
      <c r="J339" s="38">
        <v>52</v>
      </c>
      <c r="K339" s="38">
        <v>39</v>
      </c>
      <c r="L339" s="38">
        <v>47</v>
      </c>
      <c r="M339" s="38">
        <v>50</v>
      </c>
      <c r="N339" s="38">
        <v>52</v>
      </c>
      <c r="O339" s="38">
        <v>56</v>
      </c>
      <c r="P339" s="34">
        <v>53</v>
      </c>
      <c r="Q339" s="34">
        <v>48</v>
      </c>
      <c r="R339" s="34">
        <v>47</v>
      </c>
      <c r="S339" s="34">
        <v>65</v>
      </c>
      <c r="T339" s="34">
        <v>44</v>
      </c>
      <c r="U339" s="34">
        <v>56</v>
      </c>
      <c r="V339" s="34">
        <v>64</v>
      </c>
      <c r="W339" s="34">
        <v>48</v>
      </c>
    </row>
    <row r="340" spans="1:23" ht="15.75" thickBot="1" x14ac:dyDescent="0.3">
      <c r="A340" s="19" t="s">
        <v>146</v>
      </c>
      <c r="B340" s="38">
        <v>9</v>
      </c>
      <c r="C340" s="38">
        <v>8</v>
      </c>
      <c r="D340" s="38">
        <v>5</v>
      </c>
      <c r="E340" s="38">
        <v>7</v>
      </c>
      <c r="F340" s="38">
        <v>5</v>
      </c>
      <c r="G340" s="38">
        <v>8</v>
      </c>
      <c r="H340" s="10"/>
      <c r="I340" s="38">
        <v>6</v>
      </c>
      <c r="J340" s="38">
        <v>7</v>
      </c>
      <c r="K340" s="38">
        <v>9</v>
      </c>
      <c r="L340" s="38">
        <v>9</v>
      </c>
      <c r="M340" s="38">
        <v>9</v>
      </c>
      <c r="N340" s="38">
        <v>6</v>
      </c>
      <c r="O340" s="38">
        <v>4</v>
      </c>
      <c r="P340" s="35">
        <v>4</v>
      </c>
      <c r="Q340" s="35">
        <v>20</v>
      </c>
      <c r="R340" s="35">
        <v>9</v>
      </c>
      <c r="S340" s="35">
        <v>2</v>
      </c>
      <c r="T340" s="35"/>
      <c r="U340" s="35">
        <v>9</v>
      </c>
      <c r="V340" s="35">
        <v>5</v>
      </c>
      <c r="W340" s="35">
        <v>10</v>
      </c>
    </row>
    <row r="341" spans="1:23" ht="15.75" thickBot="1" x14ac:dyDescent="0.3">
      <c r="A341" s="19" t="s">
        <v>37</v>
      </c>
      <c r="B341" s="38">
        <v>100</v>
      </c>
      <c r="C341" s="38">
        <v>100</v>
      </c>
      <c r="D341" s="38">
        <v>100</v>
      </c>
      <c r="E341" s="38">
        <v>100</v>
      </c>
      <c r="F341" s="38">
        <v>100</v>
      </c>
      <c r="G341" s="38">
        <v>100</v>
      </c>
      <c r="H341" s="10"/>
      <c r="I341" s="38">
        <v>100</v>
      </c>
      <c r="J341" s="38">
        <v>100</v>
      </c>
      <c r="K341" s="38">
        <v>100</v>
      </c>
      <c r="L341" s="38">
        <v>100</v>
      </c>
      <c r="M341" s="38">
        <v>100</v>
      </c>
      <c r="N341" s="38">
        <v>100</v>
      </c>
      <c r="O341" s="38">
        <v>100</v>
      </c>
      <c r="P341" s="35">
        <v>100</v>
      </c>
      <c r="Q341" s="35">
        <v>100</v>
      </c>
      <c r="R341" s="35">
        <v>100</v>
      </c>
      <c r="S341" s="35">
        <v>100</v>
      </c>
      <c r="T341" s="35">
        <v>100</v>
      </c>
      <c r="U341" s="35">
        <v>100</v>
      </c>
      <c r="V341" s="35">
        <v>100</v>
      </c>
      <c r="W341" s="35">
        <v>100</v>
      </c>
    </row>
    <row r="342" spans="1:23" x14ac:dyDescent="0.25">
      <c r="A342" s="12"/>
      <c r="L342" s="25"/>
      <c r="M342" s="25"/>
    </row>
    <row r="343" spans="1:23" x14ac:dyDescent="0.25">
      <c r="A343" s="12"/>
      <c r="L343" s="25"/>
      <c r="M343" s="25"/>
    </row>
    <row r="344" spans="1:23" x14ac:dyDescent="0.25">
      <c r="A344" s="351" t="s">
        <v>499</v>
      </c>
      <c r="B344" s="26"/>
      <c r="C344" s="26"/>
      <c r="D344" s="26"/>
      <c r="E344" s="26"/>
      <c r="F344" s="26"/>
      <c r="G344" s="26"/>
      <c r="I344" s="26"/>
      <c r="J344" s="26"/>
      <c r="K344" s="26"/>
      <c r="L344" s="26"/>
      <c r="M344" s="26"/>
      <c r="N344" s="26"/>
      <c r="O344" s="26"/>
      <c r="P344" s="33"/>
      <c r="Q344" s="33"/>
      <c r="R344" s="33"/>
      <c r="S344" s="33"/>
      <c r="T344" s="33"/>
      <c r="U344" s="33"/>
      <c r="V344" s="33"/>
      <c r="W344" s="33"/>
    </row>
    <row r="345" spans="1:23" ht="48.75" thickBot="1" x14ac:dyDescent="0.3">
      <c r="A345" s="53"/>
      <c r="B345" s="2" t="s">
        <v>1</v>
      </c>
      <c r="C345" s="2" t="s">
        <v>2</v>
      </c>
      <c r="D345" s="2" t="s">
        <v>3</v>
      </c>
      <c r="E345" s="2" t="s">
        <v>4</v>
      </c>
      <c r="F345" s="2" t="s">
        <v>5</v>
      </c>
      <c r="G345" s="2" t="s">
        <v>6</v>
      </c>
      <c r="H345" s="3"/>
      <c r="I345" s="2" t="s">
        <v>24</v>
      </c>
      <c r="J345" s="2" t="s">
        <v>13</v>
      </c>
      <c r="K345" s="2" t="s">
        <v>26</v>
      </c>
      <c r="L345" s="2" t="s">
        <v>15</v>
      </c>
      <c r="M345" s="2" t="s">
        <v>16</v>
      </c>
      <c r="N345" s="2" t="s">
        <v>18</v>
      </c>
      <c r="O345" s="2" t="s">
        <v>19</v>
      </c>
      <c r="P345" s="7" t="s">
        <v>20</v>
      </c>
      <c r="Q345" s="7" t="s">
        <v>8</v>
      </c>
      <c r="R345" s="7" t="s">
        <v>25</v>
      </c>
      <c r="S345" s="7" t="s">
        <v>10</v>
      </c>
      <c r="T345" s="7" t="s">
        <v>11</v>
      </c>
      <c r="U345" s="7" t="s">
        <v>12</v>
      </c>
      <c r="V345" s="7" t="s">
        <v>27</v>
      </c>
      <c r="W345" s="7" t="s">
        <v>21</v>
      </c>
    </row>
    <row r="346" spans="1:23" ht="15.75" thickBot="1" x14ac:dyDescent="0.3">
      <c r="A346" s="19" t="s">
        <v>63</v>
      </c>
      <c r="B346" s="38">
        <v>15</v>
      </c>
      <c r="C346" s="38">
        <v>13</v>
      </c>
      <c r="D346" s="38">
        <v>13</v>
      </c>
      <c r="E346" s="38">
        <v>13</v>
      </c>
      <c r="F346" s="38">
        <v>13</v>
      </c>
      <c r="G346" s="38">
        <v>13</v>
      </c>
      <c r="H346" s="10"/>
      <c r="I346" s="38">
        <v>17</v>
      </c>
      <c r="J346" s="38">
        <v>12</v>
      </c>
      <c r="K346" s="38">
        <v>17</v>
      </c>
      <c r="L346" s="38">
        <v>15</v>
      </c>
      <c r="M346" s="38">
        <v>14</v>
      </c>
      <c r="N346" s="38">
        <v>12</v>
      </c>
      <c r="O346" s="38">
        <v>9</v>
      </c>
      <c r="P346" s="34">
        <v>8</v>
      </c>
      <c r="Q346" s="34">
        <v>18</v>
      </c>
      <c r="R346" s="34">
        <v>22</v>
      </c>
      <c r="S346" s="34">
        <v>15</v>
      </c>
      <c r="T346" s="34">
        <v>19</v>
      </c>
      <c r="U346" s="34">
        <v>16</v>
      </c>
      <c r="V346" s="34">
        <v>6</v>
      </c>
      <c r="W346" s="34">
        <v>12</v>
      </c>
    </row>
    <row r="347" spans="1:23" ht="15.75" thickBot="1" x14ac:dyDescent="0.3">
      <c r="A347" s="74" t="s">
        <v>143</v>
      </c>
      <c r="B347" s="56">
        <v>6</v>
      </c>
      <c r="C347" s="56">
        <v>6</v>
      </c>
      <c r="D347" s="56">
        <v>6</v>
      </c>
      <c r="E347" s="56">
        <v>6</v>
      </c>
      <c r="F347" s="56">
        <v>6</v>
      </c>
      <c r="G347" s="56">
        <v>6</v>
      </c>
      <c r="H347" s="91"/>
      <c r="I347" s="56">
        <v>7</v>
      </c>
      <c r="J347" s="56">
        <v>6</v>
      </c>
      <c r="K347" s="56">
        <v>6</v>
      </c>
      <c r="L347" s="56">
        <v>4</v>
      </c>
      <c r="M347" s="56">
        <v>5</v>
      </c>
      <c r="N347" s="59">
        <v>12</v>
      </c>
      <c r="O347" s="56">
        <v>9</v>
      </c>
      <c r="P347" s="34">
        <v>11</v>
      </c>
      <c r="Q347" s="34">
        <v>3</v>
      </c>
      <c r="R347" s="34">
        <v>4</v>
      </c>
      <c r="S347" s="34">
        <v>2</v>
      </c>
      <c r="T347" s="34">
        <v>15</v>
      </c>
      <c r="U347" s="34">
        <v>4</v>
      </c>
      <c r="V347" s="34">
        <v>3</v>
      </c>
      <c r="W347" s="34">
        <v>8</v>
      </c>
    </row>
    <row r="348" spans="1:23" ht="15.75" thickBot="1" x14ac:dyDescent="0.3">
      <c r="A348" s="19" t="s">
        <v>144</v>
      </c>
      <c r="B348" s="38">
        <v>24</v>
      </c>
      <c r="C348" s="38">
        <v>26</v>
      </c>
      <c r="D348" s="38">
        <v>27</v>
      </c>
      <c r="E348" s="38">
        <v>26</v>
      </c>
      <c r="F348" s="38">
        <v>24</v>
      </c>
      <c r="G348" s="38">
        <v>24</v>
      </c>
      <c r="H348" s="10"/>
      <c r="I348" s="38">
        <v>20</v>
      </c>
      <c r="J348" s="38">
        <v>25</v>
      </c>
      <c r="K348" s="38">
        <v>18</v>
      </c>
      <c r="L348" s="38">
        <v>23</v>
      </c>
      <c r="M348" s="38">
        <v>28</v>
      </c>
      <c r="N348" s="38">
        <v>28</v>
      </c>
      <c r="O348" s="38">
        <v>26</v>
      </c>
      <c r="P348" s="34">
        <v>37</v>
      </c>
      <c r="Q348" s="34">
        <v>25</v>
      </c>
      <c r="R348" s="34">
        <v>22</v>
      </c>
      <c r="S348" s="34">
        <v>33</v>
      </c>
      <c r="T348" s="34">
        <v>33</v>
      </c>
      <c r="U348" s="34">
        <v>19</v>
      </c>
      <c r="V348" s="34">
        <v>36</v>
      </c>
      <c r="W348" s="34">
        <v>28</v>
      </c>
    </row>
    <row r="349" spans="1:23" ht="15.75" thickBot="1" x14ac:dyDescent="0.3">
      <c r="A349" s="19" t="s">
        <v>145</v>
      </c>
      <c r="B349" s="38">
        <v>45</v>
      </c>
      <c r="C349" s="38">
        <v>45</v>
      </c>
      <c r="D349" s="38">
        <v>48</v>
      </c>
      <c r="E349" s="38">
        <v>49</v>
      </c>
      <c r="F349" s="38">
        <v>52</v>
      </c>
      <c r="G349" s="38">
        <v>49</v>
      </c>
      <c r="H349" s="10"/>
      <c r="I349" s="38">
        <v>48</v>
      </c>
      <c r="J349" s="38">
        <v>48</v>
      </c>
      <c r="K349" s="38">
        <v>49</v>
      </c>
      <c r="L349" s="38">
        <v>47</v>
      </c>
      <c r="M349" s="38">
        <v>44</v>
      </c>
      <c r="N349" s="38">
        <v>41</v>
      </c>
      <c r="O349" s="38">
        <v>51</v>
      </c>
      <c r="P349" s="34">
        <v>41</v>
      </c>
      <c r="Q349" s="34">
        <v>40</v>
      </c>
      <c r="R349" s="34">
        <v>44</v>
      </c>
      <c r="S349" s="34">
        <v>48</v>
      </c>
      <c r="T349" s="34">
        <v>29</v>
      </c>
      <c r="U349" s="34">
        <v>50</v>
      </c>
      <c r="V349" s="34">
        <v>52</v>
      </c>
      <c r="W349" s="34">
        <v>42</v>
      </c>
    </row>
    <row r="350" spans="1:23" ht="15.75" thickBot="1" x14ac:dyDescent="0.3">
      <c r="A350" s="19" t="s">
        <v>146</v>
      </c>
      <c r="B350" s="38">
        <v>11</v>
      </c>
      <c r="C350" s="38">
        <v>9</v>
      </c>
      <c r="D350" s="38">
        <v>6</v>
      </c>
      <c r="E350" s="38">
        <v>7</v>
      </c>
      <c r="F350" s="38">
        <v>5</v>
      </c>
      <c r="G350" s="38">
        <v>7</v>
      </c>
      <c r="H350" s="10"/>
      <c r="I350" s="38">
        <v>8</v>
      </c>
      <c r="J350" s="38">
        <v>9</v>
      </c>
      <c r="K350" s="38">
        <v>11</v>
      </c>
      <c r="L350" s="38">
        <v>11</v>
      </c>
      <c r="M350" s="38">
        <v>10</v>
      </c>
      <c r="N350" s="38">
        <v>6</v>
      </c>
      <c r="O350" s="38">
        <v>4</v>
      </c>
      <c r="P350" s="35">
        <v>2</v>
      </c>
      <c r="Q350" s="35">
        <v>15</v>
      </c>
      <c r="R350" s="35">
        <v>8</v>
      </c>
      <c r="S350" s="35">
        <v>2</v>
      </c>
      <c r="T350" s="35">
        <v>4</v>
      </c>
      <c r="U350" s="35">
        <v>10</v>
      </c>
      <c r="V350" s="35">
        <v>3</v>
      </c>
      <c r="W350" s="35">
        <v>10</v>
      </c>
    </row>
    <row r="351" spans="1:23" ht="15.75" thickBot="1" x14ac:dyDescent="0.3">
      <c r="A351" s="19" t="s">
        <v>37</v>
      </c>
      <c r="B351" s="38">
        <v>100</v>
      </c>
      <c r="C351" s="38">
        <v>100</v>
      </c>
      <c r="D351" s="38">
        <v>100</v>
      </c>
      <c r="E351" s="38">
        <v>100</v>
      </c>
      <c r="F351" s="38">
        <v>100</v>
      </c>
      <c r="G351" s="38">
        <v>100</v>
      </c>
      <c r="H351" s="10"/>
      <c r="I351" s="38">
        <v>100</v>
      </c>
      <c r="J351" s="38">
        <v>100</v>
      </c>
      <c r="K351" s="38">
        <v>100</v>
      </c>
      <c r="L351" s="38">
        <v>100</v>
      </c>
      <c r="M351" s="38">
        <v>100</v>
      </c>
      <c r="N351" s="38">
        <v>100</v>
      </c>
      <c r="O351" s="38">
        <v>100</v>
      </c>
      <c r="P351" s="35">
        <v>100</v>
      </c>
      <c r="Q351" s="35">
        <v>100</v>
      </c>
      <c r="R351" s="35">
        <v>100</v>
      </c>
      <c r="S351" s="35">
        <v>100</v>
      </c>
      <c r="T351" s="35">
        <v>100</v>
      </c>
      <c r="U351" s="35">
        <v>100</v>
      </c>
      <c r="V351" s="35">
        <v>100</v>
      </c>
      <c r="W351" s="35">
        <v>100</v>
      </c>
    </row>
    <row r="352" spans="1:23" x14ac:dyDescent="0.25">
      <c r="A352" s="12"/>
      <c r="L352" s="25"/>
      <c r="M352" s="25"/>
    </row>
    <row r="353" spans="1:23" x14ac:dyDescent="0.25">
      <c r="A353" s="12"/>
      <c r="L353" s="25"/>
      <c r="M353" s="25"/>
    </row>
    <row r="354" spans="1:23" x14ac:dyDescent="0.25">
      <c r="A354" s="351" t="s">
        <v>500</v>
      </c>
      <c r="B354" s="26"/>
      <c r="C354" s="26"/>
      <c r="D354" s="26"/>
      <c r="E354" s="26"/>
      <c r="F354" s="26"/>
      <c r="G354" s="26"/>
      <c r="I354" s="26"/>
      <c r="J354" s="26"/>
      <c r="K354" s="26"/>
      <c r="L354" s="26"/>
      <c r="M354" s="26"/>
      <c r="N354" s="26"/>
      <c r="O354" s="26"/>
      <c r="P354" s="33"/>
      <c r="Q354" s="33"/>
      <c r="R354" s="33"/>
      <c r="S354" s="33"/>
      <c r="T354" s="33"/>
      <c r="U354" s="33"/>
      <c r="V354" s="33"/>
      <c r="W354" s="33"/>
    </row>
    <row r="355" spans="1:23" ht="48.75" thickBot="1" x14ac:dyDescent="0.3">
      <c r="A355" s="53"/>
      <c r="B355" s="2" t="s">
        <v>1</v>
      </c>
      <c r="C355" s="2" t="s">
        <v>2</v>
      </c>
      <c r="D355" s="2" t="s">
        <v>3</v>
      </c>
      <c r="E355" s="2" t="s">
        <v>4</v>
      </c>
      <c r="F355" s="2" t="s">
        <v>5</v>
      </c>
      <c r="G355" s="2" t="s">
        <v>6</v>
      </c>
      <c r="H355" s="3"/>
      <c r="I355" s="2" t="s">
        <v>24</v>
      </c>
      <c r="J355" s="2" t="s">
        <v>13</v>
      </c>
      <c r="K355" s="2" t="s">
        <v>26</v>
      </c>
      <c r="L355" s="2" t="s">
        <v>15</v>
      </c>
      <c r="M355" s="2" t="s">
        <v>16</v>
      </c>
      <c r="N355" s="2" t="s">
        <v>18</v>
      </c>
      <c r="O355" s="2" t="s">
        <v>19</v>
      </c>
      <c r="P355" s="7" t="s">
        <v>20</v>
      </c>
      <c r="Q355" s="7" t="s">
        <v>8</v>
      </c>
      <c r="R355" s="7" t="s">
        <v>25</v>
      </c>
      <c r="S355" s="7" t="s">
        <v>10</v>
      </c>
      <c r="T355" s="7" t="s">
        <v>11</v>
      </c>
      <c r="U355" s="7" t="s">
        <v>12</v>
      </c>
      <c r="V355" s="7" t="s">
        <v>27</v>
      </c>
      <c r="W355" s="7" t="s">
        <v>21</v>
      </c>
    </row>
    <row r="356" spans="1:23" ht="15.75" thickBot="1" x14ac:dyDescent="0.3">
      <c r="A356" s="19" t="s">
        <v>63</v>
      </c>
      <c r="B356" s="38">
        <v>16</v>
      </c>
      <c r="C356" s="38">
        <v>13</v>
      </c>
      <c r="D356" s="38">
        <v>14</v>
      </c>
      <c r="E356" s="38">
        <v>13</v>
      </c>
      <c r="F356" s="38">
        <v>13</v>
      </c>
      <c r="G356" s="38">
        <v>18</v>
      </c>
      <c r="H356" s="10"/>
      <c r="I356" s="38">
        <v>18</v>
      </c>
      <c r="J356" s="38">
        <v>10</v>
      </c>
      <c r="K356" s="38">
        <v>16</v>
      </c>
      <c r="L356" s="38">
        <v>16</v>
      </c>
      <c r="M356" s="38">
        <v>13</v>
      </c>
      <c r="N356" s="38">
        <v>14</v>
      </c>
      <c r="O356" s="38">
        <v>11</v>
      </c>
      <c r="P356" s="34">
        <v>12</v>
      </c>
      <c r="Q356" s="34">
        <v>23</v>
      </c>
      <c r="R356" s="34">
        <v>23</v>
      </c>
      <c r="S356" s="34">
        <v>15</v>
      </c>
      <c r="T356" s="34">
        <v>27</v>
      </c>
      <c r="U356" s="34">
        <v>16</v>
      </c>
      <c r="V356" s="34">
        <v>9</v>
      </c>
      <c r="W356" s="34">
        <v>14</v>
      </c>
    </row>
    <row r="357" spans="1:23" ht="15.75" thickBot="1" x14ac:dyDescent="0.3">
      <c r="A357" s="74" t="s">
        <v>143</v>
      </c>
      <c r="B357" s="56">
        <v>4</v>
      </c>
      <c r="C357" s="56">
        <v>5</v>
      </c>
      <c r="D357" s="56">
        <v>4</v>
      </c>
      <c r="E357" s="56">
        <v>3</v>
      </c>
      <c r="F357" s="56">
        <v>3</v>
      </c>
      <c r="G357" s="56">
        <v>2</v>
      </c>
      <c r="H357" s="91"/>
      <c r="I357" s="56">
        <v>2</v>
      </c>
      <c r="J357" s="56">
        <v>4</v>
      </c>
      <c r="K357" s="56">
        <v>3</v>
      </c>
      <c r="L357" s="56">
        <v>4</v>
      </c>
      <c r="M357" s="56">
        <v>5</v>
      </c>
      <c r="N357" s="56">
        <v>6</v>
      </c>
      <c r="O357" s="56">
        <v>5</v>
      </c>
      <c r="P357" s="34">
        <v>5</v>
      </c>
      <c r="Q357" s="34">
        <v>3</v>
      </c>
      <c r="R357" s="34">
        <v>1</v>
      </c>
      <c r="S357" s="34">
        <v>2</v>
      </c>
      <c r="T357" s="34">
        <v>10</v>
      </c>
      <c r="U357" s="34">
        <v>3</v>
      </c>
      <c r="V357" s="34">
        <v>6</v>
      </c>
      <c r="W357" s="34">
        <v>4</v>
      </c>
    </row>
    <row r="358" spans="1:23" ht="15.75" thickBot="1" x14ac:dyDescent="0.3">
      <c r="A358" s="19" t="s">
        <v>144</v>
      </c>
      <c r="B358" s="38">
        <v>21</v>
      </c>
      <c r="C358" s="38">
        <v>22</v>
      </c>
      <c r="D358" s="38">
        <v>20</v>
      </c>
      <c r="E358" s="38">
        <v>18</v>
      </c>
      <c r="F358" s="38">
        <v>13</v>
      </c>
      <c r="G358" s="38">
        <v>11</v>
      </c>
      <c r="H358" s="10"/>
      <c r="I358" s="38">
        <v>18</v>
      </c>
      <c r="J358" s="38">
        <v>20</v>
      </c>
      <c r="K358" s="38">
        <v>22</v>
      </c>
      <c r="L358" s="38">
        <v>19</v>
      </c>
      <c r="M358" s="38">
        <v>25</v>
      </c>
      <c r="N358" s="38">
        <v>25</v>
      </c>
      <c r="O358" s="38">
        <v>20</v>
      </c>
      <c r="P358" s="34">
        <v>28</v>
      </c>
      <c r="Q358" s="34">
        <v>10</v>
      </c>
      <c r="R358" s="34">
        <v>7</v>
      </c>
      <c r="S358" s="34">
        <v>22</v>
      </c>
      <c r="T358" s="34">
        <v>10</v>
      </c>
      <c r="U358" s="34">
        <v>13</v>
      </c>
      <c r="V358" s="34">
        <v>17</v>
      </c>
      <c r="W358" s="34">
        <v>19</v>
      </c>
    </row>
    <row r="359" spans="1:23" ht="15.75" thickBot="1" x14ac:dyDescent="0.3">
      <c r="A359" s="19" t="s">
        <v>145</v>
      </c>
      <c r="B359" s="38">
        <v>49</v>
      </c>
      <c r="C359" s="38">
        <v>52</v>
      </c>
      <c r="D359" s="38">
        <v>58</v>
      </c>
      <c r="E359" s="38">
        <v>59</v>
      </c>
      <c r="F359" s="38">
        <v>66</v>
      </c>
      <c r="G359" s="38">
        <v>63</v>
      </c>
      <c r="H359" s="10"/>
      <c r="I359" s="38">
        <v>54</v>
      </c>
      <c r="J359" s="38">
        <v>59</v>
      </c>
      <c r="K359" s="38">
        <v>49</v>
      </c>
      <c r="L359" s="38">
        <v>52</v>
      </c>
      <c r="M359" s="38">
        <v>49</v>
      </c>
      <c r="N359" s="38">
        <v>51</v>
      </c>
      <c r="O359" s="38">
        <v>60</v>
      </c>
      <c r="P359" s="34">
        <v>52</v>
      </c>
      <c r="Q359" s="34">
        <v>48</v>
      </c>
      <c r="R359" s="34">
        <v>62</v>
      </c>
      <c r="S359" s="34">
        <v>59</v>
      </c>
      <c r="T359" s="34">
        <v>50</v>
      </c>
      <c r="U359" s="34">
        <v>60</v>
      </c>
      <c r="V359" s="34">
        <v>67</v>
      </c>
      <c r="W359" s="34">
        <v>53</v>
      </c>
    </row>
    <row r="360" spans="1:23" ht="15.75" thickBot="1" x14ac:dyDescent="0.3">
      <c r="A360" s="19" t="s">
        <v>146</v>
      </c>
      <c r="B360" s="38">
        <v>9</v>
      </c>
      <c r="C360" s="38">
        <v>8</v>
      </c>
      <c r="D360" s="38">
        <v>5</v>
      </c>
      <c r="E360" s="38">
        <v>7</v>
      </c>
      <c r="F360" s="38">
        <v>5</v>
      </c>
      <c r="G360" s="38">
        <v>7</v>
      </c>
      <c r="H360" s="10"/>
      <c r="I360" s="38">
        <v>7</v>
      </c>
      <c r="J360" s="38">
        <v>7</v>
      </c>
      <c r="K360" s="38">
        <v>11</v>
      </c>
      <c r="L360" s="38">
        <v>9</v>
      </c>
      <c r="M360" s="38">
        <v>8</v>
      </c>
      <c r="N360" s="38">
        <v>5</v>
      </c>
      <c r="O360" s="38">
        <v>5</v>
      </c>
      <c r="P360" s="35">
        <v>4</v>
      </c>
      <c r="Q360" s="35">
        <v>18</v>
      </c>
      <c r="R360" s="35">
        <v>7</v>
      </c>
      <c r="S360" s="35">
        <v>2</v>
      </c>
      <c r="T360" s="35">
        <v>2</v>
      </c>
      <c r="U360" s="35">
        <v>7</v>
      </c>
      <c r="V360" s="35">
        <v>2</v>
      </c>
      <c r="W360" s="35">
        <v>10</v>
      </c>
    </row>
    <row r="361" spans="1:23" ht="15.75" thickBot="1" x14ac:dyDescent="0.3">
      <c r="A361" s="19" t="s">
        <v>37</v>
      </c>
      <c r="B361" s="38">
        <v>100</v>
      </c>
      <c r="C361" s="38">
        <v>100</v>
      </c>
      <c r="D361" s="38">
        <v>100</v>
      </c>
      <c r="E361" s="38">
        <v>100</v>
      </c>
      <c r="F361" s="38">
        <v>100</v>
      </c>
      <c r="G361" s="38">
        <v>100</v>
      </c>
      <c r="H361" s="10"/>
      <c r="I361" s="38">
        <v>100</v>
      </c>
      <c r="J361" s="38">
        <v>100</v>
      </c>
      <c r="K361" s="38">
        <v>100</v>
      </c>
      <c r="L361" s="38">
        <v>100</v>
      </c>
      <c r="M361" s="38">
        <v>100</v>
      </c>
      <c r="N361" s="38">
        <v>100</v>
      </c>
      <c r="O361" s="38">
        <v>100</v>
      </c>
      <c r="P361" s="35">
        <v>100</v>
      </c>
      <c r="Q361" s="35">
        <v>100</v>
      </c>
      <c r="R361" s="35">
        <v>100</v>
      </c>
      <c r="S361" s="35">
        <v>100</v>
      </c>
      <c r="T361" s="35">
        <v>100</v>
      </c>
      <c r="U361" s="35">
        <v>100</v>
      </c>
      <c r="V361" s="35">
        <v>100</v>
      </c>
      <c r="W361" s="35">
        <v>100</v>
      </c>
    </row>
    <row r="362" spans="1:23" x14ac:dyDescent="0.25">
      <c r="A362" s="12"/>
      <c r="L362" s="25"/>
      <c r="M362" s="25"/>
    </row>
    <row r="363" spans="1:23" x14ac:dyDescent="0.25">
      <c r="A363" s="12"/>
      <c r="L363" s="25"/>
      <c r="M363" s="25"/>
    </row>
    <row r="364" spans="1:23" x14ac:dyDescent="0.25">
      <c r="A364" s="351" t="s">
        <v>501</v>
      </c>
      <c r="B364" s="26"/>
      <c r="C364" s="26"/>
      <c r="D364" s="26"/>
      <c r="E364" s="26"/>
      <c r="F364" s="26"/>
      <c r="G364" s="26"/>
      <c r="I364" s="26"/>
      <c r="J364" s="26"/>
      <c r="K364" s="26"/>
      <c r="L364" s="26"/>
      <c r="M364" s="26"/>
      <c r="N364" s="26"/>
      <c r="O364" s="26"/>
      <c r="P364" s="33"/>
      <c r="Q364" s="33"/>
      <c r="R364" s="33"/>
      <c r="S364" s="33"/>
      <c r="T364" s="33"/>
      <c r="U364" s="33"/>
      <c r="V364" s="33"/>
      <c r="W364" s="33"/>
    </row>
    <row r="365" spans="1:23" ht="48.75" thickBot="1" x14ac:dyDescent="0.3">
      <c r="A365" s="53"/>
      <c r="B365" s="2" t="s">
        <v>1</v>
      </c>
      <c r="C365" s="2" t="s">
        <v>2</v>
      </c>
      <c r="D365" s="2" t="s">
        <v>3</v>
      </c>
      <c r="E365" s="2" t="s">
        <v>4</v>
      </c>
      <c r="F365" s="2" t="s">
        <v>5</v>
      </c>
      <c r="G365" s="2" t="s">
        <v>6</v>
      </c>
      <c r="H365" s="3"/>
      <c r="I365" s="2" t="s">
        <v>24</v>
      </c>
      <c r="J365" s="2" t="s">
        <v>13</v>
      </c>
      <c r="K365" s="2" t="s">
        <v>26</v>
      </c>
      <c r="L365" s="2" t="s">
        <v>15</v>
      </c>
      <c r="M365" s="2" t="s">
        <v>16</v>
      </c>
      <c r="N365" s="2" t="s">
        <v>18</v>
      </c>
      <c r="O365" s="2" t="s">
        <v>19</v>
      </c>
      <c r="P365" s="7" t="s">
        <v>20</v>
      </c>
      <c r="Q365" s="7" t="s">
        <v>8</v>
      </c>
      <c r="R365" s="7" t="s">
        <v>25</v>
      </c>
      <c r="S365" s="7" t="s">
        <v>10</v>
      </c>
      <c r="T365" s="7" t="s">
        <v>11</v>
      </c>
      <c r="U365" s="7" t="s">
        <v>12</v>
      </c>
      <c r="V365" s="7" t="s">
        <v>27</v>
      </c>
      <c r="W365" s="7" t="s">
        <v>21</v>
      </c>
    </row>
    <row r="366" spans="1:23" ht="15.75" thickBot="1" x14ac:dyDescent="0.3">
      <c r="A366" s="19" t="s">
        <v>63</v>
      </c>
      <c r="B366" s="38">
        <v>13</v>
      </c>
      <c r="C366" s="38">
        <v>11</v>
      </c>
      <c r="D366" s="38">
        <v>12</v>
      </c>
      <c r="E366" s="38">
        <v>10</v>
      </c>
      <c r="F366" s="38">
        <v>12</v>
      </c>
      <c r="G366" s="38">
        <v>12</v>
      </c>
      <c r="H366" s="10"/>
      <c r="I366" s="38">
        <v>13</v>
      </c>
      <c r="J366" s="38">
        <v>10</v>
      </c>
      <c r="K366" s="38">
        <v>13</v>
      </c>
      <c r="L366" s="38">
        <v>14</v>
      </c>
      <c r="M366" s="38">
        <v>12</v>
      </c>
      <c r="N366" s="38">
        <v>13</v>
      </c>
      <c r="O366" s="38">
        <v>9</v>
      </c>
      <c r="P366" s="34">
        <v>8</v>
      </c>
      <c r="Q366" s="34">
        <v>20</v>
      </c>
      <c r="R366" s="34">
        <v>18</v>
      </c>
      <c r="S366" s="34">
        <v>13</v>
      </c>
      <c r="T366" s="34">
        <v>19</v>
      </c>
      <c r="U366" s="34">
        <v>15</v>
      </c>
      <c r="V366" s="34">
        <v>6</v>
      </c>
      <c r="W366" s="34">
        <v>11</v>
      </c>
    </row>
    <row r="367" spans="1:23" ht="15.75" thickBot="1" x14ac:dyDescent="0.3">
      <c r="A367" s="74" t="s">
        <v>143</v>
      </c>
      <c r="B367" s="59">
        <v>16</v>
      </c>
      <c r="C367" s="59">
        <v>16</v>
      </c>
      <c r="D367" s="56">
        <v>12</v>
      </c>
      <c r="E367" s="56">
        <v>15</v>
      </c>
      <c r="F367" s="56">
        <v>12</v>
      </c>
      <c r="G367" s="56">
        <v>12</v>
      </c>
      <c r="H367" s="91"/>
      <c r="I367" s="56">
        <v>16</v>
      </c>
      <c r="J367" s="56">
        <v>13</v>
      </c>
      <c r="K367" s="56">
        <v>13</v>
      </c>
      <c r="L367" s="56">
        <v>14</v>
      </c>
      <c r="M367" s="59">
        <v>17</v>
      </c>
      <c r="N367" s="59">
        <v>18</v>
      </c>
      <c r="O367" s="56">
        <v>15</v>
      </c>
      <c r="P367" s="34">
        <v>14</v>
      </c>
      <c r="Q367" s="34">
        <v>10</v>
      </c>
      <c r="R367" s="34">
        <v>15</v>
      </c>
      <c r="S367" s="34">
        <v>19</v>
      </c>
      <c r="T367" s="34">
        <v>27</v>
      </c>
      <c r="U367" s="34">
        <v>16</v>
      </c>
      <c r="V367" s="34">
        <v>12</v>
      </c>
      <c r="W367" s="34">
        <v>12</v>
      </c>
    </row>
    <row r="368" spans="1:23" ht="15.75" thickBot="1" x14ac:dyDescent="0.3">
      <c r="A368" s="19" t="s">
        <v>144</v>
      </c>
      <c r="B368" s="38">
        <v>39</v>
      </c>
      <c r="C368" s="38">
        <v>40</v>
      </c>
      <c r="D368" s="38">
        <v>42</v>
      </c>
      <c r="E368" s="38">
        <v>32</v>
      </c>
      <c r="F368" s="38">
        <v>31</v>
      </c>
      <c r="G368" s="38">
        <v>29</v>
      </c>
      <c r="H368" s="10"/>
      <c r="I368" s="38">
        <v>38</v>
      </c>
      <c r="J368" s="38">
        <v>31</v>
      </c>
      <c r="K368" s="38">
        <v>35</v>
      </c>
      <c r="L368" s="38">
        <v>42</v>
      </c>
      <c r="M368" s="38">
        <v>39</v>
      </c>
      <c r="N368" s="38">
        <v>31</v>
      </c>
      <c r="O368" s="38">
        <v>37</v>
      </c>
      <c r="P368" s="34">
        <v>43</v>
      </c>
      <c r="Q368" s="34">
        <v>25</v>
      </c>
      <c r="R368" s="34">
        <v>27</v>
      </c>
      <c r="S368" s="34">
        <v>35</v>
      </c>
      <c r="T368" s="34">
        <v>31</v>
      </c>
      <c r="U368" s="34">
        <v>34</v>
      </c>
      <c r="V368" s="34">
        <v>27</v>
      </c>
      <c r="W368" s="34">
        <v>38</v>
      </c>
    </row>
    <row r="369" spans="1:23" ht="15.75" thickBot="1" x14ac:dyDescent="0.3">
      <c r="A369" s="19" t="s">
        <v>145</v>
      </c>
      <c r="B369" s="38">
        <v>26</v>
      </c>
      <c r="C369" s="38">
        <v>28</v>
      </c>
      <c r="D369" s="38">
        <v>31</v>
      </c>
      <c r="E369" s="38">
        <v>39</v>
      </c>
      <c r="F369" s="38">
        <v>41</v>
      </c>
      <c r="G369" s="38">
        <v>41</v>
      </c>
      <c r="H369" s="10"/>
      <c r="I369" s="38">
        <v>29</v>
      </c>
      <c r="J369" s="38">
        <v>42</v>
      </c>
      <c r="K369" s="38">
        <v>32</v>
      </c>
      <c r="L369" s="38">
        <v>25</v>
      </c>
      <c r="M369" s="38">
        <v>28</v>
      </c>
      <c r="N369" s="38">
        <v>34</v>
      </c>
      <c r="O369" s="38">
        <v>38</v>
      </c>
      <c r="P369" s="34">
        <v>34</v>
      </c>
      <c r="Q369" s="34">
        <v>33</v>
      </c>
      <c r="R369" s="34">
        <v>36</v>
      </c>
      <c r="S369" s="34">
        <v>31</v>
      </c>
      <c r="T369" s="34">
        <v>21</v>
      </c>
      <c r="U369" s="34">
        <v>32</v>
      </c>
      <c r="V369" s="34">
        <v>52</v>
      </c>
      <c r="W369" s="34">
        <v>31</v>
      </c>
    </row>
    <row r="370" spans="1:23" ht="15.75" thickBot="1" x14ac:dyDescent="0.3">
      <c r="A370" s="19" t="s">
        <v>146</v>
      </c>
      <c r="B370" s="38">
        <v>6</v>
      </c>
      <c r="C370" s="38">
        <v>4</v>
      </c>
      <c r="D370" s="38">
        <v>3</v>
      </c>
      <c r="E370" s="38">
        <v>3</v>
      </c>
      <c r="F370" s="38">
        <v>3</v>
      </c>
      <c r="G370" s="38">
        <v>6</v>
      </c>
      <c r="H370" s="10"/>
      <c r="I370" s="38">
        <v>4</v>
      </c>
      <c r="J370" s="38">
        <v>5</v>
      </c>
      <c r="K370" s="38">
        <v>6</v>
      </c>
      <c r="L370" s="38">
        <v>5</v>
      </c>
      <c r="M370" s="38">
        <v>5</v>
      </c>
      <c r="N370" s="38">
        <v>4</v>
      </c>
      <c r="O370" s="38">
        <v>2</v>
      </c>
      <c r="P370" s="35"/>
      <c r="Q370" s="35">
        <v>13</v>
      </c>
      <c r="R370" s="35">
        <v>4</v>
      </c>
      <c r="S370" s="35">
        <v>2</v>
      </c>
      <c r="T370" s="35">
        <v>2</v>
      </c>
      <c r="U370" s="35">
        <v>3</v>
      </c>
      <c r="V370" s="35">
        <v>3</v>
      </c>
      <c r="W370" s="35">
        <v>9</v>
      </c>
    </row>
    <row r="371" spans="1:23" ht="15.75" thickBot="1" x14ac:dyDescent="0.3">
      <c r="A371" s="19" t="s">
        <v>37</v>
      </c>
      <c r="B371" s="38">
        <v>100</v>
      </c>
      <c r="C371" s="38">
        <v>100</v>
      </c>
      <c r="D371" s="38">
        <v>100</v>
      </c>
      <c r="E371" s="38">
        <v>100</v>
      </c>
      <c r="F371" s="38">
        <v>100</v>
      </c>
      <c r="G371" s="38">
        <v>100</v>
      </c>
      <c r="H371" s="10"/>
      <c r="I371" s="38">
        <v>100</v>
      </c>
      <c r="J371" s="38">
        <v>100</v>
      </c>
      <c r="K371" s="38">
        <v>100</v>
      </c>
      <c r="L371" s="38">
        <v>100</v>
      </c>
      <c r="M371" s="38">
        <v>100</v>
      </c>
      <c r="N371" s="38">
        <v>100</v>
      </c>
      <c r="O371" s="38">
        <v>100</v>
      </c>
      <c r="P371" s="35">
        <v>100</v>
      </c>
      <c r="Q371" s="35">
        <v>100</v>
      </c>
      <c r="R371" s="35">
        <v>100</v>
      </c>
      <c r="S371" s="35">
        <v>100</v>
      </c>
      <c r="T371" s="35">
        <v>100</v>
      </c>
      <c r="U371" s="35">
        <v>100</v>
      </c>
      <c r="V371" s="35">
        <v>100</v>
      </c>
      <c r="W371" s="35">
        <v>100</v>
      </c>
    </row>
    <row r="372" spans="1:23" x14ac:dyDescent="0.25">
      <c r="A372" s="12"/>
      <c r="L372" s="25"/>
      <c r="M372" s="25"/>
    </row>
    <row r="373" spans="1:23" x14ac:dyDescent="0.25">
      <c r="A373" s="12"/>
      <c r="L373" s="25"/>
      <c r="M373" s="25"/>
    </row>
    <row r="374" spans="1:23" ht="30" x14ac:dyDescent="0.25">
      <c r="A374" s="350" t="s">
        <v>5216</v>
      </c>
      <c r="B374" s="26"/>
      <c r="C374" s="26"/>
      <c r="D374" s="26"/>
      <c r="E374" s="26"/>
      <c r="F374" s="26"/>
      <c r="G374" s="26"/>
      <c r="I374" s="26"/>
      <c r="J374" s="26"/>
      <c r="K374" s="26"/>
      <c r="L374" s="26"/>
      <c r="M374" s="26"/>
      <c r="N374" s="26"/>
      <c r="O374" s="26"/>
      <c r="P374" s="33"/>
      <c r="Q374" s="33"/>
      <c r="R374" s="33"/>
      <c r="S374" s="33"/>
      <c r="T374" s="33"/>
      <c r="U374" s="33"/>
      <c r="V374" s="33"/>
      <c r="W374" s="33"/>
    </row>
    <row r="375" spans="1:23" ht="48.75" thickBot="1" x14ac:dyDescent="0.3">
      <c r="A375" s="53"/>
      <c r="B375" s="2" t="s">
        <v>1</v>
      </c>
      <c r="C375" s="2" t="s">
        <v>2</v>
      </c>
      <c r="D375" s="2" t="s">
        <v>3</v>
      </c>
      <c r="E375" s="2" t="s">
        <v>4</v>
      </c>
      <c r="F375" s="2" t="s">
        <v>5</v>
      </c>
      <c r="G375" s="2" t="s">
        <v>6</v>
      </c>
      <c r="H375" s="3"/>
      <c r="I375" s="2" t="s">
        <v>24</v>
      </c>
      <c r="J375" s="2" t="s">
        <v>13</v>
      </c>
      <c r="K375" s="2" t="s">
        <v>26</v>
      </c>
      <c r="L375" s="2" t="s">
        <v>15</v>
      </c>
      <c r="M375" s="2" t="s">
        <v>16</v>
      </c>
      <c r="N375" s="2" t="s">
        <v>18</v>
      </c>
      <c r="O375" s="2" t="s">
        <v>19</v>
      </c>
      <c r="P375" s="7" t="s">
        <v>20</v>
      </c>
      <c r="Q375" s="7" t="s">
        <v>8</v>
      </c>
      <c r="R375" s="7" t="s">
        <v>25</v>
      </c>
      <c r="S375" s="7" t="s">
        <v>10</v>
      </c>
      <c r="T375" s="7" t="s">
        <v>11</v>
      </c>
      <c r="U375" s="7" t="s">
        <v>12</v>
      </c>
      <c r="V375" s="7" t="s">
        <v>27</v>
      </c>
      <c r="W375" s="7" t="s">
        <v>21</v>
      </c>
    </row>
    <row r="376" spans="1:23" ht="15.75" thickBot="1" x14ac:dyDescent="0.3">
      <c r="A376" s="19" t="s">
        <v>63</v>
      </c>
      <c r="B376" s="38">
        <v>17</v>
      </c>
      <c r="C376" s="38">
        <v>14</v>
      </c>
      <c r="D376" s="38">
        <v>15</v>
      </c>
      <c r="E376" s="38">
        <v>13</v>
      </c>
      <c r="F376" s="38">
        <v>12</v>
      </c>
      <c r="G376" s="38">
        <v>18</v>
      </c>
      <c r="H376" s="10"/>
      <c r="I376" s="38">
        <v>18</v>
      </c>
      <c r="J376" s="38">
        <v>13</v>
      </c>
      <c r="K376" s="38">
        <v>16</v>
      </c>
      <c r="L376" s="38">
        <v>16</v>
      </c>
      <c r="M376" s="38">
        <v>14</v>
      </c>
      <c r="N376" s="38">
        <v>13</v>
      </c>
      <c r="O376" s="38">
        <v>11</v>
      </c>
      <c r="P376" s="34">
        <v>17</v>
      </c>
      <c r="Q376" s="34">
        <v>20</v>
      </c>
      <c r="R376" s="34">
        <v>21</v>
      </c>
      <c r="S376" s="34">
        <v>13</v>
      </c>
      <c r="T376" s="34">
        <v>25</v>
      </c>
      <c r="U376" s="34">
        <v>22</v>
      </c>
      <c r="V376" s="34">
        <v>12</v>
      </c>
      <c r="W376" s="34">
        <v>15</v>
      </c>
    </row>
    <row r="377" spans="1:23" ht="15.75" thickBot="1" x14ac:dyDescent="0.3">
      <c r="A377" s="74" t="s">
        <v>143</v>
      </c>
      <c r="B377" s="56">
        <v>4</v>
      </c>
      <c r="C377" s="56">
        <v>3</v>
      </c>
      <c r="D377" s="56">
        <v>4</v>
      </c>
      <c r="E377" s="56">
        <v>6</v>
      </c>
      <c r="F377" s="56">
        <v>4</v>
      </c>
      <c r="G377" s="56">
        <v>2</v>
      </c>
      <c r="H377" s="91"/>
      <c r="I377" s="56">
        <v>2</v>
      </c>
      <c r="J377" s="56">
        <v>4</v>
      </c>
      <c r="K377" s="56">
        <v>6</v>
      </c>
      <c r="L377" s="56">
        <v>4</v>
      </c>
      <c r="M377" s="56">
        <v>5</v>
      </c>
      <c r="N377" s="56">
        <v>2</v>
      </c>
      <c r="O377" s="56">
        <v>6</v>
      </c>
      <c r="P377" s="34">
        <v>1</v>
      </c>
      <c r="Q377" s="34">
        <v>5</v>
      </c>
      <c r="R377" s="34">
        <v>3</v>
      </c>
      <c r="S377" s="34">
        <v>2</v>
      </c>
      <c r="T377" s="34">
        <v>10</v>
      </c>
      <c r="U377" s="34">
        <v>1</v>
      </c>
      <c r="V377" s="34">
        <v>6</v>
      </c>
      <c r="W377" s="34">
        <v>4</v>
      </c>
    </row>
    <row r="378" spans="1:23" ht="15.75" thickBot="1" x14ac:dyDescent="0.3">
      <c r="A378" s="19" t="s">
        <v>144</v>
      </c>
      <c r="B378" s="38">
        <v>24</v>
      </c>
      <c r="C378" s="38">
        <v>25</v>
      </c>
      <c r="D378" s="38">
        <v>27</v>
      </c>
      <c r="E378" s="38">
        <v>27</v>
      </c>
      <c r="F378" s="38">
        <v>25</v>
      </c>
      <c r="G378" s="38">
        <v>20</v>
      </c>
      <c r="H378" s="10"/>
      <c r="I378" s="38">
        <v>24</v>
      </c>
      <c r="J378" s="38">
        <v>25</v>
      </c>
      <c r="K378" s="38">
        <v>21</v>
      </c>
      <c r="L378" s="38">
        <v>27</v>
      </c>
      <c r="M378" s="38">
        <v>24</v>
      </c>
      <c r="N378" s="38">
        <v>33</v>
      </c>
      <c r="O378" s="38">
        <v>25</v>
      </c>
      <c r="P378" s="34">
        <v>28</v>
      </c>
      <c r="Q378" s="34">
        <v>13</v>
      </c>
      <c r="R378" s="34">
        <v>16</v>
      </c>
      <c r="S378" s="34">
        <v>24</v>
      </c>
      <c r="T378" s="34">
        <v>23</v>
      </c>
      <c r="U378" s="34">
        <v>13</v>
      </c>
      <c r="V378" s="34">
        <v>26</v>
      </c>
      <c r="W378" s="34">
        <v>22</v>
      </c>
    </row>
    <row r="379" spans="1:23" ht="15.75" thickBot="1" x14ac:dyDescent="0.3">
      <c r="A379" s="19" t="s">
        <v>145</v>
      </c>
      <c r="B379" s="38">
        <v>47</v>
      </c>
      <c r="C379" s="38">
        <v>51</v>
      </c>
      <c r="D379" s="38">
        <v>49</v>
      </c>
      <c r="E379" s="38">
        <v>46</v>
      </c>
      <c r="F379" s="38">
        <v>54</v>
      </c>
      <c r="G379" s="38">
        <v>54</v>
      </c>
      <c r="H379" s="10"/>
      <c r="I379" s="38">
        <v>49</v>
      </c>
      <c r="J379" s="38">
        <v>51</v>
      </c>
      <c r="K379" s="38">
        <v>49</v>
      </c>
      <c r="L379" s="38">
        <v>46</v>
      </c>
      <c r="M379" s="38">
        <v>49</v>
      </c>
      <c r="N379" s="38">
        <v>46</v>
      </c>
      <c r="O379" s="38">
        <v>54</v>
      </c>
      <c r="P379" s="34">
        <v>52</v>
      </c>
      <c r="Q379" s="34">
        <v>50</v>
      </c>
      <c r="R379" s="34">
        <v>49</v>
      </c>
      <c r="S379" s="34">
        <v>59</v>
      </c>
      <c r="T379" s="34">
        <v>38</v>
      </c>
      <c r="U379" s="34">
        <v>53</v>
      </c>
      <c r="V379" s="34">
        <v>53</v>
      </c>
      <c r="W379" s="34">
        <v>49</v>
      </c>
    </row>
    <row r="380" spans="1:23" ht="15.75" thickBot="1" x14ac:dyDescent="0.3">
      <c r="A380" s="19" t="s">
        <v>146</v>
      </c>
      <c r="B380" s="38">
        <v>8</v>
      </c>
      <c r="C380" s="38">
        <v>8</v>
      </c>
      <c r="D380" s="38">
        <v>4</v>
      </c>
      <c r="E380" s="38">
        <v>7</v>
      </c>
      <c r="F380" s="38">
        <v>5</v>
      </c>
      <c r="G380" s="38">
        <v>6</v>
      </c>
      <c r="H380" s="10"/>
      <c r="I380" s="38">
        <v>7</v>
      </c>
      <c r="J380" s="38">
        <v>6</v>
      </c>
      <c r="K380" s="38">
        <v>9</v>
      </c>
      <c r="L380" s="38">
        <v>8</v>
      </c>
      <c r="M380" s="38">
        <v>8</v>
      </c>
      <c r="N380" s="38">
        <v>5</v>
      </c>
      <c r="O380" s="38">
        <v>4</v>
      </c>
      <c r="P380" s="35">
        <v>2</v>
      </c>
      <c r="Q380" s="35">
        <v>13</v>
      </c>
      <c r="R380" s="35">
        <v>10</v>
      </c>
      <c r="S380" s="35">
        <v>2</v>
      </c>
      <c r="T380" s="35">
        <v>4</v>
      </c>
      <c r="U380" s="35">
        <v>10</v>
      </c>
      <c r="V380" s="35">
        <v>3</v>
      </c>
      <c r="W380" s="35">
        <v>10</v>
      </c>
    </row>
    <row r="381" spans="1:23" ht="15.75" thickBot="1" x14ac:dyDescent="0.3">
      <c r="A381" s="19" t="s">
        <v>37</v>
      </c>
      <c r="B381" s="38">
        <v>100</v>
      </c>
      <c r="C381" s="38">
        <v>100</v>
      </c>
      <c r="D381" s="38">
        <v>100</v>
      </c>
      <c r="E381" s="38">
        <v>100</v>
      </c>
      <c r="F381" s="38">
        <v>100</v>
      </c>
      <c r="G381" s="38">
        <v>100</v>
      </c>
      <c r="H381" s="10"/>
      <c r="I381" s="38">
        <v>100</v>
      </c>
      <c r="J381" s="38">
        <v>100</v>
      </c>
      <c r="K381" s="38">
        <v>100</v>
      </c>
      <c r="L381" s="38">
        <v>100</v>
      </c>
      <c r="M381" s="38">
        <v>100</v>
      </c>
      <c r="N381" s="38">
        <v>100</v>
      </c>
      <c r="O381" s="38">
        <v>100</v>
      </c>
      <c r="P381" s="35">
        <v>100</v>
      </c>
      <c r="Q381" s="35">
        <v>100</v>
      </c>
      <c r="R381" s="35">
        <v>100</v>
      </c>
      <c r="S381" s="35">
        <v>100</v>
      </c>
      <c r="T381" s="35">
        <v>100</v>
      </c>
      <c r="U381" s="35">
        <v>100</v>
      </c>
      <c r="V381" s="35">
        <v>100</v>
      </c>
      <c r="W381" s="35">
        <v>100</v>
      </c>
    </row>
    <row r="382" spans="1:23" x14ac:dyDescent="0.25">
      <c r="C382" s="24"/>
      <c r="L382" s="25"/>
      <c r="M382" s="25"/>
      <c r="Q382" s="31"/>
    </row>
    <row r="383" spans="1:23" x14ac:dyDescent="0.25">
      <c r="C383" s="24"/>
      <c r="L383" s="25"/>
      <c r="M383" s="25"/>
      <c r="Q383" s="31"/>
    </row>
    <row r="384" spans="1:23" x14ac:dyDescent="0.25">
      <c r="A384" s="351" t="s">
        <v>503</v>
      </c>
      <c r="B384" s="26"/>
      <c r="C384" s="26"/>
      <c r="D384" s="26"/>
      <c r="E384" s="26"/>
      <c r="F384" s="26"/>
      <c r="G384" s="26"/>
      <c r="I384" s="26"/>
      <c r="J384" s="26"/>
      <c r="K384" s="26"/>
      <c r="L384" s="26"/>
      <c r="M384" s="26"/>
      <c r="N384" s="26"/>
      <c r="O384" s="26"/>
      <c r="P384" s="33"/>
      <c r="Q384" s="33"/>
      <c r="R384" s="33"/>
      <c r="S384" s="33"/>
      <c r="T384" s="33"/>
      <c r="U384" s="33"/>
      <c r="V384" s="33"/>
      <c r="W384" s="33"/>
    </row>
    <row r="385" spans="1:23" ht="48.75" thickBot="1" x14ac:dyDescent="0.3">
      <c r="A385" s="53"/>
      <c r="B385" s="2" t="s">
        <v>1</v>
      </c>
      <c r="C385" s="2" t="s">
        <v>2</v>
      </c>
      <c r="D385" s="2" t="s">
        <v>3</v>
      </c>
      <c r="E385" s="2" t="s">
        <v>4</v>
      </c>
      <c r="F385" s="2" t="s">
        <v>5</v>
      </c>
      <c r="G385" s="2" t="s">
        <v>6</v>
      </c>
      <c r="H385" s="3"/>
      <c r="I385" s="2" t="s">
        <v>24</v>
      </c>
      <c r="J385" s="2" t="s">
        <v>13</v>
      </c>
      <c r="K385" s="2" t="s">
        <v>26</v>
      </c>
      <c r="L385" s="2" t="s">
        <v>15</v>
      </c>
      <c r="M385" s="2" t="s">
        <v>16</v>
      </c>
      <c r="N385" s="2" t="s">
        <v>18</v>
      </c>
      <c r="O385" s="2" t="s">
        <v>19</v>
      </c>
      <c r="P385" s="7" t="s">
        <v>20</v>
      </c>
      <c r="Q385" s="7" t="s">
        <v>8</v>
      </c>
      <c r="R385" s="7" t="s">
        <v>25</v>
      </c>
      <c r="S385" s="7" t="s">
        <v>10</v>
      </c>
      <c r="T385" s="7" t="s">
        <v>11</v>
      </c>
      <c r="U385" s="7" t="s">
        <v>12</v>
      </c>
      <c r="V385" s="7" t="s">
        <v>27</v>
      </c>
      <c r="W385" s="7" t="s">
        <v>21</v>
      </c>
    </row>
    <row r="386" spans="1:23" ht="15.75" thickBot="1" x14ac:dyDescent="0.3">
      <c r="A386" s="19" t="s">
        <v>63</v>
      </c>
      <c r="B386" s="38">
        <v>10</v>
      </c>
      <c r="C386" s="38">
        <v>9</v>
      </c>
      <c r="D386" s="38">
        <v>9</v>
      </c>
      <c r="E386" s="38">
        <v>9</v>
      </c>
      <c r="F386" s="38">
        <v>9</v>
      </c>
      <c r="G386" s="38">
        <v>9</v>
      </c>
      <c r="H386" s="10"/>
      <c r="I386" s="38">
        <v>12</v>
      </c>
      <c r="J386" s="38">
        <v>6</v>
      </c>
      <c r="K386" s="38">
        <v>13</v>
      </c>
      <c r="L386" s="38">
        <v>10</v>
      </c>
      <c r="M386" s="38">
        <v>8</v>
      </c>
      <c r="N386" s="38">
        <v>10</v>
      </c>
      <c r="O386" s="38">
        <v>7</v>
      </c>
      <c r="P386" s="34">
        <v>10</v>
      </c>
      <c r="Q386" s="34">
        <v>13</v>
      </c>
      <c r="R386" s="34">
        <v>18</v>
      </c>
      <c r="S386" s="34">
        <v>11</v>
      </c>
      <c r="T386" s="34">
        <v>19</v>
      </c>
      <c r="U386" s="34">
        <v>9</v>
      </c>
      <c r="V386" s="34">
        <v>3</v>
      </c>
      <c r="W386" s="34">
        <v>10</v>
      </c>
    </row>
    <row r="387" spans="1:23" ht="15.75" thickBot="1" x14ac:dyDescent="0.3">
      <c r="A387" s="74" t="s">
        <v>143</v>
      </c>
      <c r="B387" s="56">
        <v>30</v>
      </c>
      <c r="C387" s="59">
        <v>33</v>
      </c>
      <c r="D387" s="59">
        <v>33</v>
      </c>
      <c r="E387" s="56">
        <v>31</v>
      </c>
      <c r="F387" s="56">
        <v>31</v>
      </c>
      <c r="G387" s="56">
        <v>31</v>
      </c>
      <c r="H387" s="91"/>
      <c r="I387" s="56">
        <v>31</v>
      </c>
      <c r="J387" s="56">
        <v>29</v>
      </c>
      <c r="K387" s="56">
        <v>32</v>
      </c>
      <c r="L387" s="56">
        <v>30</v>
      </c>
      <c r="M387" s="59">
        <v>36</v>
      </c>
      <c r="N387" s="56">
        <v>30</v>
      </c>
      <c r="O387" s="59">
        <v>35</v>
      </c>
      <c r="P387" s="34">
        <v>22</v>
      </c>
      <c r="Q387" s="34">
        <v>8</v>
      </c>
      <c r="R387" s="34">
        <v>26</v>
      </c>
      <c r="S387" s="34">
        <v>30</v>
      </c>
      <c r="T387" s="34">
        <v>25</v>
      </c>
      <c r="U387" s="34">
        <v>28</v>
      </c>
      <c r="V387" s="34">
        <v>26</v>
      </c>
      <c r="W387" s="34">
        <v>31</v>
      </c>
    </row>
    <row r="388" spans="1:23" ht="15.75" thickBot="1" x14ac:dyDescent="0.3">
      <c r="A388" s="19" t="s">
        <v>144</v>
      </c>
      <c r="B388" s="38">
        <v>37</v>
      </c>
      <c r="C388" s="38">
        <v>36</v>
      </c>
      <c r="D388" s="38">
        <v>37</v>
      </c>
      <c r="E388" s="38">
        <v>34</v>
      </c>
      <c r="F388" s="38">
        <v>37</v>
      </c>
      <c r="G388" s="38">
        <v>30</v>
      </c>
      <c r="H388" s="10"/>
      <c r="I388" s="38">
        <v>31</v>
      </c>
      <c r="J388" s="38">
        <v>36</v>
      </c>
      <c r="K388" s="38">
        <v>34</v>
      </c>
      <c r="L388" s="38">
        <v>39</v>
      </c>
      <c r="M388" s="38">
        <v>33</v>
      </c>
      <c r="N388" s="38">
        <v>37</v>
      </c>
      <c r="O388" s="38">
        <v>36</v>
      </c>
      <c r="P388" s="34">
        <v>30</v>
      </c>
      <c r="Q388" s="34">
        <v>33</v>
      </c>
      <c r="R388" s="34">
        <v>33</v>
      </c>
      <c r="S388" s="34">
        <v>30</v>
      </c>
      <c r="T388" s="34">
        <v>46</v>
      </c>
      <c r="U388" s="34">
        <v>31</v>
      </c>
      <c r="V388" s="34">
        <v>35</v>
      </c>
      <c r="W388" s="34">
        <v>33</v>
      </c>
    </row>
    <row r="389" spans="1:23" ht="15.75" thickBot="1" x14ac:dyDescent="0.3">
      <c r="A389" s="19" t="s">
        <v>145</v>
      </c>
      <c r="B389" s="38">
        <v>18</v>
      </c>
      <c r="C389" s="38">
        <v>18</v>
      </c>
      <c r="D389" s="38">
        <v>17</v>
      </c>
      <c r="E389" s="38">
        <v>22</v>
      </c>
      <c r="F389" s="38">
        <v>17</v>
      </c>
      <c r="G389" s="38">
        <v>20</v>
      </c>
      <c r="H389" s="10"/>
      <c r="I389" s="38">
        <v>22</v>
      </c>
      <c r="J389" s="38">
        <v>24</v>
      </c>
      <c r="K389" s="38">
        <v>15</v>
      </c>
      <c r="L389" s="38">
        <v>17</v>
      </c>
      <c r="M389" s="38">
        <v>16</v>
      </c>
      <c r="N389" s="38">
        <v>19</v>
      </c>
      <c r="O389" s="38">
        <v>19</v>
      </c>
      <c r="P389" s="34">
        <v>30</v>
      </c>
      <c r="Q389" s="34">
        <v>25</v>
      </c>
      <c r="R389" s="34">
        <v>16</v>
      </c>
      <c r="S389" s="34">
        <v>19</v>
      </c>
      <c r="T389" s="34">
        <v>10</v>
      </c>
      <c r="U389" s="34">
        <v>24</v>
      </c>
      <c r="V389" s="34">
        <v>32</v>
      </c>
      <c r="W389" s="34">
        <v>18</v>
      </c>
    </row>
    <row r="390" spans="1:23" ht="15.75" thickBot="1" x14ac:dyDescent="0.3">
      <c r="A390" s="19" t="s">
        <v>146</v>
      </c>
      <c r="B390" s="38">
        <v>5</v>
      </c>
      <c r="C390" s="38">
        <v>5</v>
      </c>
      <c r="D390" s="38">
        <v>4</v>
      </c>
      <c r="E390" s="38">
        <v>4</v>
      </c>
      <c r="F390" s="38">
        <v>5</v>
      </c>
      <c r="G390" s="38">
        <v>10</v>
      </c>
      <c r="H390" s="10"/>
      <c r="I390" s="38">
        <v>5</v>
      </c>
      <c r="J390" s="38">
        <v>5</v>
      </c>
      <c r="K390" s="38">
        <v>6</v>
      </c>
      <c r="L390" s="38">
        <v>4</v>
      </c>
      <c r="M390" s="38">
        <v>6</v>
      </c>
      <c r="N390" s="38">
        <v>4</v>
      </c>
      <c r="O390" s="38">
        <v>3</v>
      </c>
      <c r="P390" s="35">
        <v>8</v>
      </c>
      <c r="Q390" s="35">
        <v>23</v>
      </c>
      <c r="R390" s="35">
        <v>7</v>
      </c>
      <c r="S390" s="35">
        <v>11</v>
      </c>
      <c r="T390" s="35"/>
      <c r="U390" s="35">
        <v>9</v>
      </c>
      <c r="V390" s="35">
        <v>5</v>
      </c>
      <c r="W390" s="35">
        <v>8</v>
      </c>
    </row>
    <row r="391" spans="1:23" ht="15.75" thickBot="1" x14ac:dyDescent="0.3">
      <c r="A391" s="19" t="s">
        <v>37</v>
      </c>
      <c r="B391" s="38">
        <v>100</v>
      </c>
      <c r="C391" s="38">
        <v>100</v>
      </c>
      <c r="D391" s="38">
        <v>100</v>
      </c>
      <c r="E391" s="38">
        <v>100</v>
      </c>
      <c r="F391" s="38">
        <v>100</v>
      </c>
      <c r="G391" s="38">
        <v>100</v>
      </c>
      <c r="H391" s="10"/>
      <c r="I391" s="38">
        <v>100</v>
      </c>
      <c r="J391" s="38">
        <v>100</v>
      </c>
      <c r="K391" s="38">
        <v>100</v>
      </c>
      <c r="L391" s="38">
        <v>100</v>
      </c>
      <c r="M391" s="38">
        <v>100</v>
      </c>
      <c r="N391" s="38">
        <v>100</v>
      </c>
      <c r="O391" s="38">
        <v>100</v>
      </c>
      <c r="P391" s="35">
        <v>100</v>
      </c>
      <c r="Q391" s="35">
        <v>100</v>
      </c>
      <c r="R391" s="35">
        <v>100</v>
      </c>
      <c r="S391" s="35">
        <v>100</v>
      </c>
      <c r="T391" s="35">
        <v>100</v>
      </c>
      <c r="U391" s="35">
        <v>100</v>
      </c>
      <c r="V391" s="35">
        <v>100</v>
      </c>
      <c r="W391" s="35">
        <v>100</v>
      </c>
    </row>
    <row r="392" spans="1:23" x14ac:dyDescent="0.25">
      <c r="C392" s="24"/>
      <c r="L392" s="25"/>
      <c r="M392" s="25"/>
      <c r="Q392" s="31"/>
    </row>
    <row r="393" spans="1:23" x14ac:dyDescent="0.25">
      <c r="C393" s="24"/>
      <c r="L393" s="25"/>
      <c r="M393" s="25"/>
      <c r="Q393" s="31"/>
    </row>
    <row r="394" spans="1:23" x14ac:dyDescent="0.25">
      <c r="A394" s="351" t="s">
        <v>504</v>
      </c>
      <c r="B394" s="26"/>
      <c r="C394" s="26"/>
      <c r="D394" s="26"/>
      <c r="E394" s="26"/>
      <c r="F394" s="26"/>
      <c r="G394" s="26"/>
      <c r="I394" s="26"/>
      <c r="J394" s="26"/>
      <c r="K394" s="26"/>
      <c r="L394" s="26"/>
      <c r="M394" s="26"/>
      <c r="N394" s="26"/>
      <c r="O394" s="26"/>
      <c r="P394" s="33"/>
      <c r="Q394" s="33"/>
      <c r="R394" s="33"/>
      <c r="S394" s="33"/>
      <c r="T394" s="33"/>
      <c r="U394" s="33"/>
      <c r="V394" s="33"/>
      <c r="W394" s="33"/>
    </row>
    <row r="395" spans="1:23" ht="48.75" thickBot="1" x14ac:dyDescent="0.3">
      <c r="A395" s="53"/>
      <c r="B395" s="2" t="s">
        <v>1</v>
      </c>
      <c r="C395" s="2" t="s">
        <v>2</v>
      </c>
      <c r="D395" s="2" t="s">
        <v>3</v>
      </c>
      <c r="E395" s="2" t="s">
        <v>4</v>
      </c>
      <c r="F395" s="2" t="s">
        <v>5</v>
      </c>
      <c r="G395" s="2" t="s">
        <v>6</v>
      </c>
      <c r="H395" s="3"/>
      <c r="I395" s="2" t="s">
        <v>24</v>
      </c>
      <c r="J395" s="2" t="s">
        <v>13</v>
      </c>
      <c r="K395" s="2" t="s">
        <v>26</v>
      </c>
      <c r="L395" s="2" t="s">
        <v>15</v>
      </c>
      <c r="M395" s="2" t="s">
        <v>16</v>
      </c>
      <c r="N395" s="2" t="s">
        <v>18</v>
      </c>
      <c r="O395" s="2" t="s">
        <v>19</v>
      </c>
      <c r="P395" s="7" t="s">
        <v>20</v>
      </c>
      <c r="Q395" s="7" t="s">
        <v>8</v>
      </c>
      <c r="R395" s="7" t="s">
        <v>25</v>
      </c>
      <c r="S395" s="7" t="s">
        <v>10</v>
      </c>
      <c r="T395" s="7" t="s">
        <v>11</v>
      </c>
      <c r="U395" s="7" t="s">
        <v>12</v>
      </c>
      <c r="V395" s="7" t="s">
        <v>27</v>
      </c>
      <c r="W395" s="7" t="s">
        <v>21</v>
      </c>
    </row>
    <row r="396" spans="1:23" ht="15.75" thickBot="1" x14ac:dyDescent="0.3">
      <c r="A396" s="19" t="s">
        <v>63</v>
      </c>
      <c r="B396" s="38">
        <v>16</v>
      </c>
      <c r="C396" s="38">
        <v>14</v>
      </c>
      <c r="D396" s="38">
        <v>13</v>
      </c>
      <c r="E396" s="38">
        <v>11</v>
      </c>
      <c r="F396" s="38">
        <v>12</v>
      </c>
      <c r="G396" s="38">
        <v>13</v>
      </c>
      <c r="H396" s="10"/>
      <c r="I396" s="38">
        <v>14</v>
      </c>
      <c r="J396" s="38">
        <v>12</v>
      </c>
      <c r="K396" s="38">
        <v>13</v>
      </c>
      <c r="L396" s="38">
        <v>16</v>
      </c>
      <c r="M396" s="38">
        <v>14</v>
      </c>
      <c r="N396" s="38">
        <v>15</v>
      </c>
      <c r="O396" s="38">
        <v>10</v>
      </c>
      <c r="P396" s="34">
        <v>10</v>
      </c>
      <c r="Q396" s="34">
        <v>20</v>
      </c>
      <c r="R396" s="34">
        <v>20</v>
      </c>
      <c r="S396" s="34">
        <v>17</v>
      </c>
      <c r="T396" s="34">
        <v>19</v>
      </c>
      <c r="U396" s="34">
        <v>19</v>
      </c>
      <c r="V396" s="34">
        <v>5</v>
      </c>
      <c r="W396" s="34">
        <v>15</v>
      </c>
    </row>
    <row r="397" spans="1:23" ht="15.75" thickBot="1" x14ac:dyDescent="0.3">
      <c r="A397" s="74" t="s">
        <v>143</v>
      </c>
      <c r="B397" s="56">
        <v>8</v>
      </c>
      <c r="C397" s="56">
        <v>10</v>
      </c>
      <c r="D397" s="56">
        <v>12</v>
      </c>
      <c r="E397" s="56">
        <v>13</v>
      </c>
      <c r="F397" s="56">
        <v>11</v>
      </c>
      <c r="G397" s="59">
        <v>15</v>
      </c>
      <c r="H397" s="91"/>
      <c r="I397" s="56">
        <v>12</v>
      </c>
      <c r="J397" s="56">
        <v>8</v>
      </c>
      <c r="K397" s="56">
        <v>13</v>
      </c>
      <c r="L397" s="56">
        <v>8</v>
      </c>
      <c r="M397" s="56">
        <v>9</v>
      </c>
      <c r="N397" s="59">
        <v>15</v>
      </c>
      <c r="O397" s="56">
        <v>14</v>
      </c>
      <c r="P397" s="34">
        <v>25</v>
      </c>
      <c r="Q397" s="34">
        <v>5</v>
      </c>
      <c r="R397" s="34">
        <v>6</v>
      </c>
      <c r="S397" s="34">
        <v>7</v>
      </c>
      <c r="T397" s="34">
        <v>15</v>
      </c>
      <c r="U397" s="34">
        <v>6</v>
      </c>
      <c r="V397" s="34">
        <v>15</v>
      </c>
      <c r="W397" s="34">
        <v>14</v>
      </c>
    </row>
    <row r="398" spans="1:23" ht="15.75" thickBot="1" x14ac:dyDescent="0.3">
      <c r="A398" s="19" t="s">
        <v>144</v>
      </c>
      <c r="B398" s="38">
        <v>21</v>
      </c>
      <c r="C398" s="38">
        <v>24</v>
      </c>
      <c r="D398" s="38">
        <v>25</v>
      </c>
      <c r="E398" s="38">
        <v>19</v>
      </c>
      <c r="F398" s="38">
        <v>20</v>
      </c>
      <c r="G398" s="38">
        <v>17</v>
      </c>
      <c r="H398" s="10"/>
      <c r="I398" s="38">
        <v>20</v>
      </c>
      <c r="J398" s="38">
        <v>19</v>
      </c>
      <c r="K398" s="38">
        <v>28</v>
      </c>
      <c r="L398" s="38">
        <v>23</v>
      </c>
      <c r="M398" s="38">
        <v>24</v>
      </c>
      <c r="N398" s="38">
        <v>21</v>
      </c>
      <c r="O398" s="38">
        <v>21</v>
      </c>
      <c r="P398" s="34">
        <v>33</v>
      </c>
      <c r="Q398" s="34">
        <v>10</v>
      </c>
      <c r="R398" s="34">
        <v>18</v>
      </c>
      <c r="S398" s="34">
        <v>13</v>
      </c>
      <c r="T398" s="34">
        <v>27</v>
      </c>
      <c r="U398" s="34">
        <v>18</v>
      </c>
      <c r="V398" s="34">
        <v>23</v>
      </c>
      <c r="W398" s="34">
        <v>14</v>
      </c>
    </row>
    <row r="399" spans="1:23" ht="15.75" thickBot="1" x14ac:dyDescent="0.3">
      <c r="A399" s="19" t="s">
        <v>145</v>
      </c>
      <c r="B399" s="38">
        <v>46</v>
      </c>
      <c r="C399" s="38">
        <v>46</v>
      </c>
      <c r="D399" s="38">
        <v>44</v>
      </c>
      <c r="E399" s="38">
        <v>49</v>
      </c>
      <c r="F399" s="38">
        <v>49</v>
      </c>
      <c r="G399" s="38">
        <v>45</v>
      </c>
      <c r="H399" s="10"/>
      <c r="I399" s="38">
        <v>44</v>
      </c>
      <c r="J399" s="38">
        <v>52</v>
      </c>
      <c r="K399" s="38">
        <v>38</v>
      </c>
      <c r="L399" s="38">
        <v>46</v>
      </c>
      <c r="M399" s="38">
        <v>46</v>
      </c>
      <c r="N399" s="38">
        <v>44</v>
      </c>
      <c r="O399" s="38">
        <v>50</v>
      </c>
      <c r="P399" s="34">
        <v>27</v>
      </c>
      <c r="Q399" s="34">
        <v>48</v>
      </c>
      <c r="R399" s="34">
        <v>45</v>
      </c>
      <c r="S399" s="34">
        <v>50</v>
      </c>
      <c r="T399" s="34">
        <v>40</v>
      </c>
      <c r="U399" s="34">
        <v>50</v>
      </c>
      <c r="V399" s="34">
        <v>42</v>
      </c>
      <c r="W399" s="34">
        <v>45</v>
      </c>
    </row>
    <row r="400" spans="1:23" ht="15.75" thickBot="1" x14ac:dyDescent="0.3">
      <c r="A400" s="19" t="s">
        <v>146</v>
      </c>
      <c r="B400" s="38">
        <v>9</v>
      </c>
      <c r="C400" s="38">
        <v>7</v>
      </c>
      <c r="D400" s="38">
        <v>6</v>
      </c>
      <c r="E400" s="38">
        <v>7</v>
      </c>
      <c r="F400" s="38">
        <v>8</v>
      </c>
      <c r="G400" s="38">
        <v>10</v>
      </c>
      <c r="H400" s="10"/>
      <c r="I400" s="38">
        <v>10</v>
      </c>
      <c r="J400" s="38">
        <v>8</v>
      </c>
      <c r="K400" s="38">
        <v>9</v>
      </c>
      <c r="L400" s="38">
        <v>7</v>
      </c>
      <c r="M400" s="38">
        <v>8</v>
      </c>
      <c r="N400" s="38">
        <v>5</v>
      </c>
      <c r="O400" s="38">
        <v>6</v>
      </c>
      <c r="P400" s="35">
        <v>6</v>
      </c>
      <c r="Q400" s="35">
        <v>18</v>
      </c>
      <c r="R400" s="35">
        <v>11</v>
      </c>
      <c r="S400" s="35">
        <v>13</v>
      </c>
      <c r="T400" s="35"/>
      <c r="U400" s="35">
        <v>7</v>
      </c>
      <c r="V400" s="35">
        <v>15</v>
      </c>
      <c r="W400" s="35">
        <v>11</v>
      </c>
    </row>
    <row r="401" spans="1:23" ht="15.75" thickBot="1" x14ac:dyDescent="0.3">
      <c r="A401" s="19" t="s">
        <v>37</v>
      </c>
      <c r="B401" s="38">
        <v>100</v>
      </c>
      <c r="C401" s="38">
        <v>100</v>
      </c>
      <c r="D401" s="38">
        <v>100</v>
      </c>
      <c r="E401" s="38">
        <v>100</v>
      </c>
      <c r="F401" s="38">
        <v>100</v>
      </c>
      <c r="G401" s="38">
        <v>100</v>
      </c>
      <c r="H401" s="10"/>
      <c r="I401" s="38">
        <v>100</v>
      </c>
      <c r="J401" s="38">
        <v>100</v>
      </c>
      <c r="K401" s="38">
        <v>100</v>
      </c>
      <c r="L401" s="38">
        <v>100</v>
      </c>
      <c r="M401" s="38">
        <v>100</v>
      </c>
      <c r="N401" s="38">
        <v>100</v>
      </c>
      <c r="O401" s="38">
        <v>100</v>
      </c>
      <c r="P401" s="35">
        <v>100</v>
      </c>
      <c r="Q401" s="35">
        <v>100</v>
      </c>
      <c r="R401" s="35">
        <v>100</v>
      </c>
      <c r="S401" s="35">
        <v>100</v>
      </c>
      <c r="T401" s="35">
        <v>100</v>
      </c>
      <c r="U401" s="35">
        <v>100</v>
      </c>
      <c r="V401" s="35">
        <v>100</v>
      </c>
      <c r="W401" s="35">
        <v>100</v>
      </c>
    </row>
    <row r="402" spans="1:23" x14ac:dyDescent="0.25">
      <c r="C402" s="24"/>
      <c r="L402" s="25"/>
      <c r="M402" s="25"/>
      <c r="Q402" s="31"/>
    </row>
    <row r="403" spans="1:23" x14ac:dyDescent="0.25">
      <c r="C403" s="24"/>
      <c r="L403" s="25"/>
      <c r="M403" s="25"/>
      <c r="Q403" s="31"/>
    </row>
    <row r="404" spans="1:23" x14ac:dyDescent="0.25">
      <c r="A404" s="351" t="s">
        <v>505</v>
      </c>
      <c r="B404" s="26"/>
      <c r="C404" s="26"/>
      <c r="D404" s="26"/>
      <c r="E404" s="26"/>
      <c r="F404" s="26"/>
      <c r="G404" s="26"/>
      <c r="I404" s="26"/>
      <c r="J404" s="26"/>
      <c r="K404" s="26"/>
      <c r="L404" s="26"/>
      <c r="M404" s="26"/>
      <c r="N404" s="26"/>
      <c r="O404" s="26"/>
      <c r="P404" s="33"/>
      <c r="Q404" s="33"/>
      <c r="R404" s="33"/>
      <c r="S404" s="33"/>
      <c r="T404" s="33"/>
      <c r="U404" s="33"/>
      <c r="V404" s="33"/>
      <c r="W404" s="33"/>
    </row>
    <row r="405" spans="1:23" ht="48.75" thickBot="1" x14ac:dyDescent="0.3">
      <c r="A405" s="53"/>
      <c r="B405" s="2" t="s">
        <v>1</v>
      </c>
      <c r="C405" s="2" t="s">
        <v>2</v>
      </c>
      <c r="D405" s="2" t="s">
        <v>3</v>
      </c>
      <c r="E405" s="2" t="s">
        <v>4</v>
      </c>
      <c r="F405" s="2" t="s">
        <v>5</v>
      </c>
      <c r="G405" s="2" t="s">
        <v>6</v>
      </c>
      <c r="H405" s="3"/>
      <c r="I405" s="2" t="s">
        <v>24</v>
      </c>
      <c r="J405" s="2" t="s">
        <v>13</v>
      </c>
      <c r="K405" s="2" t="s">
        <v>26</v>
      </c>
      <c r="L405" s="2" t="s">
        <v>15</v>
      </c>
      <c r="M405" s="2" t="s">
        <v>16</v>
      </c>
      <c r="N405" s="2" t="s">
        <v>18</v>
      </c>
      <c r="O405" s="2" t="s">
        <v>19</v>
      </c>
      <c r="P405" s="7" t="s">
        <v>20</v>
      </c>
      <c r="Q405" s="7" t="s">
        <v>8</v>
      </c>
      <c r="R405" s="7" t="s">
        <v>25</v>
      </c>
      <c r="S405" s="7" t="s">
        <v>10</v>
      </c>
      <c r="T405" s="7" t="s">
        <v>11</v>
      </c>
      <c r="U405" s="7" t="s">
        <v>12</v>
      </c>
      <c r="V405" s="7" t="s">
        <v>27</v>
      </c>
      <c r="W405" s="7" t="s">
        <v>21</v>
      </c>
    </row>
    <row r="406" spans="1:23" ht="15.75" thickBot="1" x14ac:dyDescent="0.3">
      <c r="A406" s="19" t="s">
        <v>63</v>
      </c>
      <c r="B406" s="38">
        <v>18</v>
      </c>
      <c r="C406" s="38">
        <v>16</v>
      </c>
      <c r="D406" s="38">
        <v>16</v>
      </c>
      <c r="E406" s="38">
        <v>14</v>
      </c>
      <c r="F406" s="38">
        <v>13</v>
      </c>
      <c r="G406" s="38">
        <v>14</v>
      </c>
      <c r="H406" s="10"/>
      <c r="I406" s="38">
        <v>17</v>
      </c>
      <c r="J406" s="38">
        <v>13</v>
      </c>
      <c r="K406" s="38">
        <v>19</v>
      </c>
      <c r="L406" s="38">
        <v>18</v>
      </c>
      <c r="M406" s="38">
        <v>16</v>
      </c>
      <c r="N406" s="38">
        <v>15</v>
      </c>
      <c r="O406" s="38">
        <v>12</v>
      </c>
      <c r="P406" s="34">
        <v>13</v>
      </c>
      <c r="Q406" s="34">
        <v>20</v>
      </c>
      <c r="R406" s="34">
        <v>24</v>
      </c>
      <c r="S406" s="34">
        <v>19</v>
      </c>
      <c r="T406" s="34">
        <v>23</v>
      </c>
      <c r="U406" s="34">
        <v>22</v>
      </c>
      <c r="V406" s="34">
        <v>9</v>
      </c>
      <c r="W406" s="34">
        <v>15</v>
      </c>
    </row>
    <row r="407" spans="1:23" ht="15.75" thickBot="1" x14ac:dyDescent="0.3">
      <c r="A407" s="74" t="s">
        <v>143</v>
      </c>
      <c r="B407" s="56">
        <v>1</v>
      </c>
      <c r="C407" s="56">
        <v>3</v>
      </c>
      <c r="D407" s="56">
        <v>2</v>
      </c>
      <c r="E407" s="56">
        <v>3</v>
      </c>
      <c r="F407" s="56">
        <v>6</v>
      </c>
      <c r="G407" s="56">
        <v>7</v>
      </c>
      <c r="H407" s="91"/>
      <c r="I407" s="56">
        <v>1</v>
      </c>
      <c r="J407" s="56">
        <v>1</v>
      </c>
      <c r="K407" s="56">
        <v>4</v>
      </c>
      <c r="L407" s="56">
        <v>1</v>
      </c>
      <c r="M407" s="56">
        <v>3</v>
      </c>
      <c r="N407" s="56">
        <v>3</v>
      </c>
      <c r="O407" s="56">
        <v>3</v>
      </c>
      <c r="P407" s="34">
        <v>18</v>
      </c>
      <c r="Q407" s="34">
        <v>3</v>
      </c>
      <c r="R407" s="34">
        <v>4</v>
      </c>
      <c r="S407" s="34"/>
      <c r="T407" s="34">
        <v>4</v>
      </c>
      <c r="U407" s="34">
        <v>1</v>
      </c>
      <c r="V407" s="34">
        <v>2</v>
      </c>
      <c r="W407" s="34">
        <v>3</v>
      </c>
    </row>
    <row r="408" spans="1:23" ht="15.75" thickBot="1" x14ac:dyDescent="0.3">
      <c r="A408" s="19" t="s">
        <v>144</v>
      </c>
      <c r="B408" s="38">
        <v>3</v>
      </c>
      <c r="C408" s="38">
        <v>5</v>
      </c>
      <c r="D408" s="38">
        <v>6</v>
      </c>
      <c r="E408" s="38">
        <v>8</v>
      </c>
      <c r="F408" s="38">
        <v>7</v>
      </c>
      <c r="G408" s="38">
        <v>13</v>
      </c>
      <c r="H408" s="10"/>
      <c r="I408" s="38">
        <v>5</v>
      </c>
      <c r="J408" s="38">
        <v>3</v>
      </c>
      <c r="K408" s="38">
        <v>11</v>
      </c>
      <c r="L408" s="38">
        <v>4</v>
      </c>
      <c r="M408" s="38">
        <v>4</v>
      </c>
      <c r="N408" s="38">
        <v>10</v>
      </c>
      <c r="O408" s="38">
        <v>6</v>
      </c>
      <c r="P408" s="34">
        <v>22</v>
      </c>
      <c r="Q408" s="34">
        <v>8</v>
      </c>
      <c r="R408" s="34">
        <v>7</v>
      </c>
      <c r="S408" s="34">
        <v>6</v>
      </c>
      <c r="T408" s="34">
        <v>4</v>
      </c>
      <c r="U408" s="34">
        <v>3</v>
      </c>
      <c r="V408" s="34">
        <v>9</v>
      </c>
      <c r="W408" s="34">
        <v>6</v>
      </c>
    </row>
    <row r="409" spans="1:23" ht="15.75" thickBot="1" x14ac:dyDescent="0.3">
      <c r="A409" s="19" t="s">
        <v>145</v>
      </c>
      <c r="B409" s="38">
        <v>43</v>
      </c>
      <c r="C409" s="38">
        <v>45</v>
      </c>
      <c r="D409" s="38">
        <v>50</v>
      </c>
      <c r="E409" s="38">
        <v>48</v>
      </c>
      <c r="F409" s="38">
        <v>52</v>
      </c>
      <c r="G409" s="38">
        <v>47</v>
      </c>
      <c r="H409" s="10"/>
      <c r="I409" s="38">
        <v>47</v>
      </c>
      <c r="J409" s="38">
        <v>50</v>
      </c>
      <c r="K409" s="38">
        <v>40</v>
      </c>
      <c r="L409" s="38">
        <v>45</v>
      </c>
      <c r="M409" s="38">
        <v>45</v>
      </c>
      <c r="N409" s="38">
        <v>47</v>
      </c>
      <c r="O409" s="38">
        <v>49</v>
      </c>
      <c r="P409" s="34">
        <v>35</v>
      </c>
      <c r="Q409" s="34">
        <v>50</v>
      </c>
      <c r="R409" s="34">
        <v>45</v>
      </c>
      <c r="S409" s="34">
        <v>44</v>
      </c>
      <c r="T409" s="34">
        <v>46</v>
      </c>
      <c r="U409" s="34">
        <v>49</v>
      </c>
      <c r="V409" s="34">
        <v>53</v>
      </c>
      <c r="W409" s="34">
        <v>44</v>
      </c>
    </row>
    <row r="410" spans="1:23" ht="15.75" thickBot="1" x14ac:dyDescent="0.3">
      <c r="A410" s="19" t="s">
        <v>146</v>
      </c>
      <c r="B410" s="38">
        <v>34</v>
      </c>
      <c r="C410" s="38">
        <v>31</v>
      </c>
      <c r="D410" s="38">
        <v>27</v>
      </c>
      <c r="E410" s="38">
        <v>27</v>
      </c>
      <c r="F410" s="38">
        <v>23</v>
      </c>
      <c r="G410" s="38">
        <v>19</v>
      </c>
      <c r="H410" s="10"/>
      <c r="I410" s="38">
        <v>30</v>
      </c>
      <c r="J410" s="38">
        <v>32</v>
      </c>
      <c r="K410" s="38">
        <v>26</v>
      </c>
      <c r="L410" s="38">
        <v>32</v>
      </c>
      <c r="M410" s="38">
        <v>32</v>
      </c>
      <c r="N410" s="38">
        <v>26</v>
      </c>
      <c r="O410" s="38">
        <v>30</v>
      </c>
      <c r="P410" s="35">
        <v>12</v>
      </c>
      <c r="Q410" s="35">
        <v>20</v>
      </c>
      <c r="R410" s="35">
        <v>20</v>
      </c>
      <c r="S410" s="35">
        <v>31</v>
      </c>
      <c r="T410" s="35">
        <v>23</v>
      </c>
      <c r="U410" s="35">
        <v>25</v>
      </c>
      <c r="V410" s="35">
        <v>27</v>
      </c>
      <c r="W410" s="35">
        <v>32</v>
      </c>
    </row>
    <row r="411" spans="1:23" ht="15.75" thickBot="1" x14ac:dyDescent="0.3">
      <c r="A411" s="19" t="s">
        <v>37</v>
      </c>
      <c r="B411" s="38">
        <v>100</v>
      </c>
      <c r="C411" s="38">
        <v>100</v>
      </c>
      <c r="D411" s="38">
        <v>100</v>
      </c>
      <c r="E411" s="38">
        <v>100</v>
      </c>
      <c r="F411" s="38">
        <v>100</v>
      </c>
      <c r="G411" s="38">
        <v>100</v>
      </c>
      <c r="H411" s="10"/>
      <c r="I411" s="38">
        <v>100</v>
      </c>
      <c r="J411" s="38">
        <v>100</v>
      </c>
      <c r="K411" s="38">
        <v>100</v>
      </c>
      <c r="L411" s="38">
        <v>100</v>
      </c>
      <c r="M411" s="38">
        <v>100</v>
      </c>
      <c r="N411" s="38">
        <v>100</v>
      </c>
      <c r="O411" s="38">
        <v>100</v>
      </c>
      <c r="P411" s="35">
        <v>100</v>
      </c>
      <c r="Q411" s="35">
        <v>100</v>
      </c>
      <c r="R411" s="35">
        <v>100</v>
      </c>
      <c r="S411" s="35">
        <v>100</v>
      </c>
      <c r="T411" s="35">
        <v>100</v>
      </c>
      <c r="U411" s="35">
        <v>100</v>
      </c>
      <c r="V411" s="35">
        <v>100</v>
      </c>
      <c r="W411" s="35">
        <v>100</v>
      </c>
    </row>
    <row r="412" spans="1:23" x14ac:dyDescent="0.25">
      <c r="C412" s="24"/>
      <c r="L412" s="25"/>
      <c r="M412" s="25"/>
      <c r="Q412" s="31"/>
    </row>
    <row r="413" spans="1:23" x14ac:dyDescent="0.25">
      <c r="C413" s="24"/>
      <c r="L413" s="25"/>
      <c r="M413" s="25"/>
      <c r="Q413" s="31"/>
    </row>
    <row r="414" spans="1:23" x14ac:dyDescent="0.25">
      <c r="A414" s="351" t="s">
        <v>506</v>
      </c>
      <c r="B414" s="26"/>
      <c r="C414" s="26"/>
      <c r="D414" s="26"/>
      <c r="E414" s="26"/>
      <c r="F414" s="26"/>
      <c r="G414" s="26"/>
      <c r="I414" s="26"/>
      <c r="J414" s="26"/>
      <c r="K414" s="26"/>
      <c r="L414" s="26"/>
      <c r="M414" s="26"/>
      <c r="N414" s="26"/>
      <c r="O414" s="26"/>
      <c r="P414" s="33"/>
      <c r="Q414" s="33"/>
      <c r="R414" s="33"/>
      <c r="S414" s="33"/>
      <c r="T414" s="33"/>
      <c r="U414" s="33"/>
      <c r="V414" s="33"/>
      <c r="W414" s="33"/>
    </row>
    <row r="415" spans="1:23" ht="48.75" thickBot="1" x14ac:dyDescent="0.3">
      <c r="A415" s="53"/>
      <c r="B415" s="2" t="s">
        <v>1</v>
      </c>
      <c r="C415" s="2" t="s">
        <v>2</v>
      </c>
      <c r="D415" s="2" t="s">
        <v>3</v>
      </c>
      <c r="E415" s="2" t="s">
        <v>4</v>
      </c>
      <c r="F415" s="2" t="s">
        <v>5</v>
      </c>
      <c r="G415" s="2" t="s">
        <v>6</v>
      </c>
      <c r="H415" s="3"/>
      <c r="I415" s="2" t="s">
        <v>24</v>
      </c>
      <c r="J415" s="2" t="s">
        <v>13</v>
      </c>
      <c r="K415" s="2" t="s">
        <v>26</v>
      </c>
      <c r="L415" s="2" t="s">
        <v>15</v>
      </c>
      <c r="M415" s="2" t="s">
        <v>16</v>
      </c>
      <c r="N415" s="2" t="s">
        <v>18</v>
      </c>
      <c r="O415" s="2" t="s">
        <v>19</v>
      </c>
      <c r="P415" s="7" t="s">
        <v>20</v>
      </c>
      <c r="Q415" s="7" t="s">
        <v>8</v>
      </c>
      <c r="R415" s="7" t="s">
        <v>25</v>
      </c>
      <c r="S415" s="7" t="s">
        <v>10</v>
      </c>
      <c r="T415" s="7" t="s">
        <v>11</v>
      </c>
      <c r="U415" s="7" t="s">
        <v>12</v>
      </c>
      <c r="V415" s="7" t="s">
        <v>27</v>
      </c>
      <c r="W415" s="7" t="s">
        <v>21</v>
      </c>
    </row>
    <row r="416" spans="1:23" ht="15.75" thickBot="1" x14ac:dyDescent="0.3">
      <c r="A416" s="19" t="s">
        <v>63</v>
      </c>
      <c r="B416" s="38">
        <v>17</v>
      </c>
      <c r="C416" s="38">
        <v>14</v>
      </c>
      <c r="D416" s="38">
        <v>15</v>
      </c>
      <c r="E416" s="38">
        <v>14</v>
      </c>
      <c r="F416" s="38">
        <v>15</v>
      </c>
      <c r="G416" s="38">
        <v>16</v>
      </c>
      <c r="H416" s="10"/>
      <c r="I416" s="38">
        <v>16</v>
      </c>
      <c r="J416" s="38">
        <v>13</v>
      </c>
      <c r="K416" s="38">
        <v>14</v>
      </c>
      <c r="L416" s="38">
        <v>16</v>
      </c>
      <c r="M416" s="38">
        <v>15</v>
      </c>
      <c r="N416" s="38">
        <v>16</v>
      </c>
      <c r="O416" s="38">
        <v>11</v>
      </c>
      <c r="P416" s="34">
        <v>7</v>
      </c>
      <c r="Q416" s="34">
        <v>20</v>
      </c>
      <c r="R416" s="34">
        <v>24</v>
      </c>
      <c r="S416" s="34">
        <v>19</v>
      </c>
      <c r="T416" s="34">
        <v>23</v>
      </c>
      <c r="U416" s="34">
        <v>19</v>
      </c>
      <c r="V416" s="34">
        <v>12</v>
      </c>
      <c r="W416" s="34">
        <v>17</v>
      </c>
    </row>
    <row r="417" spans="1:23" ht="15.75" thickBot="1" x14ac:dyDescent="0.3">
      <c r="A417" s="74" t="s">
        <v>143</v>
      </c>
      <c r="B417" s="56">
        <v>6</v>
      </c>
      <c r="C417" s="56">
        <v>6</v>
      </c>
      <c r="D417" s="56">
        <v>5</v>
      </c>
      <c r="E417" s="56">
        <v>5</v>
      </c>
      <c r="F417" s="56">
        <v>6</v>
      </c>
      <c r="G417" s="56">
        <v>7</v>
      </c>
      <c r="H417" s="91"/>
      <c r="I417" s="56">
        <v>4</v>
      </c>
      <c r="J417" s="56">
        <v>5</v>
      </c>
      <c r="K417" s="59">
        <v>9</v>
      </c>
      <c r="L417" s="56">
        <v>6</v>
      </c>
      <c r="M417" s="56">
        <v>5</v>
      </c>
      <c r="N417" s="56">
        <v>6</v>
      </c>
      <c r="O417" s="56">
        <v>6</v>
      </c>
      <c r="P417" s="34">
        <v>29</v>
      </c>
      <c r="Q417" s="34"/>
      <c r="R417" s="34">
        <v>5</v>
      </c>
      <c r="S417" s="34">
        <v>2</v>
      </c>
      <c r="T417" s="34">
        <v>8</v>
      </c>
      <c r="U417" s="34">
        <v>3</v>
      </c>
      <c r="V417" s="34">
        <v>2</v>
      </c>
      <c r="W417" s="34">
        <v>4</v>
      </c>
    </row>
    <row r="418" spans="1:23" ht="15.75" thickBot="1" x14ac:dyDescent="0.3">
      <c r="A418" s="19" t="s">
        <v>144</v>
      </c>
      <c r="B418" s="38">
        <v>14</v>
      </c>
      <c r="C418" s="38">
        <v>15</v>
      </c>
      <c r="D418" s="38">
        <v>15</v>
      </c>
      <c r="E418" s="38">
        <v>12</v>
      </c>
      <c r="F418" s="38">
        <v>12</v>
      </c>
      <c r="G418" s="38">
        <v>10</v>
      </c>
      <c r="H418" s="10"/>
      <c r="I418" s="38">
        <v>11</v>
      </c>
      <c r="J418" s="38">
        <v>12</v>
      </c>
      <c r="K418" s="38">
        <v>21</v>
      </c>
      <c r="L418" s="38">
        <v>15</v>
      </c>
      <c r="M418" s="38">
        <v>16</v>
      </c>
      <c r="N418" s="38">
        <v>11</v>
      </c>
      <c r="O418" s="38">
        <v>12</v>
      </c>
      <c r="P418" s="34">
        <v>33</v>
      </c>
      <c r="Q418" s="34">
        <v>5</v>
      </c>
      <c r="R418" s="34">
        <v>5</v>
      </c>
      <c r="S418" s="34">
        <v>11</v>
      </c>
      <c r="T418" s="34">
        <v>21</v>
      </c>
      <c r="U418" s="34">
        <v>13</v>
      </c>
      <c r="V418" s="34">
        <v>15</v>
      </c>
      <c r="W418" s="34">
        <v>10</v>
      </c>
    </row>
    <row r="419" spans="1:23" ht="15.75" thickBot="1" x14ac:dyDescent="0.3">
      <c r="A419" s="19" t="s">
        <v>145</v>
      </c>
      <c r="B419" s="38">
        <v>49</v>
      </c>
      <c r="C419" s="38">
        <v>51</v>
      </c>
      <c r="D419" s="38">
        <v>55</v>
      </c>
      <c r="E419" s="38">
        <v>59</v>
      </c>
      <c r="F419" s="38">
        <v>58</v>
      </c>
      <c r="G419" s="38">
        <v>55</v>
      </c>
      <c r="H419" s="10"/>
      <c r="I419" s="38">
        <v>57</v>
      </c>
      <c r="J419" s="38">
        <v>57</v>
      </c>
      <c r="K419" s="38">
        <v>45</v>
      </c>
      <c r="L419" s="38">
        <v>49</v>
      </c>
      <c r="M419" s="38">
        <v>49</v>
      </c>
      <c r="N419" s="38">
        <v>59</v>
      </c>
      <c r="O419" s="38">
        <v>60</v>
      </c>
      <c r="P419" s="34">
        <v>28</v>
      </c>
      <c r="Q419" s="34">
        <v>55</v>
      </c>
      <c r="R419" s="34">
        <v>54</v>
      </c>
      <c r="S419" s="34">
        <v>57</v>
      </c>
      <c r="T419" s="34">
        <v>40</v>
      </c>
      <c r="U419" s="34">
        <v>51</v>
      </c>
      <c r="V419" s="34">
        <v>56</v>
      </c>
      <c r="W419" s="34">
        <v>53</v>
      </c>
    </row>
    <row r="420" spans="1:23" ht="15.75" thickBot="1" x14ac:dyDescent="0.3">
      <c r="A420" s="19" t="s">
        <v>146</v>
      </c>
      <c r="B420" s="38">
        <v>15</v>
      </c>
      <c r="C420" s="38">
        <v>13</v>
      </c>
      <c r="D420" s="38">
        <v>10</v>
      </c>
      <c r="E420" s="38">
        <v>10</v>
      </c>
      <c r="F420" s="38">
        <v>9</v>
      </c>
      <c r="G420" s="38">
        <v>11</v>
      </c>
      <c r="H420" s="10"/>
      <c r="I420" s="38">
        <v>13</v>
      </c>
      <c r="J420" s="38">
        <v>13</v>
      </c>
      <c r="K420" s="38">
        <v>11</v>
      </c>
      <c r="L420" s="38">
        <v>14</v>
      </c>
      <c r="M420" s="38">
        <v>14</v>
      </c>
      <c r="N420" s="38">
        <v>8</v>
      </c>
      <c r="O420" s="38">
        <v>11</v>
      </c>
      <c r="P420" s="35">
        <v>4</v>
      </c>
      <c r="Q420" s="35">
        <v>20</v>
      </c>
      <c r="R420" s="35">
        <v>12</v>
      </c>
      <c r="S420" s="35">
        <v>11</v>
      </c>
      <c r="T420" s="35">
        <v>8</v>
      </c>
      <c r="U420" s="35">
        <v>13</v>
      </c>
      <c r="V420" s="35">
        <v>15</v>
      </c>
      <c r="W420" s="35">
        <v>15</v>
      </c>
    </row>
    <row r="421" spans="1:23" ht="15.75" thickBot="1" x14ac:dyDescent="0.3">
      <c r="A421" s="19" t="s">
        <v>37</v>
      </c>
      <c r="B421" s="38">
        <v>100</v>
      </c>
      <c r="C421" s="38">
        <v>100</v>
      </c>
      <c r="D421" s="38">
        <v>100</v>
      </c>
      <c r="E421" s="38">
        <v>100</v>
      </c>
      <c r="F421" s="38">
        <v>100</v>
      </c>
      <c r="G421" s="38">
        <v>100</v>
      </c>
      <c r="H421" s="10"/>
      <c r="I421" s="38">
        <v>100</v>
      </c>
      <c r="J421" s="38">
        <v>100</v>
      </c>
      <c r="K421" s="38">
        <v>100</v>
      </c>
      <c r="L421" s="38">
        <v>100</v>
      </c>
      <c r="M421" s="38">
        <v>100</v>
      </c>
      <c r="N421" s="38">
        <v>100</v>
      </c>
      <c r="O421" s="38">
        <v>100</v>
      </c>
      <c r="P421" s="35">
        <v>100</v>
      </c>
      <c r="Q421" s="35">
        <v>100</v>
      </c>
      <c r="R421" s="35">
        <v>100</v>
      </c>
      <c r="S421" s="35">
        <v>100</v>
      </c>
      <c r="T421" s="35">
        <v>100</v>
      </c>
      <c r="U421" s="35">
        <v>100</v>
      </c>
      <c r="V421" s="35">
        <v>100</v>
      </c>
      <c r="W421" s="35">
        <v>100</v>
      </c>
    </row>
    <row r="422" spans="1:23" x14ac:dyDescent="0.25">
      <c r="C422" s="24"/>
      <c r="L422" s="25"/>
      <c r="M422" s="25"/>
      <c r="Q422" s="31"/>
    </row>
    <row r="423" spans="1:23" x14ac:dyDescent="0.25">
      <c r="C423" s="24"/>
      <c r="L423" s="25"/>
      <c r="M423" s="25"/>
      <c r="Q423" s="31"/>
    </row>
    <row r="424" spans="1:23" ht="30" x14ac:dyDescent="0.25">
      <c r="A424" s="350" t="s">
        <v>507</v>
      </c>
      <c r="B424" s="26"/>
      <c r="C424" s="26"/>
      <c r="D424" s="26"/>
      <c r="E424" s="26"/>
      <c r="F424" s="26"/>
      <c r="G424" s="26"/>
      <c r="I424" s="26"/>
      <c r="J424" s="26"/>
      <c r="K424" s="26"/>
      <c r="L424" s="26"/>
      <c r="M424" s="26"/>
      <c r="N424" s="26"/>
      <c r="O424" s="26"/>
      <c r="P424" s="33"/>
      <c r="Q424" s="33"/>
      <c r="R424" s="33"/>
      <c r="S424" s="33"/>
      <c r="T424" s="33"/>
      <c r="U424" s="33"/>
      <c r="V424" s="33"/>
      <c r="W424" s="33"/>
    </row>
    <row r="425" spans="1:23" ht="48.75" thickBot="1" x14ac:dyDescent="0.3">
      <c r="A425" s="53"/>
      <c r="B425" s="2" t="s">
        <v>1</v>
      </c>
      <c r="C425" s="2" t="s">
        <v>2</v>
      </c>
      <c r="D425" s="2" t="s">
        <v>3</v>
      </c>
      <c r="E425" s="2" t="s">
        <v>4</v>
      </c>
      <c r="F425" s="2" t="s">
        <v>5</v>
      </c>
      <c r="G425" s="2" t="s">
        <v>6</v>
      </c>
      <c r="H425" s="3"/>
      <c r="I425" s="2" t="s">
        <v>24</v>
      </c>
      <c r="J425" s="2" t="s">
        <v>13</v>
      </c>
      <c r="K425" s="2" t="s">
        <v>26</v>
      </c>
      <c r="L425" s="2" t="s">
        <v>15</v>
      </c>
      <c r="M425" s="2" t="s">
        <v>16</v>
      </c>
      <c r="N425" s="2" t="s">
        <v>18</v>
      </c>
      <c r="O425" s="2" t="s">
        <v>19</v>
      </c>
      <c r="P425" s="7" t="s">
        <v>20</v>
      </c>
      <c r="Q425" s="7" t="s">
        <v>8</v>
      </c>
      <c r="R425" s="7" t="s">
        <v>25</v>
      </c>
      <c r="S425" s="7" t="s">
        <v>10</v>
      </c>
      <c r="T425" s="7" t="s">
        <v>11</v>
      </c>
      <c r="U425" s="7" t="s">
        <v>12</v>
      </c>
      <c r="V425" s="7" t="s">
        <v>27</v>
      </c>
      <c r="W425" s="7" t="s">
        <v>21</v>
      </c>
    </row>
    <row r="426" spans="1:23" ht="15.75" thickBot="1" x14ac:dyDescent="0.3">
      <c r="A426" s="19" t="s">
        <v>63</v>
      </c>
      <c r="B426" s="38">
        <v>12</v>
      </c>
      <c r="C426" s="38">
        <v>12</v>
      </c>
      <c r="D426" s="38">
        <v>11</v>
      </c>
      <c r="E426" s="38">
        <v>11</v>
      </c>
      <c r="F426" s="38">
        <v>11</v>
      </c>
      <c r="G426" s="38">
        <v>12</v>
      </c>
      <c r="H426" s="10"/>
      <c r="I426" s="38">
        <v>12</v>
      </c>
      <c r="J426" s="38">
        <v>10</v>
      </c>
      <c r="K426" s="38">
        <v>12</v>
      </c>
      <c r="L426" s="38">
        <v>12</v>
      </c>
      <c r="M426" s="38">
        <v>10</v>
      </c>
      <c r="N426" s="38">
        <v>12</v>
      </c>
      <c r="O426" s="38">
        <v>9</v>
      </c>
      <c r="P426" s="34">
        <v>6</v>
      </c>
      <c r="Q426" s="34">
        <v>18</v>
      </c>
      <c r="R426" s="34">
        <v>19</v>
      </c>
      <c r="S426" s="34">
        <v>15</v>
      </c>
      <c r="T426" s="34">
        <v>19</v>
      </c>
      <c r="U426" s="34">
        <v>15</v>
      </c>
      <c r="V426" s="34">
        <v>8</v>
      </c>
      <c r="W426" s="34">
        <v>12</v>
      </c>
    </row>
    <row r="427" spans="1:23" ht="15.75" thickBot="1" x14ac:dyDescent="0.3">
      <c r="A427" s="74" t="s">
        <v>143</v>
      </c>
      <c r="B427" s="56">
        <v>22</v>
      </c>
      <c r="C427" s="56">
        <v>22</v>
      </c>
      <c r="D427" s="56">
        <v>21</v>
      </c>
      <c r="E427" s="56">
        <v>22</v>
      </c>
      <c r="F427" s="56">
        <v>22</v>
      </c>
      <c r="G427" s="56">
        <v>22</v>
      </c>
      <c r="H427" s="91"/>
      <c r="I427" s="56">
        <v>18</v>
      </c>
      <c r="J427" s="56">
        <v>18</v>
      </c>
      <c r="K427" s="59">
        <v>26</v>
      </c>
      <c r="L427" s="56">
        <v>22</v>
      </c>
      <c r="M427" s="56">
        <v>23</v>
      </c>
      <c r="N427" s="56">
        <v>20</v>
      </c>
      <c r="O427" s="56">
        <v>23</v>
      </c>
      <c r="P427" s="34">
        <v>55</v>
      </c>
      <c r="Q427" s="34">
        <v>13</v>
      </c>
      <c r="R427" s="34">
        <v>23</v>
      </c>
      <c r="S427" s="34">
        <v>11</v>
      </c>
      <c r="T427" s="34">
        <v>21</v>
      </c>
      <c r="U427" s="34">
        <v>19</v>
      </c>
      <c r="V427" s="34">
        <v>21</v>
      </c>
      <c r="W427" s="34">
        <v>18</v>
      </c>
    </row>
    <row r="428" spans="1:23" ht="15.75" thickBot="1" x14ac:dyDescent="0.3">
      <c r="A428" s="19" t="s">
        <v>144</v>
      </c>
      <c r="B428" s="38">
        <v>31</v>
      </c>
      <c r="C428" s="38">
        <v>30</v>
      </c>
      <c r="D428" s="38">
        <v>31</v>
      </c>
      <c r="E428" s="38">
        <v>26</v>
      </c>
      <c r="F428" s="38">
        <v>28</v>
      </c>
      <c r="G428" s="38">
        <v>23</v>
      </c>
      <c r="H428" s="10"/>
      <c r="I428" s="38">
        <v>26</v>
      </c>
      <c r="J428" s="38">
        <v>29</v>
      </c>
      <c r="K428" s="38">
        <v>27</v>
      </c>
      <c r="L428" s="38">
        <v>34</v>
      </c>
      <c r="M428" s="38">
        <v>32</v>
      </c>
      <c r="N428" s="38">
        <v>26</v>
      </c>
      <c r="O428" s="38">
        <v>29</v>
      </c>
      <c r="P428" s="34">
        <v>27</v>
      </c>
      <c r="Q428" s="34">
        <v>30</v>
      </c>
      <c r="R428" s="34">
        <v>18</v>
      </c>
      <c r="S428" s="34">
        <v>20</v>
      </c>
      <c r="T428" s="34">
        <v>27</v>
      </c>
      <c r="U428" s="34">
        <v>21</v>
      </c>
      <c r="V428" s="34">
        <v>24</v>
      </c>
      <c r="W428" s="34">
        <v>26</v>
      </c>
    </row>
    <row r="429" spans="1:23" ht="15.75" thickBot="1" x14ac:dyDescent="0.3">
      <c r="A429" s="19" t="s">
        <v>145</v>
      </c>
      <c r="B429" s="38">
        <v>29</v>
      </c>
      <c r="C429" s="38">
        <v>31</v>
      </c>
      <c r="D429" s="38">
        <v>33</v>
      </c>
      <c r="E429" s="38">
        <v>36</v>
      </c>
      <c r="F429" s="38">
        <v>34</v>
      </c>
      <c r="G429" s="38">
        <v>34</v>
      </c>
      <c r="H429" s="10"/>
      <c r="I429" s="38">
        <v>35</v>
      </c>
      <c r="J429" s="38">
        <v>39</v>
      </c>
      <c r="K429" s="38">
        <v>29</v>
      </c>
      <c r="L429" s="38">
        <v>28</v>
      </c>
      <c r="M429" s="38">
        <v>28</v>
      </c>
      <c r="N429" s="38">
        <v>38</v>
      </c>
      <c r="O429" s="38">
        <v>35</v>
      </c>
      <c r="P429" s="34">
        <v>11</v>
      </c>
      <c r="Q429" s="34">
        <v>28</v>
      </c>
      <c r="R429" s="34">
        <v>33</v>
      </c>
      <c r="S429" s="34">
        <v>46</v>
      </c>
      <c r="T429" s="34">
        <v>31</v>
      </c>
      <c r="U429" s="34">
        <v>41</v>
      </c>
      <c r="V429" s="34">
        <v>39</v>
      </c>
      <c r="W429" s="34">
        <v>35</v>
      </c>
    </row>
    <row r="430" spans="1:23" ht="15.75" thickBot="1" x14ac:dyDescent="0.3">
      <c r="A430" s="19" t="s">
        <v>146</v>
      </c>
      <c r="B430" s="38">
        <v>6</v>
      </c>
      <c r="C430" s="38">
        <v>5</v>
      </c>
      <c r="D430" s="38">
        <v>5</v>
      </c>
      <c r="E430" s="38">
        <v>5</v>
      </c>
      <c r="F430" s="38">
        <v>5</v>
      </c>
      <c r="G430" s="38">
        <v>9</v>
      </c>
      <c r="H430" s="10"/>
      <c r="I430" s="38">
        <v>8</v>
      </c>
      <c r="J430" s="38">
        <v>5</v>
      </c>
      <c r="K430" s="38">
        <v>6</v>
      </c>
      <c r="L430" s="38">
        <v>6</v>
      </c>
      <c r="M430" s="38">
        <v>6</v>
      </c>
      <c r="N430" s="38">
        <v>4</v>
      </c>
      <c r="O430" s="38">
        <v>4</v>
      </c>
      <c r="P430" s="35">
        <v>1</v>
      </c>
      <c r="Q430" s="35">
        <v>13</v>
      </c>
      <c r="R430" s="35">
        <v>8</v>
      </c>
      <c r="S430" s="35">
        <v>7</v>
      </c>
      <c r="T430" s="35">
        <v>2</v>
      </c>
      <c r="U430" s="35">
        <v>4</v>
      </c>
      <c r="V430" s="35">
        <v>8</v>
      </c>
      <c r="W430" s="35">
        <v>8</v>
      </c>
    </row>
    <row r="431" spans="1:23" ht="15.75" thickBot="1" x14ac:dyDescent="0.3">
      <c r="A431" s="19" t="s">
        <v>37</v>
      </c>
      <c r="B431" s="38">
        <v>100</v>
      </c>
      <c r="C431" s="38">
        <v>100</v>
      </c>
      <c r="D431" s="38">
        <v>100</v>
      </c>
      <c r="E431" s="38">
        <v>100</v>
      </c>
      <c r="F431" s="38">
        <v>100</v>
      </c>
      <c r="G431" s="38">
        <v>100</v>
      </c>
      <c r="H431" s="10"/>
      <c r="I431" s="38">
        <v>100</v>
      </c>
      <c r="J431" s="38">
        <v>100</v>
      </c>
      <c r="K431" s="38">
        <v>100</v>
      </c>
      <c r="L431" s="38">
        <v>100</v>
      </c>
      <c r="M431" s="38">
        <v>100</v>
      </c>
      <c r="N431" s="38">
        <v>100</v>
      </c>
      <c r="O431" s="38">
        <v>100</v>
      </c>
      <c r="P431" s="35">
        <v>100</v>
      </c>
      <c r="Q431" s="35">
        <v>100</v>
      </c>
      <c r="R431" s="35">
        <v>100</v>
      </c>
      <c r="S431" s="35">
        <v>100</v>
      </c>
      <c r="T431" s="35">
        <v>100</v>
      </c>
      <c r="U431" s="35">
        <v>100</v>
      </c>
      <c r="V431" s="35">
        <v>100</v>
      </c>
      <c r="W431" s="35">
        <v>100</v>
      </c>
    </row>
    <row r="432" spans="1:23" x14ac:dyDescent="0.25">
      <c r="C432" s="24"/>
      <c r="L432" s="25"/>
      <c r="M432" s="25"/>
      <c r="Q432" s="31"/>
    </row>
    <row r="433" spans="1:23" x14ac:dyDescent="0.25">
      <c r="C433" s="24"/>
      <c r="L433" s="25"/>
      <c r="M433" s="25"/>
      <c r="Q433" s="31"/>
    </row>
    <row r="434" spans="1:23" x14ac:dyDescent="0.25">
      <c r="A434" s="351" t="s">
        <v>508</v>
      </c>
      <c r="B434" s="26"/>
      <c r="C434" s="26"/>
      <c r="D434" s="26"/>
      <c r="E434" s="26"/>
      <c r="F434" s="26"/>
      <c r="G434" s="26"/>
      <c r="I434" s="26"/>
      <c r="J434" s="26"/>
      <c r="K434" s="26"/>
      <c r="L434" s="26"/>
      <c r="M434" s="26"/>
      <c r="N434" s="26"/>
      <c r="O434" s="26"/>
      <c r="P434" s="33"/>
      <c r="Q434" s="33"/>
      <c r="R434" s="33"/>
      <c r="S434" s="33"/>
      <c r="T434" s="33"/>
      <c r="U434" s="33"/>
      <c r="V434" s="33"/>
      <c r="W434" s="33"/>
    </row>
    <row r="435" spans="1:23" ht="48.75" thickBot="1" x14ac:dyDescent="0.3">
      <c r="A435" s="53"/>
      <c r="B435" s="2" t="s">
        <v>1</v>
      </c>
      <c r="C435" s="2" t="s">
        <v>2</v>
      </c>
      <c r="D435" s="2" t="s">
        <v>3</v>
      </c>
      <c r="E435" s="2" t="s">
        <v>4</v>
      </c>
      <c r="F435" s="2" t="s">
        <v>5</v>
      </c>
      <c r="G435" s="2" t="s">
        <v>6</v>
      </c>
      <c r="H435" s="3"/>
      <c r="I435" s="2" t="s">
        <v>24</v>
      </c>
      <c r="J435" s="2" t="s">
        <v>13</v>
      </c>
      <c r="K435" s="2" t="s">
        <v>26</v>
      </c>
      <c r="L435" s="2" t="s">
        <v>15</v>
      </c>
      <c r="M435" s="2" t="s">
        <v>16</v>
      </c>
      <c r="N435" s="2" t="s">
        <v>18</v>
      </c>
      <c r="O435" s="2" t="s">
        <v>19</v>
      </c>
      <c r="P435" s="7" t="s">
        <v>20</v>
      </c>
      <c r="Q435" s="7" t="s">
        <v>8</v>
      </c>
      <c r="R435" s="7" t="s">
        <v>25</v>
      </c>
      <c r="S435" s="7" t="s">
        <v>10</v>
      </c>
      <c r="T435" s="7" t="s">
        <v>11</v>
      </c>
      <c r="U435" s="7" t="s">
        <v>12</v>
      </c>
      <c r="V435" s="7" t="s">
        <v>27</v>
      </c>
      <c r="W435" s="7" t="s">
        <v>21</v>
      </c>
    </row>
    <row r="436" spans="1:23" ht="15.75" thickBot="1" x14ac:dyDescent="0.3">
      <c r="A436" s="19" t="s">
        <v>63</v>
      </c>
      <c r="B436" s="38">
        <v>15</v>
      </c>
      <c r="C436" s="38">
        <v>15</v>
      </c>
      <c r="D436" s="38">
        <v>16</v>
      </c>
      <c r="E436" s="38">
        <v>14</v>
      </c>
      <c r="F436" s="38">
        <v>13</v>
      </c>
      <c r="G436" s="38">
        <v>15</v>
      </c>
      <c r="H436" s="10"/>
      <c r="I436" s="38">
        <v>15</v>
      </c>
      <c r="J436" s="38">
        <v>13</v>
      </c>
      <c r="K436" s="38">
        <v>16</v>
      </c>
      <c r="L436" s="38">
        <v>16</v>
      </c>
      <c r="M436" s="38">
        <v>15</v>
      </c>
      <c r="N436" s="38">
        <v>14</v>
      </c>
      <c r="O436" s="38">
        <v>13</v>
      </c>
      <c r="P436" s="34">
        <v>17</v>
      </c>
      <c r="Q436" s="34">
        <v>18</v>
      </c>
      <c r="R436" s="34">
        <v>20</v>
      </c>
      <c r="S436" s="34">
        <v>17</v>
      </c>
      <c r="T436" s="34">
        <v>19</v>
      </c>
      <c r="U436" s="34">
        <v>18</v>
      </c>
      <c r="V436" s="34">
        <v>8</v>
      </c>
      <c r="W436" s="34">
        <v>15</v>
      </c>
    </row>
    <row r="437" spans="1:23" ht="15.75" thickBot="1" x14ac:dyDescent="0.3">
      <c r="A437" s="74" t="s">
        <v>143</v>
      </c>
      <c r="B437" s="56">
        <v>13</v>
      </c>
      <c r="C437" s="56">
        <v>12</v>
      </c>
      <c r="D437" s="56">
        <v>12</v>
      </c>
      <c r="E437" s="56">
        <v>12</v>
      </c>
      <c r="F437" s="56">
        <v>10</v>
      </c>
      <c r="G437" s="59">
        <v>16</v>
      </c>
      <c r="H437" s="91"/>
      <c r="I437" s="59">
        <v>19</v>
      </c>
      <c r="J437" s="56">
        <v>8</v>
      </c>
      <c r="K437" s="56">
        <v>13</v>
      </c>
      <c r="L437" s="56">
        <v>12</v>
      </c>
      <c r="M437" s="56">
        <v>11</v>
      </c>
      <c r="N437" s="59">
        <v>18</v>
      </c>
      <c r="O437" s="56">
        <v>11</v>
      </c>
      <c r="P437" s="34">
        <v>19</v>
      </c>
      <c r="Q437" s="34">
        <v>10</v>
      </c>
      <c r="R437" s="34">
        <v>13</v>
      </c>
      <c r="S437" s="34">
        <v>24</v>
      </c>
      <c r="T437" s="34">
        <v>25</v>
      </c>
      <c r="U437" s="34">
        <v>12</v>
      </c>
      <c r="V437" s="34">
        <v>8</v>
      </c>
      <c r="W437" s="34">
        <v>12</v>
      </c>
    </row>
    <row r="438" spans="1:23" ht="15.75" thickBot="1" x14ac:dyDescent="0.3">
      <c r="A438" s="19" t="s">
        <v>144</v>
      </c>
      <c r="B438" s="38">
        <v>40</v>
      </c>
      <c r="C438" s="38">
        <v>42</v>
      </c>
      <c r="D438" s="38">
        <v>40</v>
      </c>
      <c r="E438" s="38">
        <v>34</v>
      </c>
      <c r="F438" s="38">
        <v>35</v>
      </c>
      <c r="G438" s="38">
        <v>35</v>
      </c>
      <c r="H438" s="10"/>
      <c r="I438" s="38">
        <v>43</v>
      </c>
      <c r="J438" s="38">
        <v>34</v>
      </c>
      <c r="K438" s="38">
        <v>38</v>
      </c>
      <c r="L438" s="38">
        <v>42</v>
      </c>
      <c r="M438" s="38">
        <v>40</v>
      </c>
      <c r="N438" s="38">
        <v>41</v>
      </c>
      <c r="O438" s="38">
        <v>37</v>
      </c>
      <c r="P438" s="34">
        <v>35</v>
      </c>
      <c r="Q438" s="34">
        <v>38</v>
      </c>
      <c r="R438" s="34">
        <v>35</v>
      </c>
      <c r="S438" s="34">
        <v>33</v>
      </c>
      <c r="T438" s="34">
        <v>35</v>
      </c>
      <c r="U438" s="34">
        <v>44</v>
      </c>
      <c r="V438" s="34">
        <v>33</v>
      </c>
      <c r="W438" s="34">
        <v>34</v>
      </c>
    </row>
    <row r="439" spans="1:23" ht="15.75" thickBot="1" x14ac:dyDescent="0.3">
      <c r="A439" s="19" t="s">
        <v>145</v>
      </c>
      <c r="B439" s="38">
        <v>26</v>
      </c>
      <c r="C439" s="38">
        <v>26</v>
      </c>
      <c r="D439" s="38">
        <v>29</v>
      </c>
      <c r="E439" s="38">
        <v>34</v>
      </c>
      <c r="F439" s="38">
        <v>34</v>
      </c>
      <c r="G439" s="38">
        <v>28</v>
      </c>
      <c r="H439" s="10"/>
      <c r="I439" s="38">
        <v>20</v>
      </c>
      <c r="J439" s="38">
        <v>40</v>
      </c>
      <c r="K439" s="38">
        <v>28</v>
      </c>
      <c r="L439" s="38">
        <v>25</v>
      </c>
      <c r="M439" s="38">
        <v>27</v>
      </c>
      <c r="N439" s="38">
        <v>23</v>
      </c>
      <c r="O439" s="38">
        <v>33</v>
      </c>
      <c r="P439" s="34">
        <v>22</v>
      </c>
      <c r="Q439" s="34">
        <v>23</v>
      </c>
      <c r="R439" s="34">
        <v>23</v>
      </c>
      <c r="S439" s="34">
        <v>24</v>
      </c>
      <c r="T439" s="34">
        <v>21</v>
      </c>
      <c r="U439" s="34">
        <v>21</v>
      </c>
      <c r="V439" s="34">
        <v>48</v>
      </c>
      <c r="W439" s="34">
        <v>32</v>
      </c>
    </row>
    <row r="440" spans="1:23" ht="15.75" thickBot="1" x14ac:dyDescent="0.3">
      <c r="A440" s="19" t="s">
        <v>146</v>
      </c>
      <c r="B440" s="38">
        <v>6</v>
      </c>
      <c r="C440" s="38">
        <v>5</v>
      </c>
      <c r="D440" s="38">
        <v>4</v>
      </c>
      <c r="E440" s="38">
        <v>5</v>
      </c>
      <c r="F440" s="38">
        <v>7</v>
      </c>
      <c r="G440" s="38">
        <v>6</v>
      </c>
      <c r="H440" s="10"/>
      <c r="I440" s="38">
        <v>4</v>
      </c>
      <c r="J440" s="38">
        <v>5</v>
      </c>
      <c r="K440" s="38">
        <v>6</v>
      </c>
      <c r="L440" s="38">
        <v>6</v>
      </c>
      <c r="M440" s="38">
        <v>6</v>
      </c>
      <c r="N440" s="38">
        <v>4</v>
      </c>
      <c r="O440" s="38">
        <v>6</v>
      </c>
      <c r="P440" s="35">
        <v>7</v>
      </c>
      <c r="Q440" s="35">
        <v>13</v>
      </c>
      <c r="R440" s="35">
        <v>9</v>
      </c>
      <c r="S440" s="35">
        <v>2</v>
      </c>
      <c r="T440" s="35"/>
      <c r="U440" s="35">
        <v>6</v>
      </c>
      <c r="V440" s="35">
        <v>3</v>
      </c>
      <c r="W440" s="35">
        <v>8</v>
      </c>
    </row>
    <row r="441" spans="1:23" ht="15.75" thickBot="1" x14ac:dyDescent="0.3">
      <c r="A441" s="19" t="s">
        <v>37</v>
      </c>
      <c r="B441" s="38">
        <v>100</v>
      </c>
      <c r="C441" s="38">
        <v>100</v>
      </c>
      <c r="D441" s="38">
        <v>100</v>
      </c>
      <c r="E441" s="38">
        <v>100</v>
      </c>
      <c r="F441" s="38">
        <v>100</v>
      </c>
      <c r="G441" s="38">
        <v>100</v>
      </c>
      <c r="H441" s="10"/>
      <c r="I441" s="38">
        <v>100</v>
      </c>
      <c r="J441" s="38">
        <v>100</v>
      </c>
      <c r="K441" s="38">
        <v>100</v>
      </c>
      <c r="L441" s="38">
        <v>100</v>
      </c>
      <c r="M441" s="38">
        <v>100</v>
      </c>
      <c r="N441" s="38">
        <v>100</v>
      </c>
      <c r="O441" s="38">
        <v>100</v>
      </c>
      <c r="P441" s="35">
        <v>100</v>
      </c>
      <c r="Q441" s="35">
        <v>100</v>
      </c>
      <c r="R441" s="35">
        <v>100</v>
      </c>
      <c r="S441" s="35">
        <v>100</v>
      </c>
      <c r="T441" s="35">
        <v>100</v>
      </c>
      <c r="U441" s="35">
        <v>100</v>
      </c>
      <c r="V441" s="35">
        <v>100</v>
      </c>
      <c r="W441" s="35">
        <v>100</v>
      </c>
    </row>
    <row r="442" spans="1:23" x14ac:dyDescent="0.25">
      <c r="C442" s="24"/>
      <c r="L442" s="25"/>
      <c r="M442" s="25"/>
      <c r="Q442" s="31"/>
    </row>
    <row r="443" spans="1:23" x14ac:dyDescent="0.25">
      <c r="C443" s="24"/>
      <c r="L443" s="25"/>
      <c r="M443" s="25"/>
      <c r="Q443" s="31"/>
    </row>
    <row r="444" spans="1:23" ht="30" x14ac:dyDescent="0.25">
      <c r="A444" s="350" t="s">
        <v>509</v>
      </c>
      <c r="B444" s="26"/>
      <c r="C444" s="26"/>
      <c r="D444" s="26"/>
      <c r="E444" s="26"/>
      <c r="F444" s="26"/>
      <c r="G444" s="26"/>
      <c r="I444" s="26"/>
      <c r="J444" s="26"/>
      <c r="K444" s="26"/>
      <c r="L444" s="26"/>
      <c r="M444" s="26"/>
      <c r="N444" s="26"/>
      <c r="O444" s="26"/>
      <c r="P444" s="33"/>
      <c r="Q444" s="33"/>
      <c r="R444" s="33"/>
      <c r="S444" s="33"/>
      <c r="T444" s="33"/>
      <c r="U444" s="33"/>
      <c r="V444" s="33"/>
      <c r="W444" s="33"/>
    </row>
    <row r="445" spans="1:23" ht="48.75" thickBot="1" x14ac:dyDescent="0.3">
      <c r="A445" s="53"/>
      <c r="B445" s="2" t="s">
        <v>1</v>
      </c>
      <c r="C445" s="2" t="s">
        <v>2</v>
      </c>
      <c r="D445" s="2" t="s">
        <v>3</v>
      </c>
      <c r="E445" s="2" t="s">
        <v>4</v>
      </c>
      <c r="F445" s="2" t="s">
        <v>5</v>
      </c>
      <c r="G445" s="2" t="s">
        <v>6</v>
      </c>
      <c r="H445" s="3"/>
      <c r="I445" s="2" t="s">
        <v>24</v>
      </c>
      <c r="J445" s="2" t="s">
        <v>13</v>
      </c>
      <c r="K445" s="2" t="s">
        <v>26</v>
      </c>
      <c r="L445" s="2" t="s">
        <v>15</v>
      </c>
      <c r="M445" s="2" t="s">
        <v>16</v>
      </c>
      <c r="N445" s="2" t="s">
        <v>18</v>
      </c>
      <c r="O445" s="2" t="s">
        <v>19</v>
      </c>
      <c r="P445" s="7" t="s">
        <v>20</v>
      </c>
      <c r="Q445" s="7" t="s">
        <v>8</v>
      </c>
      <c r="R445" s="7" t="s">
        <v>25</v>
      </c>
      <c r="S445" s="7" t="s">
        <v>10</v>
      </c>
      <c r="T445" s="7" t="s">
        <v>11</v>
      </c>
      <c r="U445" s="7" t="s">
        <v>12</v>
      </c>
      <c r="V445" s="7" t="s">
        <v>27</v>
      </c>
      <c r="W445" s="7" t="s">
        <v>21</v>
      </c>
    </row>
    <row r="446" spans="1:23" ht="15.75" thickBot="1" x14ac:dyDescent="0.3">
      <c r="A446" s="19" t="s">
        <v>63</v>
      </c>
      <c r="B446" s="38">
        <v>16</v>
      </c>
      <c r="C446" s="38">
        <v>15</v>
      </c>
      <c r="D446" s="38">
        <v>13</v>
      </c>
      <c r="E446" s="38">
        <v>12</v>
      </c>
      <c r="F446" s="38">
        <v>14</v>
      </c>
      <c r="G446" s="38">
        <v>15</v>
      </c>
      <c r="H446" s="10"/>
      <c r="I446" s="38">
        <v>16</v>
      </c>
      <c r="J446" s="38">
        <v>11</v>
      </c>
      <c r="K446" s="38">
        <v>17</v>
      </c>
      <c r="L446" s="38">
        <v>17</v>
      </c>
      <c r="M446" s="38">
        <v>13</v>
      </c>
      <c r="N446" s="38">
        <v>16</v>
      </c>
      <c r="O446" s="38">
        <v>10</v>
      </c>
      <c r="P446" s="34">
        <v>14</v>
      </c>
      <c r="Q446" s="34">
        <v>25</v>
      </c>
      <c r="R446" s="34">
        <v>18</v>
      </c>
      <c r="S446" s="34">
        <v>15</v>
      </c>
      <c r="T446" s="34">
        <v>19</v>
      </c>
      <c r="U446" s="34">
        <v>18</v>
      </c>
      <c r="V446" s="34">
        <v>8</v>
      </c>
      <c r="W446" s="34">
        <v>15</v>
      </c>
    </row>
    <row r="447" spans="1:23" ht="15.75" thickBot="1" x14ac:dyDescent="0.3">
      <c r="A447" s="74" t="s">
        <v>143</v>
      </c>
      <c r="B447" s="56">
        <v>6</v>
      </c>
      <c r="C447" s="56">
        <v>5</v>
      </c>
      <c r="D447" s="56">
        <v>7</v>
      </c>
      <c r="E447" s="56">
        <v>8</v>
      </c>
      <c r="F447" s="56">
        <v>5</v>
      </c>
      <c r="G447" s="56">
        <v>7</v>
      </c>
      <c r="H447" s="91"/>
      <c r="I447" s="56">
        <v>7</v>
      </c>
      <c r="J447" s="56">
        <v>5</v>
      </c>
      <c r="K447" s="56">
        <v>7</v>
      </c>
      <c r="L447" s="56">
        <v>5</v>
      </c>
      <c r="M447" s="56">
        <v>8</v>
      </c>
      <c r="N447" s="56">
        <v>6</v>
      </c>
      <c r="O447" s="56">
        <v>8</v>
      </c>
      <c r="P447" s="34">
        <v>7</v>
      </c>
      <c r="Q447" s="34">
        <v>5</v>
      </c>
      <c r="R447" s="34">
        <v>8</v>
      </c>
      <c r="S447" s="34">
        <v>7</v>
      </c>
      <c r="T447" s="34">
        <v>15</v>
      </c>
      <c r="U447" s="34">
        <v>4</v>
      </c>
      <c r="V447" s="34">
        <v>12</v>
      </c>
      <c r="W447" s="34">
        <v>7</v>
      </c>
    </row>
    <row r="448" spans="1:23" ht="15.75" thickBot="1" x14ac:dyDescent="0.3">
      <c r="A448" s="19" t="s">
        <v>144</v>
      </c>
      <c r="B448" s="38">
        <v>31</v>
      </c>
      <c r="C448" s="38">
        <v>33</v>
      </c>
      <c r="D448" s="38">
        <v>33</v>
      </c>
      <c r="E448" s="38">
        <v>34</v>
      </c>
      <c r="F448" s="38">
        <v>34</v>
      </c>
      <c r="G448" s="38">
        <v>30</v>
      </c>
      <c r="H448" s="10"/>
      <c r="I448" s="38">
        <v>36</v>
      </c>
      <c r="J448" s="38">
        <v>35</v>
      </c>
      <c r="K448" s="38">
        <v>27</v>
      </c>
      <c r="L448" s="38">
        <v>26</v>
      </c>
      <c r="M448" s="38">
        <v>36</v>
      </c>
      <c r="N448" s="38">
        <v>40</v>
      </c>
      <c r="O448" s="38">
        <v>35</v>
      </c>
      <c r="P448" s="34">
        <v>42</v>
      </c>
      <c r="Q448" s="34">
        <v>33</v>
      </c>
      <c r="R448" s="34">
        <v>35</v>
      </c>
      <c r="S448" s="34">
        <v>28</v>
      </c>
      <c r="T448" s="34">
        <v>44</v>
      </c>
      <c r="U448" s="34">
        <v>35</v>
      </c>
      <c r="V448" s="34">
        <v>30</v>
      </c>
      <c r="W448" s="34">
        <v>31</v>
      </c>
    </row>
    <row r="449" spans="1:25" ht="15.75" thickBot="1" x14ac:dyDescent="0.3">
      <c r="A449" s="19" t="s">
        <v>145</v>
      </c>
      <c r="B449" s="38">
        <v>37</v>
      </c>
      <c r="C449" s="38">
        <v>38</v>
      </c>
      <c r="D449" s="38">
        <v>41</v>
      </c>
      <c r="E449" s="38">
        <v>39</v>
      </c>
      <c r="F449" s="38">
        <v>42</v>
      </c>
      <c r="G449" s="38">
        <v>43</v>
      </c>
      <c r="H449" s="10"/>
      <c r="I449" s="38">
        <v>34</v>
      </c>
      <c r="J449" s="38">
        <v>44</v>
      </c>
      <c r="K449" s="38">
        <v>39</v>
      </c>
      <c r="L449" s="38">
        <v>41</v>
      </c>
      <c r="M449" s="38">
        <v>34</v>
      </c>
      <c r="N449" s="38">
        <v>33</v>
      </c>
      <c r="O449" s="38">
        <v>43</v>
      </c>
      <c r="P449" s="34">
        <v>28</v>
      </c>
      <c r="Q449" s="34">
        <v>30</v>
      </c>
      <c r="R449" s="34">
        <v>32</v>
      </c>
      <c r="S449" s="34">
        <v>46</v>
      </c>
      <c r="T449" s="34">
        <v>21</v>
      </c>
      <c r="U449" s="34">
        <v>35</v>
      </c>
      <c r="V449" s="34">
        <v>45</v>
      </c>
      <c r="W449" s="34">
        <v>38</v>
      </c>
    </row>
    <row r="450" spans="1:25" ht="15.75" thickBot="1" x14ac:dyDescent="0.3">
      <c r="A450" s="19" t="s">
        <v>146</v>
      </c>
      <c r="B450" s="38">
        <v>10</v>
      </c>
      <c r="C450" s="38">
        <v>9</v>
      </c>
      <c r="D450" s="38">
        <v>6</v>
      </c>
      <c r="E450" s="38">
        <v>7</v>
      </c>
      <c r="F450" s="38">
        <v>5</v>
      </c>
      <c r="G450" s="38">
        <v>5</v>
      </c>
      <c r="H450" s="10"/>
      <c r="I450" s="38">
        <v>6</v>
      </c>
      <c r="J450" s="38">
        <v>6</v>
      </c>
      <c r="K450" s="38">
        <v>10</v>
      </c>
      <c r="L450" s="38">
        <v>11</v>
      </c>
      <c r="M450" s="38">
        <v>9</v>
      </c>
      <c r="N450" s="38">
        <v>5</v>
      </c>
      <c r="O450" s="38">
        <v>4</v>
      </c>
      <c r="P450" s="35">
        <v>8</v>
      </c>
      <c r="Q450" s="35">
        <v>8</v>
      </c>
      <c r="R450" s="35">
        <v>7</v>
      </c>
      <c r="S450" s="35">
        <v>4</v>
      </c>
      <c r="T450" s="35">
        <v>2</v>
      </c>
      <c r="U450" s="35">
        <v>7</v>
      </c>
      <c r="V450" s="35">
        <v>5</v>
      </c>
      <c r="W450" s="35">
        <v>9</v>
      </c>
    </row>
    <row r="451" spans="1:25" ht="15.75" thickBot="1" x14ac:dyDescent="0.3">
      <c r="A451" s="19" t="s">
        <v>37</v>
      </c>
      <c r="B451" s="38">
        <v>100</v>
      </c>
      <c r="C451" s="38">
        <v>100</v>
      </c>
      <c r="D451" s="38">
        <v>100</v>
      </c>
      <c r="E451" s="38">
        <v>100</v>
      </c>
      <c r="F451" s="38">
        <v>100</v>
      </c>
      <c r="G451" s="38">
        <v>100</v>
      </c>
      <c r="H451" s="10"/>
      <c r="I451" s="38">
        <v>100</v>
      </c>
      <c r="J451" s="38">
        <v>100</v>
      </c>
      <c r="K451" s="38">
        <v>100</v>
      </c>
      <c r="L451" s="38">
        <v>100</v>
      </c>
      <c r="M451" s="38">
        <v>100</v>
      </c>
      <c r="N451" s="38">
        <v>100</v>
      </c>
      <c r="O451" s="38">
        <v>100</v>
      </c>
      <c r="P451" s="35">
        <v>100</v>
      </c>
      <c r="Q451" s="35">
        <v>100</v>
      </c>
      <c r="R451" s="35">
        <v>100</v>
      </c>
      <c r="S451" s="35">
        <v>100</v>
      </c>
      <c r="T451" s="35">
        <v>100</v>
      </c>
      <c r="U451" s="35">
        <v>100</v>
      </c>
      <c r="V451" s="35">
        <v>100</v>
      </c>
      <c r="W451" s="35">
        <v>100</v>
      </c>
    </row>
    <row r="452" spans="1:25" x14ac:dyDescent="0.25">
      <c r="B452" s="24"/>
      <c r="D452" s="24"/>
      <c r="L452" s="25"/>
      <c r="M452" s="25"/>
      <c r="Q452" s="31"/>
    </row>
    <row r="453" spans="1:25" x14ac:dyDescent="0.25">
      <c r="B453" s="24"/>
      <c r="D453" s="24"/>
      <c r="L453" s="25"/>
      <c r="M453" s="25"/>
      <c r="Q453" s="31"/>
    </row>
    <row r="454" spans="1:25" x14ac:dyDescent="0.25">
      <c r="B454" s="24"/>
      <c r="D454" s="24"/>
      <c r="L454" s="25"/>
      <c r="M454" s="25"/>
      <c r="Q454" s="31"/>
    </row>
    <row r="455" spans="1:25" ht="47.25" x14ac:dyDescent="0.25">
      <c r="A455" s="60" t="s">
        <v>147</v>
      </c>
      <c r="B455" s="24"/>
      <c r="D455" s="24"/>
      <c r="L455" s="25"/>
      <c r="M455" s="25"/>
      <c r="Q455" s="31"/>
    </row>
    <row r="456" spans="1:25" ht="15.75" x14ac:dyDescent="0.25">
      <c r="A456" s="106" t="s">
        <v>49</v>
      </c>
      <c r="L456" s="25"/>
      <c r="M456" s="25"/>
    </row>
    <row r="457" spans="1:25" x14ac:dyDescent="0.25">
      <c r="L457" s="25"/>
      <c r="M457" s="25"/>
    </row>
    <row r="458" spans="1:25" ht="47.25" x14ac:dyDescent="0.25">
      <c r="A458" s="60" t="s">
        <v>148</v>
      </c>
      <c r="L458" s="25"/>
      <c r="M458" s="25"/>
    </row>
    <row r="459" spans="1:25" x14ac:dyDescent="0.25">
      <c r="L459" s="25"/>
      <c r="M459" s="25"/>
    </row>
    <row r="460" spans="1:25" s="5" customFormat="1" ht="48.75" thickBot="1" x14ac:dyDescent="0.3">
      <c r="A460" s="53"/>
      <c r="B460" s="2" t="s">
        <v>1</v>
      </c>
      <c r="C460" s="2" t="s">
        <v>2</v>
      </c>
      <c r="D460" s="2" t="s">
        <v>3</v>
      </c>
      <c r="E460" s="2" t="s">
        <v>4</v>
      </c>
      <c r="F460" s="2" t="s">
        <v>5</v>
      </c>
      <c r="G460" s="2" t="s">
        <v>6</v>
      </c>
      <c r="H460" s="6"/>
      <c r="I460" s="2" t="s">
        <v>24</v>
      </c>
      <c r="J460" s="2" t="s">
        <v>13</v>
      </c>
      <c r="K460" s="2" t="s">
        <v>26</v>
      </c>
      <c r="L460" s="2" t="s">
        <v>15</v>
      </c>
      <c r="M460" s="2" t="s">
        <v>16</v>
      </c>
      <c r="N460" s="2" t="s">
        <v>18</v>
      </c>
      <c r="O460" s="2" t="s">
        <v>19</v>
      </c>
      <c r="P460" s="7" t="s">
        <v>20</v>
      </c>
      <c r="Q460" s="7" t="s">
        <v>8</v>
      </c>
      <c r="R460" s="7" t="s">
        <v>25</v>
      </c>
      <c r="S460" s="7" t="s">
        <v>10</v>
      </c>
      <c r="T460" s="7" t="s">
        <v>11</v>
      </c>
      <c r="U460" s="7" t="s">
        <v>12</v>
      </c>
      <c r="V460" s="7" t="s">
        <v>27</v>
      </c>
      <c r="W460" s="7" t="s">
        <v>21</v>
      </c>
      <c r="X460"/>
      <c r="Y460"/>
    </row>
    <row r="461" spans="1:25" s="5" customFormat="1" ht="21.75" customHeight="1" thickBot="1" x14ac:dyDescent="0.3">
      <c r="A461" s="19" t="s">
        <v>149</v>
      </c>
      <c r="B461" s="38">
        <v>50</v>
      </c>
      <c r="C461" s="54">
        <v>55</v>
      </c>
      <c r="D461" s="54">
        <v>57</v>
      </c>
      <c r="E461" s="38">
        <v>52</v>
      </c>
      <c r="F461" s="38">
        <v>52</v>
      </c>
      <c r="G461" s="38">
        <v>50</v>
      </c>
      <c r="H461" s="6"/>
      <c r="I461" s="38">
        <v>45</v>
      </c>
      <c r="J461" s="38">
        <v>53</v>
      </c>
      <c r="K461" s="38">
        <v>49</v>
      </c>
      <c r="L461" s="38">
        <v>52</v>
      </c>
      <c r="M461" s="54">
        <v>57</v>
      </c>
      <c r="N461" s="54">
        <v>55</v>
      </c>
      <c r="O461" s="54">
        <v>54</v>
      </c>
      <c r="P461" s="34">
        <v>82</v>
      </c>
      <c r="Q461" s="34">
        <v>49</v>
      </c>
      <c r="R461" s="34">
        <v>39</v>
      </c>
      <c r="S461" s="34">
        <v>55</v>
      </c>
      <c r="T461" s="34">
        <v>51</v>
      </c>
      <c r="U461" s="34">
        <v>51</v>
      </c>
      <c r="V461" s="34">
        <v>51</v>
      </c>
      <c r="W461" s="34">
        <v>47</v>
      </c>
      <c r="X461"/>
      <c r="Y461"/>
    </row>
    <row r="462" spans="1:25" s="5" customFormat="1" ht="24" customHeight="1" thickBot="1" x14ac:dyDescent="0.3">
      <c r="A462" s="19" t="s">
        <v>150</v>
      </c>
      <c r="B462" s="54">
        <v>29</v>
      </c>
      <c r="C462" s="54">
        <v>28</v>
      </c>
      <c r="D462" s="54">
        <v>26</v>
      </c>
      <c r="E462" s="38">
        <v>22</v>
      </c>
      <c r="F462" s="38">
        <v>19</v>
      </c>
      <c r="G462" s="38">
        <v>17</v>
      </c>
      <c r="H462" s="6"/>
      <c r="I462" s="38">
        <v>31</v>
      </c>
      <c r="J462" s="38">
        <v>24</v>
      </c>
      <c r="K462" s="54">
        <v>36</v>
      </c>
      <c r="L462" s="38">
        <v>31</v>
      </c>
      <c r="M462" s="38">
        <v>28</v>
      </c>
      <c r="N462" s="38">
        <v>23</v>
      </c>
      <c r="O462" s="38">
        <v>20</v>
      </c>
      <c r="P462" s="34">
        <v>10</v>
      </c>
      <c r="Q462" s="34">
        <v>13</v>
      </c>
      <c r="R462" s="34">
        <v>14</v>
      </c>
      <c r="S462" s="34">
        <v>11</v>
      </c>
      <c r="T462" s="34">
        <v>26</v>
      </c>
      <c r="U462" s="34">
        <v>29</v>
      </c>
      <c r="V462" s="34">
        <v>12</v>
      </c>
      <c r="W462" s="34">
        <v>23</v>
      </c>
      <c r="X462"/>
      <c r="Y462"/>
    </row>
    <row r="463" spans="1:25" s="5" customFormat="1" ht="24.75" thickBot="1" x14ac:dyDescent="0.3">
      <c r="A463" s="19" t="s">
        <v>151</v>
      </c>
      <c r="B463" s="54">
        <v>70</v>
      </c>
      <c r="C463" s="38">
        <v>66</v>
      </c>
      <c r="D463" s="38">
        <v>64</v>
      </c>
      <c r="E463" s="38">
        <v>62</v>
      </c>
      <c r="F463" s="38">
        <v>60</v>
      </c>
      <c r="G463" s="38">
        <v>47</v>
      </c>
      <c r="H463" s="6"/>
      <c r="I463" s="38">
        <v>52</v>
      </c>
      <c r="J463" s="54">
        <v>75</v>
      </c>
      <c r="K463" s="38">
        <v>52</v>
      </c>
      <c r="L463" s="54">
        <v>78</v>
      </c>
      <c r="M463" s="38">
        <v>62</v>
      </c>
      <c r="N463" s="38">
        <v>53</v>
      </c>
      <c r="O463" s="38">
        <v>63</v>
      </c>
      <c r="P463" s="34">
        <v>31</v>
      </c>
      <c r="Q463" s="34">
        <v>49</v>
      </c>
      <c r="R463" s="34">
        <v>36</v>
      </c>
      <c r="S463" s="34">
        <v>47</v>
      </c>
      <c r="T463" s="34">
        <v>60</v>
      </c>
      <c r="U463" s="34">
        <v>59</v>
      </c>
      <c r="V463" s="34">
        <v>65</v>
      </c>
      <c r="W463" s="34">
        <v>50</v>
      </c>
      <c r="X463"/>
      <c r="Y463"/>
    </row>
    <row r="464" spans="1:25" s="5" customFormat="1" ht="24.75" thickBot="1" x14ac:dyDescent="0.3">
      <c r="A464" s="19" t="s">
        <v>152</v>
      </c>
      <c r="B464" s="54">
        <v>38</v>
      </c>
      <c r="C464" s="54">
        <v>38</v>
      </c>
      <c r="D464" s="38">
        <v>32</v>
      </c>
      <c r="E464" s="38">
        <v>34</v>
      </c>
      <c r="F464" s="38">
        <v>28</v>
      </c>
      <c r="G464" s="38">
        <v>34</v>
      </c>
      <c r="H464" s="6"/>
      <c r="I464" s="54">
        <v>44</v>
      </c>
      <c r="J464" s="38">
        <v>36</v>
      </c>
      <c r="K464" s="38">
        <v>24</v>
      </c>
      <c r="L464" s="54">
        <v>40</v>
      </c>
      <c r="M464" s="38">
        <v>30</v>
      </c>
      <c r="N464" s="38">
        <v>32</v>
      </c>
      <c r="O464" s="38">
        <v>36</v>
      </c>
      <c r="P464" s="34">
        <v>16</v>
      </c>
      <c r="Q464" s="34">
        <v>41</v>
      </c>
      <c r="R464" s="34">
        <v>27</v>
      </c>
      <c r="S464" s="34">
        <v>45</v>
      </c>
      <c r="T464" s="34">
        <v>49</v>
      </c>
      <c r="U464" s="34">
        <v>32</v>
      </c>
      <c r="V464" s="34">
        <v>37</v>
      </c>
      <c r="W464" s="34">
        <v>26</v>
      </c>
      <c r="X464"/>
      <c r="Y464"/>
    </row>
    <row r="465" spans="1:25" s="5" customFormat="1" ht="24" customHeight="1" thickBot="1" x14ac:dyDescent="0.3">
      <c r="A465" s="19" t="s">
        <v>153</v>
      </c>
      <c r="B465" s="38">
        <v>22</v>
      </c>
      <c r="C465" s="38">
        <v>29</v>
      </c>
      <c r="D465" s="38">
        <v>29</v>
      </c>
      <c r="E465" s="38">
        <v>28</v>
      </c>
      <c r="F465" s="38">
        <v>32</v>
      </c>
      <c r="G465" s="54">
        <v>42</v>
      </c>
      <c r="H465" s="6"/>
      <c r="I465" s="38">
        <v>28</v>
      </c>
      <c r="J465" s="38">
        <v>24</v>
      </c>
      <c r="K465" s="38">
        <v>32</v>
      </c>
      <c r="L465" s="38">
        <v>22</v>
      </c>
      <c r="M465" s="38">
        <v>27</v>
      </c>
      <c r="N465" s="54">
        <v>35</v>
      </c>
      <c r="O465" s="38">
        <v>31</v>
      </c>
      <c r="P465" s="34">
        <v>36</v>
      </c>
      <c r="Q465" s="34">
        <v>54</v>
      </c>
      <c r="R465" s="34">
        <v>34</v>
      </c>
      <c r="S465" s="34">
        <v>25</v>
      </c>
      <c r="T465" s="34">
        <v>34</v>
      </c>
      <c r="U465" s="34">
        <v>29</v>
      </c>
      <c r="V465" s="34">
        <v>31</v>
      </c>
      <c r="W465" s="34">
        <v>29</v>
      </c>
      <c r="X465"/>
      <c r="Y465"/>
    </row>
    <row r="466" spans="1:25" s="5" customFormat="1" ht="24.75" thickBot="1" x14ac:dyDescent="0.3">
      <c r="A466" s="19" t="s">
        <v>154</v>
      </c>
      <c r="B466" s="54">
        <v>40</v>
      </c>
      <c r="C466" s="38">
        <v>39</v>
      </c>
      <c r="D466" s="38">
        <v>33</v>
      </c>
      <c r="E466" s="38">
        <v>32</v>
      </c>
      <c r="F466" s="38">
        <v>28</v>
      </c>
      <c r="G466" s="38">
        <v>25</v>
      </c>
      <c r="H466" s="6"/>
      <c r="I466" s="38">
        <v>28</v>
      </c>
      <c r="J466" s="38">
        <v>35</v>
      </c>
      <c r="K466" s="38">
        <v>24</v>
      </c>
      <c r="L466" s="54">
        <v>44</v>
      </c>
      <c r="M466" s="38">
        <v>35</v>
      </c>
      <c r="N466" s="38">
        <v>40</v>
      </c>
      <c r="O466" s="38">
        <v>37</v>
      </c>
      <c r="P466" s="34">
        <v>25</v>
      </c>
      <c r="Q466" s="34">
        <v>21</v>
      </c>
      <c r="R466" s="34">
        <v>15</v>
      </c>
      <c r="S466" s="34">
        <v>30</v>
      </c>
      <c r="T466" s="34">
        <v>30</v>
      </c>
      <c r="U466" s="34">
        <v>29</v>
      </c>
      <c r="V466" s="34">
        <v>42</v>
      </c>
      <c r="W466" s="34">
        <v>25</v>
      </c>
      <c r="X466"/>
      <c r="Y466"/>
    </row>
    <row r="467" spans="1:25" s="5" customFormat="1" ht="22.5" customHeight="1" thickBot="1" x14ac:dyDescent="0.3">
      <c r="A467" s="19" t="s">
        <v>155</v>
      </c>
      <c r="B467" s="38">
        <v>27</v>
      </c>
      <c r="C467" s="38">
        <v>29</v>
      </c>
      <c r="D467" s="38">
        <v>30</v>
      </c>
      <c r="E467" s="38">
        <v>30</v>
      </c>
      <c r="F467" s="38">
        <v>30</v>
      </c>
      <c r="G467" s="54">
        <v>34</v>
      </c>
      <c r="H467" s="6"/>
      <c r="I467" s="54">
        <v>34</v>
      </c>
      <c r="J467" s="38">
        <v>30</v>
      </c>
      <c r="K467" s="38">
        <v>20</v>
      </c>
      <c r="L467" s="38">
        <v>29</v>
      </c>
      <c r="M467" s="38">
        <v>21</v>
      </c>
      <c r="N467" s="38">
        <v>24</v>
      </c>
      <c r="O467" s="54">
        <v>37</v>
      </c>
      <c r="P467" s="34">
        <v>17</v>
      </c>
      <c r="Q467" s="34">
        <v>33</v>
      </c>
      <c r="R467" s="34">
        <v>22</v>
      </c>
      <c r="S467" s="34">
        <v>28</v>
      </c>
      <c r="T467" s="34">
        <v>32</v>
      </c>
      <c r="U467" s="34">
        <v>31</v>
      </c>
      <c r="V467" s="34">
        <v>26</v>
      </c>
      <c r="W467" s="34">
        <v>28</v>
      </c>
      <c r="X467"/>
      <c r="Y467"/>
    </row>
    <row r="468" spans="1:25" s="5" customFormat="1" ht="24.75" customHeight="1" thickBot="1" x14ac:dyDescent="0.3">
      <c r="A468" s="19" t="s">
        <v>156</v>
      </c>
      <c r="B468" s="54">
        <v>67</v>
      </c>
      <c r="C468" s="38">
        <v>59</v>
      </c>
      <c r="D468" s="38">
        <v>55</v>
      </c>
      <c r="E468" s="38">
        <v>51</v>
      </c>
      <c r="F468" s="38">
        <v>47</v>
      </c>
      <c r="G468" s="38">
        <v>28</v>
      </c>
      <c r="H468" s="6"/>
      <c r="I468" s="38">
        <v>23</v>
      </c>
      <c r="J468" s="38">
        <v>66</v>
      </c>
      <c r="K468" s="38">
        <v>34</v>
      </c>
      <c r="L468" s="54">
        <v>86</v>
      </c>
      <c r="M468" s="38">
        <v>52</v>
      </c>
      <c r="N468" s="38">
        <v>29</v>
      </c>
      <c r="O468" s="38">
        <v>51</v>
      </c>
      <c r="P468" s="34">
        <v>27</v>
      </c>
      <c r="Q468" s="34">
        <v>13</v>
      </c>
      <c r="R468" s="34">
        <v>22</v>
      </c>
      <c r="S468" s="34">
        <v>38</v>
      </c>
      <c r="T468" s="34">
        <v>38</v>
      </c>
      <c r="U468" s="34">
        <v>32</v>
      </c>
      <c r="V468" s="34">
        <v>42</v>
      </c>
      <c r="W468" s="34">
        <v>31</v>
      </c>
      <c r="X468"/>
      <c r="Y468"/>
    </row>
    <row r="469" spans="1:25" s="5" customFormat="1" ht="28.5" customHeight="1" thickBot="1" x14ac:dyDescent="0.3">
      <c r="A469" s="19" t="s">
        <v>157</v>
      </c>
      <c r="B469" s="38">
        <v>17</v>
      </c>
      <c r="C469" s="38">
        <v>19</v>
      </c>
      <c r="D469" s="38">
        <v>17</v>
      </c>
      <c r="E469" s="38">
        <v>22</v>
      </c>
      <c r="F469" s="38">
        <v>19</v>
      </c>
      <c r="G469" s="54">
        <v>26</v>
      </c>
      <c r="H469" s="6"/>
      <c r="I469" s="38">
        <v>16</v>
      </c>
      <c r="J469" s="38">
        <v>17</v>
      </c>
      <c r="K469" s="38">
        <v>19</v>
      </c>
      <c r="L469" s="38">
        <v>12</v>
      </c>
      <c r="M469" s="54">
        <v>28</v>
      </c>
      <c r="N469" s="54">
        <v>26</v>
      </c>
      <c r="O469" s="38">
        <v>21</v>
      </c>
      <c r="P469" s="34">
        <v>11</v>
      </c>
      <c r="Q469" s="34">
        <v>21</v>
      </c>
      <c r="R469" s="34">
        <v>22</v>
      </c>
      <c r="S469" s="34">
        <v>13</v>
      </c>
      <c r="T469" s="34">
        <v>36</v>
      </c>
      <c r="U469" s="34">
        <v>25</v>
      </c>
      <c r="V469" s="34">
        <v>31</v>
      </c>
      <c r="W469" s="34">
        <v>24</v>
      </c>
      <c r="X469"/>
      <c r="Y469"/>
    </row>
    <row r="470" spans="1:25" s="5" customFormat="1" ht="26.25" customHeight="1" thickBot="1" x14ac:dyDescent="0.3">
      <c r="A470" s="19" t="s">
        <v>158</v>
      </c>
      <c r="B470" s="38">
        <v>13</v>
      </c>
      <c r="C470" s="38">
        <v>13</v>
      </c>
      <c r="D470" s="38">
        <v>14</v>
      </c>
      <c r="E470" s="38">
        <v>15</v>
      </c>
      <c r="F470" s="38">
        <v>15</v>
      </c>
      <c r="G470" s="54">
        <v>19</v>
      </c>
      <c r="H470" s="6"/>
      <c r="I470" s="38">
        <v>15</v>
      </c>
      <c r="J470" s="38">
        <v>11</v>
      </c>
      <c r="K470" s="54">
        <v>18</v>
      </c>
      <c r="L470" s="38">
        <v>8</v>
      </c>
      <c r="M470" s="54">
        <v>18</v>
      </c>
      <c r="N470" s="38">
        <v>17</v>
      </c>
      <c r="O470" s="38">
        <v>16</v>
      </c>
      <c r="P470" s="34">
        <v>20</v>
      </c>
      <c r="Q470" s="34">
        <v>15</v>
      </c>
      <c r="R470" s="34">
        <v>20</v>
      </c>
      <c r="S470" s="34">
        <v>13</v>
      </c>
      <c r="T470" s="34">
        <v>26</v>
      </c>
      <c r="U470" s="34">
        <v>21</v>
      </c>
      <c r="V470" s="34">
        <v>25</v>
      </c>
      <c r="W470" s="34">
        <v>19</v>
      </c>
      <c r="X470"/>
      <c r="Y470"/>
    </row>
    <row r="471" spans="1:25" s="5" customFormat="1" ht="22.5" customHeight="1" thickBot="1" x14ac:dyDescent="0.3">
      <c r="A471" s="19" t="s">
        <v>159</v>
      </c>
      <c r="B471" s="38">
        <v>25</v>
      </c>
      <c r="C471" s="38">
        <v>30</v>
      </c>
      <c r="D471" s="38">
        <v>35</v>
      </c>
      <c r="E471" s="38">
        <v>35</v>
      </c>
      <c r="F471" s="38">
        <v>39</v>
      </c>
      <c r="G471" s="54">
        <v>48</v>
      </c>
      <c r="H471" s="6"/>
      <c r="I471" s="38">
        <v>33</v>
      </c>
      <c r="J471" s="38">
        <v>25</v>
      </c>
      <c r="K471" s="38">
        <v>37</v>
      </c>
      <c r="L471" s="38">
        <v>20</v>
      </c>
      <c r="M471" s="38">
        <v>40</v>
      </c>
      <c r="N471" s="54">
        <v>49</v>
      </c>
      <c r="O471" s="38">
        <v>40</v>
      </c>
      <c r="P471" s="34">
        <v>33</v>
      </c>
      <c r="Q471" s="34">
        <v>33</v>
      </c>
      <c r="R471" s="34">
        <v>36</v>
      </c>
      <c r="S471" s="34">
        <v>28</v>
      </c>
      <c r="T471" s="34">
        <v>28</v>
      </c>
      <c r="U471" s="34">
        <v>47</v>
      </c>
      <c r="V471" s="34">
        <v>32</v>
      </c>
      <c r="W471" s="34">
        <v>34</v>
      </c>
      <c r="X471"/>
      <c r="Y471"/>
    </row>
    <row r="472" spans="1:25" s="5" customFormat="1" ht="15.75" thickBot="1" x14ac:dyDescent="0.3">
      <c r="A472" s="19" t="s">
        <v>160</v>
      </c>
      <c r="B472" s="54">
        <v>20</v>
      </c>
      <c r="C472" s="38">
        <v>18</v>
      </c>
      <c r="D472" s="38">
        <v>16</v>
      </c>
      <c r="E472" s="38">
        <v>13</v>
      </c>
      <c r="F472" s="38">
        <v>11</v>
      </c>
      <c r="G472" s="38">
        <v>12</v>
      </c>
      <c r="H472" s="6"/>
      <c r="I472" s="38">
        <v>16</v>
      </c>
      <c r="J472" s="38">
        <v>5</v>
      </c>
      <c r="K472" s="38">
        <v>19</v>
      </c>
      <c r="L472" s="54">
        <v>25</v>
      </c>
      <c r="M472" s="38">
        <v>18</v>
      </c>
      <c r="N472" s="38">
        <v>19</v>
      </c>
      <c r="O472" s="38">
        <v>7</v>
      </c>
      <c r="P472" s="34">
        <v>8</v>
      </c>
      <c r="Q472" s="34">
        <v>13</v>
      </c>
      <c r="R472" s="34">
        <v>11</v>
      </c>
      <c r="S472" s="34">
        <v>38</v>
      </c>
      <c r="T472" s="34">
        <v>23</v>
      </c>
      <c r="U472" s="34">
        <v>7</v>
      </c>
      <c r="V472" s="34">
        <v>29</v>
      </c>
      <c r="W472" s="34">
        <v>13</v>
      </c>
      <c r="X472"/>
      <c r="Y472"/>
    </row>
    <row r="473" spans="1:25" s="5" customFormat="1" ht="25.5" customHeight="1" thickBot="1" x14ac:dyDescent="0.3">
      <c r="A473" s="19" t="s">
        <v>161</v>
      </c>
      <c r="B473" s="38">
        <v>9</v>
      </c>
      <c r="C473" s="38">
        <v>11</v>
      </c>
      <c r="D473" s="38">
        <v>14</v>
      </c>
      <c r="E473" s="38">
        <v>16</v>
      </c>
      <c r="F473" s="38">
        <v>18</v>
      </c>
      <c r="G473" s="54">
        <v>21</v>
      </c>
      <c r="H473" s="6"/>
      <c r="I473" s="38">
        <v>12</v>
      </c>
      <c r="J473" s="38">
        <v>10</v>
      </c>
      <c r="K473" s="54">
        <v>19</v>
      </c>
      <c r="L473" s="38">
        <v>11</v>
      </c>
      <c r="M473" s="38">
        <v>8</v>
      </c>
      <c r="N473" s="38">
        <v>16</v>
      </c>
      <c r="O473" s="38">
        <v>14</v>
      </c>
      <c r="P473" s="35">
        <v>23</v>
      </c>
      <c r="Q473" s="35">
        <v>18</v>
      </c>
      <c r="R473" s="35">
        <v>16</v>
      </c>
      <c r="S473" s="35">
        <v>13</v>
      </c>
      <c r="T473" s="35">
        <v>2</v>
      </c>
      <c r="U473" s="35">
        <v>4</v>
      </c>
      <c r="V473" s="35">
        <v>14</v>
      </c>
      <c r="W473" s="35">
        <v>15</v>
      </c>
      <c r="X473"/>
      <c r="Y473"/>
    </row>
    <row r="474" spans="1:25" x14ac:dyDescent="0.25">
      <c r="B474" s="26"/>
      <c r="C474" s="26"/>
      <c r="D474" s="26"/>
      <c r="E474" s="26"/>
      <c r="F474" s="26"/>
      <c r="G474" s="26"/>
      <c r="I474" s="26"/>
      <c r="J474" s="26"/>
      <c r="K474" s="26"/>
      <c r="L474" s="26"/>
      <c r="M474" s="26"/>
      <c r="N474" s="26"/>
      <c r="O474" s="26"/>
      <c r="P474" s="33"/>
      <c r="Q474" s="33"/>
      <c r="R474" s="33"/>
      <c r="S474" s="33"/>
      <c r="T474" s="33"/>
      <c r="U474" s="33"/>
      <c r="V474" s="33"/>
      <c r="W474" s="33"/>
    </row>
    <row r="475" spans="1:25" x14ac:dyDescent="0.25">
      <c r="B475" s="24"/>
      <c r="D475" s="24"/>
      <c r="I475" s="24"/>
      <c r="L475" s="25"/>
      <c r="M475" s="25"/>
      <c r="R475" s="31"/>
    </row>
    <row r="476" spans="1:25" x14ac:dyDescent="0.25">
      <c r="B476" s="24"/>
      <c r="D476" s="24"/>
      <c r="I476" s="24"/>
      <c r="L476" s="25"/>
      <c r="M476" s="25"/>
      <c r="R476" s="31"/>
    </row>
    <row r="477" spans="1:25" ht="47.25" x14ac:dyDescent="0.25">
      <c r="A477" s="78" t="s">
        <v>162</v>
      </c>
      <c r="B477" s="24"/>
      <c r="D477" s="24"/>
      <c r="I477" s="24"/>
      <c r="L477" s="25"/>
      <c r="M477" s="25"/>
      <c r="R477" s="31"/>
    </row>
    <row r="478" spans="1:25" ht="15.75" x14ac:dyDescent="0.25">
      <c r="A478" s="106" t="s">
        <v>49</v>
      </c>
      <c r="L478" s="25"/>
      <c r="M478" s="25"/>
    </row>
    <row r="479" spans="1:25" s="16" customFormat="1" x14ac:dyDescent="0.25">
      <c r="A479" s="13"/>
      <c r="B479" s="28"/>
      <c r="C479" s="28"/>
      <c r="D479" s="28"/>
      <c r="E479" s="28"/>
      <c r="F479" s="28"/>
      <c r="G479" s="28"/>
      <c r="H479" s="15"/>
      <c r="I479" s="28"/>
      <c r="J479" s="28"/>
      <c r="K479" s="28"/>
      <c r="L479" s="28"/>
      <c r="M479" s="28"/>
      <c r="N479" s="28"/>
      <c r="O479" s="28"/>
      <c r="P479" s="36"/>
      <c r="Q479" s="36"/>
      <c r="R479" s="36"/>
      <c r="S479" s="36"/>
      <c r="T479" s="36"/>
      <c r="U479" s="36"/>
      <c r="V479" s="36"/>
      <c r="W479" s="36"/>
    </row>
    <row r="480" spans="1:25" s="16" customFormat="1" x14ac:dyDescent="0.25">
      <c r="A480" s="13"/>
      <c r="B480" s="28"/>
      <c r="C480" s="28"/>
      <c r="D480" s="28"/>
      <c r="E480" s="28"/>
      <c r="F480" s="28"/>
      <c r="G480" s="28"/>
      <c r="H480" s="15"/>
      <c r="I480" s="28"/>
      <c r="J480" s="28"/>
      <c r="K480" s="28"/>
      <c r="L480" s="28"/>
      <c r="M480" s="28"/>
      <c r="N480" s="28"/>
      <c r="O480" s="28"/>
      <c r="P480" s="36"/>
      <c r="Q480" s="36"/>
      <c r="R480" s="36"/>
      <c r="S480" s="36"/>
      <c r="T480" s="36"/>
      <c r="U480" s="36"/>
      <c r="V480" s="36"/>
      <c r="W480" s="36"/>
    </row>
    <row r="481" spans="1:23" ht="47.25" x14ac:dyDescent="0.25">
      <c r="A481" s="43" t="s">
        <v>163</v>
      </c>
      <c r="L481" s="25"/>
      <c r="M481" s="25"/>
    </row>
    <row r="482" spans="1:23" x14ac:dyDescent="0.25">
      <c r="L482" s="25"/>
      <c r="M482" s="25"/>
    </row>
    <row r="483" spans="1:23" ht="48.75" thickBot="1" x14ac:dyDescent="0.3">
      <c r="A483" s="53"/>
      <c r="B483" s="2" t="s">
        <v>1</v>
      </c>
      <c r="C483" s="2" t="s">
        <v>2</v>
      </c>
      <c r="D483" s="2" t="s">
        <v>3</v>
      </c>
      <c r="E483" s="2" t="s">
        <v>4</v>
      </c>
      <c r="F483" s="2" t="s">
        <v>5</v>
      </c>
      <c r="G483" s="2" t="s">
        <v>6</v>
      </c>
      <c r="H483" s="3"/>
      <c r="I483" s="2" t="s">
        <v>24</v>
      </c>
      <c r="J483" s="2" t="s">
        <v>13</v>
      </c>
      <c r="K483" s="2" t="s">
        <v>26</v>
      </c>
      <c r="L483" s="2" t="s">
        <v>15</v>
      </c>
      <c r="M483" s="2" t="s">
        <v>16</v>
      </c>
      <c r="N483" s="2" t="s">
        <v>18</v>
      </c>
      <c r="O483" s="2" t="s">
        <v>19</v>
      </c>
      <c r="P483" s="7" t="s">
        <v>20</v>
      </c>
      <c r="Q483" s="7" t="s">
        <v>8</v>
      </c>
      <c r="R483" s="7" t="s">
        <v>25</v>
      </c>
      <c r="S483" s="7" t="s">
        <v>10</v>
      </c>
      <c r="T483" s="7" t="s">
        <v>11</v>
      </c>
      <c r="U483" s="7" t="s">
        <v>12</v>
      </c>
      <c r="V483" s="7" t="s">
        <v>27</v>
      </c>
      <c r="W483" s="7" t="s">
        <v>21</v>
      </c>
    </row>
    <row r="484" spans="1:23" ht="15.75" thickBot="1" x14ac:dyDescent="0.3">
      <c r="A484" s="19" t="s">
        <v>63</v>
      </c>
      <c r="B484" s="38">
        <v>3</v>
      </c>
      <c r="C484" s="38">
        <v>1</v>
      </c>
      <c r="D484" s="38">
        <v>1</v>
      </c>
      <c r="E484" s="38">
        <v>1</v>
      </c>
      <c r="F484" s="38">
        <v>2</v>
      </c>
      <c r="G484" s="38">
        <v>2</v>
      </c>
      <c r="H484" s="10"/>
      <c r="I484" s="38">
        <v>2</v>
      </c>
      <c r="J484" s="38">
        <v>2</v>
      </c>
      <c r="K484" s="38">
        <v>1</v>
      </c>
      <c r="L484" s="38">
        <v>2</v>
      </c>
      <c r="M484" s="38">
        <v>1</v>
      </c>
      <c r="N484" s="38">
        <v>1</v>
      </c>
      <c r="O484" s="38">
        <v>2</v>
      </c>
      <c r="P484" s="34"/>
      <c r="Q484" s="34"/>
      <c r="R484" s="34">
        <v>5</v>
      </c>
      <c r="S484" s="34"/>
      <c r="T484" s="34"/>
      <c r="U484" s="34">
        <v>1</v>
      </c>
      <c r="V484" s="34"/>
      <c r="W484" s="34">
        <v>2</v>
      </c>
    </row>
    <row r="485" spans="1:23" ht="21" customHeight="1" thickBot="1" x14ac:dyDescent="0.3">
      <c r="A485" s="19" t="s">
        <v>164</v>
      </c>
      <c r="B485" s="38">
        <v>29</v>
      </c>
      <c r="C485" s="38">
        <v>31</v>
      </c>
      <c r="D485" s="38">
        <v>31</v>
      </c>
      <c r="E485" s="38">
        <v>38</v>
      </c>
      <c r="F485" s="38">
        <v>39</v>
      </c>
      <c r="G485" s="38">
        <v>37</v>
      </c>
      <c r="H485" s="10"/>
      <c r="I485" s="38">
        <v>46</v>
      </c>
      <c r="J485" s="38">
        <v>30</v>
      </c>
      <c r="K485" s="38">
        <v>38</v>
      </c>
      <c r="L485" s="38">
        <v>27</v>
      </c>
      <c r="M485" s="38">
        <v>31</v>
      </c>
      <c r="N485" s="38">
        <v>38</v>
      </c>
      <c r="O485" s="38">
        <v>39</v>
      </c>
      <c r="P485" s="34">
        <v>22</v>
      </c>
      <c r="Q485" s="34">
        <v>28</v>
      </c>
      <c r="R485" s="34">
        <v>31</v>
      </c>
      <c r="S485" s="34">
        <v>37</v>
      </c>
      <c r="T485" s="34">
        <v>46</v>
      </c>
      <c r="U485" s="34">
        <v>31</v>
      </c>
      <c r="V485" s="34">
        <v>47</v>
      </c>
      <c r="W485" s="34">
        <v>32</v>
      </c>
    </row>
    <row r="486" spans="1:23" ht="21" customHeight="1" thickBot="1" x14ac:dyDescent="0.3">
      <c r="A486" s="19" t="s">
        <v>165</v>
      </c>
      <c r="B486" s="38">
        <v>26</v>
      </c>
      <c r="C486" s="38">
        <v>30</v>
      </c>
      <c r="D486" s="38">
        <v>29</v>
      </c>
      <c r="E486" s="38">
        <v>27</v>
      </c>
      <c r="F486" s="38">
        <v>29</v>
      </c>
      <c r="G486" s="38">
        <v>37</v>
      </c>
      <c r="H486" s="10"/>
      <c r="I486" s="38">
        <v>30</v>
      </c>
      <c r="J486" s="38">
        <v>26</v>
      </c>
      <c r="K486" s="38">
        <v>27</v>
      </c>
      <c r="L486" s="38">
        <v>26</v>
      </c>
      <c r="M486" s="38">
        <v>29</v>
      </c>
      <c r="N486" s="38">
        <v>35</v>
      </c>
      <c r="O486" s="38">
        <v>32</v>
      </c>
      <c r="P486" s="34">
        <v>29</v>
      </c>
      <c r="Q486" s="34">
        <v>25</v>
      </c>
      <c r="R486" s="34">
        <v>30</v>
      </c>
      <c r="S486" s="34">
        <v>35</v>
      </c>
      <c r="T486" s="34">
        <v>27</v>
      </c>
      <c r="U486" s="34">
        <v>31</v>
      </c>
      <c r="V486" s="34">
        <v>32</v>
      </c>
      <c r="W486" s="34">
        <v>29</v>
      </c>
    </row>
    <row r="487" spans="1:23" ht="23.25" customHeight="1" thickBot="1" x14ac:dyDescent="0.3">
      <c r="A487" s="55" t="s">
        <v>5203</v>
      </c>
      <c r="B487" s="56">
        <f>B485+B486</f>
        <v>55</v>
      </c>
      <c r="C487" s="56">
        <f t="shared" ref="C487:O487" si="11">C485+C486</f>
        <v>61</v>
      </c>
      <c r="D487" s="56">
        <f t="shared" si="11"/>
        <v>60</v>
      </c>
      <c r="E487" s="56">
        <f t="shared" si="11"/>
        <v>65</v>
      </c>
      <c r="F487" s="56">
        <f t="shared" si="11"/>
        <v>68</v>
      </c>
      <c r="G487" s="59">
        <f t="shared" si="11"/>
        <v>74</v>
      </c>
      <c r="H487" s="63" t="s">
        <v>250</v>
      </c>
      <c r="I487" s="59">
        <f t="shared" si="11"/>
        <v>76</v>
      </c>
      <c r="J487" s="56">
        <f t="shared" si="11"/>
        <v>56</v>
      </c>
      <c r="K487" s="56">
        <f t="shared" si="11"/>
        <v>65</v>
      </c>
      <c r="L487" s="56">
        <f t="shared" si="11"/>
        <v>53</v>
      </c>
      <c r="M487" s="56">
        <f t="shared" si="11"/>
        <v>60</v>
      </c>
      <c r="N487" s="59">
        <f t="shared" si="11"/>
        <v>73</v>
      </c>
      <c r="O487" s="56">
        <f t="shared" si="11"/>
        <v>71</v>
      </c>
      <c r="P487" s="34"/>
      <c r="Q487" s="34"/>
      <c r="R487" s="34"/>
      <c r="S487" s="34"/>
      <c r="T487" s="34"/>
      <c r="U487" s="34"/>
      <c r="V487" s="34"/>
      <c r="W487" s="34"/>
    </row>
    <row r="488" spans="1:23" ht="23.25" customHeight="1" thickBot="1" x14ac:dyDescent="0.3">
      <c r="A488" s="19" t="s">
        <v>166</v>
      </c>
      <c r="B488" s="38">
        <v>19</v>
      </c>
      <c r="C488" s="38">
        <v>17</v>
      </c>
      <c r="D488" s="38">
        <v>19</v>
      </c>
      <c r="E488" s="38">
        <v>15</v>
      </c>
      <c r="F488" s="38">
        <v>13</v>
      </c>
      <c r="G488" s="38">
        <v>13</v>
      </c>
      <c r="H488" s="10"/>
      <c r="I488" s="38">
        <v>11</v>
      </c>
      <c r="J488" s="38">
        <v>18</v>
      </c>
      <c r="K488" s="38">
        <v>15</v>
      </c>
      <c r="L488" s="38">
        <v>20</v>
      </c>
      <c r="M488" s="38">
        <v>19</v>
      </c>
      <c r="N488" s="38">
        <v>13</v>
      </c>
      <c r="O488" s="38">
        <v>13</v>
      </c>
      <c r="P488" s="34">
        <v>23</v>
      </c>
      <c r="Q488" s="34">
        <v>25</v>
      </c>
      <c r="R488" s="34">
        <v>10</v>
      </c>
      <c r="S488" s="34">
        <v>13</v>
      </c>
      <c r="T488" s="34">
        <v>15</v>
      </c>
      <c r="U488" s="34">
        <v>21</v>
      </c>
      <c r="V488" s="34">
        <v>11</v>
      </c>
      <c r="W488" s="34">
        <v>14</v>
      </c>
    </row>
    <row r="489" spans="1:23" ht="20.25" customHeight="1" thickBot="1" x14ac:dyDescent="0.3">
      <c r="A489" s="19" t="s">
        <v>167</v>
      </c>
      <c r="B489" s="38">
        <v>12</v>
      </c>
      <c r="C489" s="38">
        <v>12</v>
      </c>
      <c r="D489" s="38">
        <v>12</v>
      </c>
      <c r="E489" s="38">
        <v>9</v>
      </c>
      <c r="F489" s="38">
        <v>9</v>
      </c>
      <c r="G489" s="38">
        <v>8</v>
      </c>
      <c r="H489" s="10"/>
      <c r="I489" s="38">
        <v>7</v>
      </c>
      <c r="J489" s="38">
        <v>13</v>
      </c>
      <c r="K489" s="38">
        <v>11</v>
      </c>
      <c r="L489" s="38">
        <v>15</v>
      </c>
      <c r="M489" s="38">
        <v>9</v>
      </c>
      <c r="N489" s="38">
        <v>8</v>
      </c>
      <c r="O489" s="38">
        <v>7</v>
      </c>
      <c r="P489" s="34">
        <v>20</v>
      </c>
      <c r="Q489" s="34">
        <v>13</v>
      </c>
      <c r="R489" s="34">
        <v>18</v>
      </c>
      <c r="S489" s="34">
        <v>7</v>
      </c>
      <c r="T489" s="34">
        <v>4</v>
      </c>
      <c r="U489" s="34">
        <v>6</v>
      </c>
      <c r="V489" s="34">
        <v>6</v>
      </c>
      <c r="W489" s="34">
        <v>13</v>
      </c>
    </row>
    <row r="490" spans="1:23" ht="24.75" thickBot="1" x14ac:dyDescent="0.3">
      <c r="A490" s="19" t="s">
        <v>168</v>
      </c>
      <c r="B490" s="38">
        <v>4</v>
      </c>
      <c r="C490" s="38">
        <v>4</v>
      </c>
      <c r="D490" s="38">
        <v>3</v>
      </c>
      <c r="E490" s="38">
        <v>4</v>
      </c>
      <c r="F490" s="38">
        <v>6</v>
      </c>
      <c r="G490" s="38">
        <v>3</v>
      </c>
      <c r="H490" s="10"/>
      <c r="I490" s="38">
        <v>2</v>
      </c>
      <c r="J490" s="38">
        <v>5</v>
      </c>
      <c r="K490" s="38">
        <v>4</v>
      </c>
      <c r="L490" s="38">
        <v>5</v>
      </c>
      <c r="M490" s="38">
        <v>4</v>
      </c>
      <c r="N490" s="38">
        <v>3</v>
      </c>
      <c r="O490" s="38">
        <v>4</v>
      </c>
      <c r="P490" s="34">
        <v>2</v>
      </c>
      <c r="Q490" s="34"/>
      <c r="R490" s="34">
        <v>2</v>
      </c>
      <c r="S490" s="34"/>
      <c r="T490" s="34"/>
      <c r="U490" s="34">
        <v>4</v>
      </c>
      <c r="V490" s="34">
        <v>3</v>
      </c>
      <c r="W490" s="34">
        <v>4</v>
      </c>
    </row>
    <row r="491" spans="1:23" ht="21" customHeight="1" thickBot="1" x14ac:dyDescent="0.3">
      <c r="A491" s="19" t="s">
        <v>169</v>
      </c>
      <c r="B491" s="38">
        <v>6</v>
      </c>
      <c r="C491" s="38">
        <v>5</v>
      </c>
      <c r="D491" s="38">
        <v>4</v>
      </c>
      <c r="E491" s="38">
        <v>5</v>
      </c>
      <c r="F491" s="38">
        <v>2</v>
      </c>
      <c r="G491" s="38">
        <v>1</v>
      </c>
      <c r="H491" s="10"/>
      <c r="I491" s="38">
        <v>3</v>
      </c>
      <c r="J491" s="38">
        <v>6</v>
      </c>
      <c r="K491" s="38">
        <v>5</v>
      </c>
      <c r="L491" s="38">
        <v>5</v>
      </c>
      <c r="M491" s="38">
        <v>6</v>
      </c>
      <c r="N491" s="38">
        <v>2</v>
      </c>
      <c r="O491" s="38">
        <v>3</v>
      </c>
      <c r="P491" s="35">
        <v>4</v>
      </c>
      <c r="Q491" s="35">
        <v>10</v>
      </c>
      <c r="R491" s="35">
        <v>4</v>
      </c>
      <c r="S491" s="35">
        <v>7</v>
      </c>
      <c r="T491" s="35">
        <v>8</v>
      </c>
      <c r="U491" s="35">
        <v>6</v>
      </c>
      <c r="V491" s="35">
        <v>2</v>
      </c>
      <c r="W491" s="35">
        <v>6</v>
      </c>
    </row>
    <row r="492" spans="1:23" ht="15.75" thickBot="1" x14ac:dyDescent="0.3">
      <c r="A492" s="19" t="s">
        <v>37</v>
      </c>
      <c r="B492" s="38">
        <v>100</v>
      </c>
      <c r="C492" s="38">
        <v>100</v>
      </c>
      <c r="D492" s="38">
        <v>100</v>
      </c>
      <c r="E492" s="38">
        <v>100</v>
      </c>
      <c r="F492" s="38">
        <v>100</v>
      </c>
      <c r="G492" s="38">
        <v>100</v>
      </c>
      <c r="H492" s="10"/>
      <c r="I492" s="38">
        <v>100</v>
      </c>
      <c r="J492" s="38">
        <v>100</v>
      </c>
      <c r="K492" s="38">
        <v>100</v>
      </c>
      <c r="L492" s="38">
        <v>100</v>
      </c>
      <c r="M492" s="38">
        <v>100</v>
      </c>
      <c r="N492" s="38">
        <v>100</v>
      </c>
      <c r="O492" s="38">
        <v>100</v>
      </c>
      <c r="P492" s="35">
        <v>100</v>
      </c>
      <c r="Q492" s="35">
        <v>100</v>
      </c>
      <c r="R492" s="35">
        <v>100</v>
      </c>
      <c r="S492" s="35">
        <v>100</v>
      </c>
      <c r="T492" s="35">
        <v>100</v>
      </c>
      <c r="U492" s="35">
        <v>100</v>
      </c>
      <c r="V492" s="35">
        <v>100</v>
      </c>
      <c r="W492" s="35">
        <v>100</v>
      </c>
    </row>
    <row r="493" spans="1:23" x14ac:dyDescent="0.25">
      <c r="B493" s="26"/>
      <c r="C493" s="26"/>
      <c r="D493" s="26"/>
      <c r="E493" s="26"/>
      <c r="F493" s="26"/>
      <c r="G493" s="26"/>
      <c r="I493" s="26"/>
      <c r="J493" s="26"/>
      <c r="K493" s="26"/>
      <c r="L493" s="26"/>
      <c r="M493" s="26"/>
      <c r="N493" s="26"/>
      <c r="O493" s="26"/>
      <c r="P493" s="33"/>
      <c r="Q493" s="33"/>
      <c r="R493" s="33"/>
      <c r="S493" s="33"/>
      <c r="T493" s="33"/>
      <c r="U493" s="33"/>
      <c r="V493" s="33"/>
      <c r="W493" s="33"/>
    </row>
    <row r="494" spans="1:23" x14ac:dyDescent="0.25">
      <c r="C494" s="24"/>
      <c r="I494" s="24"/>
      <c r="L494" s="25"/>
      <c r="M494" s="25"/>
      <c r="R494" s="31"/>
    </row>
    <row r="495" spans="1:23" x14ac:dyDescent="0.25">
      <c r="C495" s="24"/>
      <c r="I495" s="24"/>
      <c r="L495" s="25"/>
      <c r="M495" s="25"/>
      <c r="R495" s="31"/>
    </row>
    <row r="496" spans="1:23" ht="47.25" x14ac:dyDescent="0.25">
      <c r="A496" s="60" t="s">
        <v>170</v>
      </c>
      <c r="C496" s="24"/>
      <c r="I496" s="24"/>
      <c r="L496" s="25"/>
      <c r="M496" s="25"/>
      <c r="R496" s="31"/>
    </row>
    <row r="497" spans="1:23" x14ac:dyDescent="0.25">
      <c r="L497" s="25"/>
      <c r="M497" s="25"/>
    </row>
    <row r="498" spans="1:23" ht="48.75" thickBot="1" x14ac:dyDescent="0.3">
      <c r="A498" s="53"/>
      <c r="B498" s="2" t="s">
        <v>1</v>
      </c>
      <c r="C498" s="2" t="s">
        <v>2</v>
      </c>
      <c r="D498" s="2" t="s">
        <v>3</v>
      </c>
      <c r="E498" s="2" t="s">
        <v>4</v>
      </c>
      <c r="F498" s="2" t="s">
        <v>5</v>
      </c>
      <c r="G498" s="2" t="s">
        <v>6</v>
      </c>
      <c r="H498" s="3"/>
      <c r="I498" s="2" t="s">
        <v>24</v>
      </c>
      <c r="J498" s="2" t="s">
        <v>13</v>
      </c>
      <c r="K498" s="2" t="s">
        <v>26</v>
      </c>
      <c r="L498" s="2" t="s">
        <v>15</v>
      </c>
      <c r="M498" s="2" t="s">
        <v>16</v>
      </c>
      <c r="N498" s="2" t="s">
        <v>18</v>
      </c>
      <c r="O498" s="2" t="s">
        <v>19</v>
      </c>
      <c r="P498" s="7" t="s">
        <v>20</v>
      </c>
      <c r="Q498" s="7" t="s">
        <v>8</v>
      </c>
      <c r="R498" s="7" t="s">
        <v>25</v>
      </c>
      <c r="S498" s="7" t="s">
        <v>10</v>
      </c>
      <c r="T498" s="7" t="s">
        <v>11</v>
      </c>
      <c r="U498" s="7" t="s">
        <v>12</v>
      </c>
      <c r="V498" s="7" t="s">
        <v>27</v>
      </c>
      <c r="W498" s="7" t="s">
        <v>21</v>
      </c>
    </row>
    <row r="499" spans="1:23" ht="15.75" thickBot="1" x14ac:dyDescent="0.3">
      <c r="A499" s="19" t="s">
        <v>63</v>
      </c>
      <c r="B499" s="38">
        <v>4</v>
      </c>
      <c r="C499" s="38">
        <v>3</v>
      </c>
      <c r="D499" s="38">
        <v>3</v>
      </c>
      <c r="E499" s="38">
        <v>2</v>
      </c>
      <c r="F499" s="38">
        <v>4</v>
      </c>
      <c r="G499" s="38">
        <v>1</v>
      </c>
      <c r="H499" s="10"/>
      <c r="I499" s="38">
        <v>4</v>
      </c>
      <c r="J499" s="38">
        <v>4</v>
      </c>
      <c r="K499" s="38">
        <v>4</v>
      </c>
      <c r="L499" s="38">
        <v>4</v>
      </c>
      <c r="M499" s="38">
        <v>2</v>
      </c>
      <c r="N499" s="38">
        <v>2</v>
      </c>
      <c r="O499" s="38">
        <v>2</v>
      </c>
      <c r="P499" s="34">
        <v>2</v>
      </c>
      <c r="Q499" s="34">
        <v>3</v>
      </c>
      <c r="R499" s="34">
        <v>5</v>
      </c>
      <c r="S499" s="34">
        <v>2</v>
      </c>
      <c r="T499" s="34">
        <v>2</v>
      </c>
      <c r="U499" s="34">
        <v>6</v>
      </c>
      <c r="V499" s="34">
        <v>2</v>
      </c>
      <c r="W499" s="34">
        <v>3</v>
      </c>
    </row>
    <row r="500" spans="1:23" ht="24.75" thickBot="1" x14ac:dyDescent="0.3">
      <c r="A500" s="19" t="s">
        <v>171</v>
      </c>
      <c r="B500" s="38">
        <v>11</v>
      </c>
      <c r="C500" s="38">
        <v>12</v>
      </c>
      <c r="D500" s="38">
        <v>12</v>
      </c>
      <c r="E500" s="38">
        <v>11</v>
      </c>
      <c r="F500" s="38">
        <v>13</v>
      </c>
      <c r="G500" s="38">
        <v>14</v>
      </c>
      <c r="H500" s="10"/>
      <c r="I500" s="38">
        <v>15</v>
      </c>
      <c r="J500" s="38">
        <v>13</v>
      </c>
      <c r="K500" s="38">
        <v>8</v>
      </c>
      <c r="L500" s="38">
        <v>9</v>
      </c>
      <c r="M500" s="38">
        <v>15</v>
      </c>
      <c r="N500" s="38">
        <v>14</v>
      </c>
      <c r="O500" s="38">
        <v>14</v>
      </c>
      <c r="P500" s="34">
        <v>11</v>
      </c>
      <c r="Q500" s="34">
        <v>8</v>
      </c>
      <c r="R500" s="34">
        <v>8</v>
      </c>
      <c r="S500" s="34">
        <v>6</v>
      </c>
      <c r="T500" s="34">
        <v>31</v>
      </c>
      <c r="U500" s="34">
        <v>9</v>
      </c>
      <c r="V500" s="34">
        <v>11</v>
      </c>
      <c r="W500" s="34">
        <v>10</v>
      </c>
    </row>
    <row r="501" spans="1:23" ht="24.75" thickBot="1" x14ac:dyDescent="0.3">
      <c r="A501" s="19" t="s">
        <v>172</v>
      </c>
      <c r="B501" s="38">
        <v>31</v>
      </c>
      <c r="C501" s="38">
        <v>28</v>
      </c>
      <c r="D501" s="38">
        <v>28</v>
      </c>
      <c r="E501" s="38">
        <v>26</v>
      </c>
      <c r="F501" s="38">
        <v>22</v>
      </c>
      <c r="G501" s="38">
        <v>16</v>
      </c>
      <c r="H501" s="10"/>
      <c r="I501" s="38">
        <v>25</v>
      </c>
      <c r="J501" s="38">
        <v>27</v>
      </c>
      <c r="K501" s="38">
        <v>23</v>
      </c>
      <c r="L501" s="38">
        <v>34</v>
      </c>
      <c r="M501" s="38">
        <v>27</v>
      </c>
      <c r="N501" s="38">
        <v>18</v>
      </c>
      <c r="O501" s="38">
        <v>26</v>
      </c>
      <c r="P501" s="34">
        <v>23</v>
      </c>
      <c r="Q501" s="34">
        <v>20</v>
      </c>
      <c r="R501" s="34">
        <v>19</v>
      </c>
      <c r="S501" s="34">
        <v>30</v>
      </c>
      <c r="T501" s="34">
        <v>21</v>
      </c>
      <c r="U501" s="34">
        <v>29</v>
      </c>
      <c r="V501" s="34">
        <v>21</v>
      </c>
      <c r="W501" s="34">
        <v>23</v>
      </c>
    </row>
    <row r="502" spans="1:23" ht="18.75" customHeight="1" thickBot="1" x14ac:dyDescent="0.3">
      <c r="A502" s="55" t="s">
        <v>5203</v>
      </c>
      <c r="B502" s="59">
        <f>B500+B501</f>
        <v>42</v>
      </c>
      <c r="C502" s="56">
        <f t="shared" ref="C502:O502" si="12">C500+C501</f>
        <v>40</v>
      </c>
      <c r="D502" s="56">
        <f t="shared" si="12"/>
        <v>40</v>
      </c>
      <c r="E502" s="56">
        <f t="shared" si="12"/>
        <v>37</v>
      </c>
      <c r="F502" s="56">
        <f t="shared" si="12"/>
        <v>35</v>
      </c>
      <c r="G502" s="56">
        <f t="shared" si="12"/>
        <v>30</v>
      </c>
      <c r="H502" s="63" t="s">
        <v>250</v>
      </c>
      <c r="I502" s="56">
        <f t="shared" si="12"/>
        <v>40</v>
      </c>
      <c r="J502" s="56">
        <f t="shared" si="12"/>
        <v>40</v>
      </c>
      <c r="K502" s="56">
        <f t="shared" si="12"/>
        <v>31</v>
      </c>
      <c r="L502" s="59">
        <f t="shared" si="12"/>
        <v>43</v>
      </c>
      <c r="M502" s="59">
        <f t="shared" si="12"/>
        <v>42</v>
      </c>
      <c r="N502" s="56">
        <f t="shared" si="12"/>
        <v>32</v>
      </c>
      <c r="O502" s="56">
        <f t="shared" si="12"/>
        <v>40</v>
      </c>
      <c r="P502" s="34"/>
      <c r="Q502" s="34"/>
      <c r="R502" s="34"/>
      <c r="S502" s="34"/>
      <c r="T502" s="34"/>
      <c r="U502" s="34"/>
      <c r="V502" s="34"/>
      <c r="W502" s="34"/>
    </row>
    <row r="503" spans="1:23" ht="24.75" thickBot="1" x14ac:dyDescent="0.3">
      <c r="A503" s="19" t="s">
        <v>173</v>
      </c>
      <c r="B503" s="38">
        <v>34</v>
      </c>
      <c r="C503" s="38">
        <v>36</v>
      </c>
      <c r="D503" s="38">
        <v>39</v>
      </c>
      <c r="E503" s="38">
        <v>43</v>
      </c>
      <c r="F503" s="38">
        <v>43</v>
      </c>
      <c r="G503" s="38">
        <v>48</v>
      </c>
      <c r="H503" s="10"/>
      <c r="I503" s="38">
        <v>33</v>
      </c>
      <c r="J503" s="38">
        <v>39</v>
      </c>
      <c r="K503" s="38">
        <v>42</v>
      </c>
      <c r="L503" s="38">
        <v>33</v>
      </c>
      <c r="M503" s="38">
        <v>37</v>
      </c>
      <c r="N503" s="38">
        <v>42</v>
      </c>
      <c r="O503" s="38">
        <v>44</v>
      </c>
      <c r="P503" s="34">
        <v>45</v>
      </c>
      <c r="Q503" s="34">
        <v>43</v>
      </c>
      <c r="R503" s="34">
        <v>40</v>
      </c>
      <c r="S503" s="34">
        <v>33</v>
      </c>
      <c r="T503" s="34">
        <v>35</v>
      </c>
      <c r="U503" s="34">
        <v>37</v>
      </c>
      <c r="V503" s="34">
        <v>45</v>
      </c>
      <c r="W503" s="34">
        <v>38</v>
      </c>
    </row>
    <row r="504" spans="1:23" ht="22.5" customHeight="1" thickBot="1" x14ac:dyDescent="0.3">
      <c r="A504" s="19" t="s">
        <v>174</v>
      </c>
      <c r="B504" s="38">
        <v>19</v>
      </c>
      <c r="C504" s="38">
        <v>21</v>
      </c>
      <c r="D504" s="38">
        <v>19</v>
      </c>
      <c r="E504" s="38">
        <v>18</v>
      </c>
      <c r="F504" s="38">
        <v>19</v>
      </c>
      <c r="G504" s="38">
        <v>21</v>
      </c>
      <c r="H504" s="10"/>
      <c r="I504" s="38">
        <v>23</v>
      </c>
      <c r="J504" s="38">
        <v>17</v>
      </c>
      <c r="K504" s="38">
        <v>23</v>
      </c>
      <c r="L504" s="38">
        <v>19</v>
      </c>
      <c r="M504" s="38">
        <v>19</v>
      </c>
      <c r="N504" s="38">
        <v>24</v>
      </c>
      <c r="O504" s="38">
        <v>14</v>
      </c>
      <c r="P504" s="35">
        <v>19</v>
      </c>
      <c r="Q504" s="35">
        <v>28</v>
      </c>
      <c r="R504" s="35">
        <v>28</v>
      </c>
      <c r="S504" s="35">
        <v>30</v>
      </c>
      <c r="T504" s="35">
        <v>10</v>
      </c>
      <c r="U504" s="35">
        <v>19</v>
      </c>
      <c r="V504" s="35">
        <v>21</v>
      </c>
      <c r="W504" s="35">
        <v>25</v>
      </c>
    </row>
    <row r="505" spans="1:23" ht="15.75" thickBot="1" x14ac:dyDescent="0.3">
      <c r="A505" s="19" t="s">
        <v>37</v>
      </c>
      <c r="B505" s="38">
        <v>100</v>
      </c>
      <c r="C505" s="38">
        <v>100</v>
      </c>
      <c r="D505" s="38">
        <v>100</v>
      </c>
      <c r="E505" s="38">
        <v>100</v>
      </c>
      <c r="F505" s="38">
        <v>100</v>
      </c>
      <c r="G505" s="38">
        <v>100</v>
      </c>
      <c r="H505" s="10"/>
      <c r="I505" s="38">
        <v>100</v>
      </c>
      <c r="J505" s="38">
        <v>100</v>
      </c>
      <c r="K505" s="38">
        <v>100</v>
      </c>
      <c r="L505" s="38">
        <v>100</v>
      </c>
      <c r="M505" s="38">
        <v>100</v>
      </c>
      <c r="N505" s="38">
        <v>100</v>
      </c>
      <c r="O505" s="38">
        <v>100</v>
      </c>
      <c r="P505" s="35">
        <v>100</v>
      </c>
      <c r="Q505" s="35">
        <v>100</v>
      </c>
      <c r="R505" s="35">
        <v>100</v>
      </c>
      <c r="S505" s="35">
        <v>100</v>
      </c>
      <c r="T505" s="35">
        <v>100</v>
      </c>
      <c r="U505" s="35">
        <v>100</v>
      </c>
      <c r="V505" s="35">
        <v>100</v>
      </c>
      <c r="W505" s="35">
        <v>100</v>
      </c>
    </row>
    <row r="506" spans="1:23" x14ac:dyDescent="0.25">
      <c r="B506" s="26"/>
      <c r="C506" s="26"/>
      <c r="D506" s="26"/>
      <c r="E506" s="26"/>
      <c r="F506" s="26"/>
      <c r="G506" s="26"/>
      <c r="I506" s="26"/>
      <c r="J506" s="26"/>
      <c r="K506" s="26"/>
      <c r="L506" s="26"/>
      <c r="M506" s="26"/>
      <c r="N506" s="26"/>
      <c r="O506" s="26"/>
      <c r="P506" s="33"/>
      <c r="Q506" s="33"/>
      <c r="R506" s="33"/>
      <c r="S506" s="33"/>
      <c r="T506" s="33"/>
      <c r="U506" s="33"/>
      <c r="V506" s="33"/>
      <c r="W506" s="33"/>
    </row>
    <row r="507" spans="1:23" x14ac:dyDescent="0.25">
      <c r="A507" s="9" t="s">
        <v>250</v>
      </c>
      <c r="B507" s="26"/>
      <c r="C507" s="26"/>
      <c r="D507" s="26"/>
      <c r="E507" s="26"/>
      <c r="F507" s="26"/>
      <c r="G507" s="26"/>
      <c r="I507" s="26"/>
      <c r="J507" s="26"/>
      <c r="K507" s="26"/>
      <c r="L507" s="26"/>
      <c r="M507" s="26"/>
      <c r="N507" s="26"/>
      <c r="O507" s="26"/>
      <c r="P507" s="33"/>
      <c r="Q507" s="33"/>
      <c r="R507" s="33"/>
      <c r="S507" s="33"/>
      <c r="T507" s="33"/>
      <c r="U507" s="33"/>
      <c r="V507" s="33"/>
      <c r="W507" s="33"/>
    </row>
    <row r="508" spans="1:23" x14ac:dyDescent="0.25">
      <c r="A508" s="9"/>
      <c r="L508" s="25"/>
      <c r="M508" s="25"/>
    </row>
    <row r="509" spans="1:23" x14ac:dyDescent="0.25">
      <c r="C509" s="24"/>
      <c r="I509" s="24"/>
      <c r="L509" s="25"/>
      <c r="M509" s="25"/>
      <c r="R509" s="31"/>
    </row>
    <row r="510" spans="1:23" x14ac:dyDescent="0.25">
      <c r="C510" s="24"/>
      <c r="I510" s="24"/>
      <c r="L510" s="25"/>
      <c r="M510" s="25"/>
      <c r="R510" s="31"/>
    </row>
    <row r="511" spans="1:23" x14ac:dyDescent="0.25">
      <c r="C511" s="24"/>
      <c r="I511" s="24"/>
      <c r="L511" s="25"/>
      <c r="M511" s="25"/>
      <c r="R511" s="31"/>
    </row>
    <row r="512" spans="1:23" ht="31.5" x14ac:dyDescent="0.25">
      <c r="A512" s="60" t="s">
        <v>175</v>
      </c>
      <c r="C512" s="24"/>
      <c r="I512" s="24"/>
      <c r="L512" s="25"/>
      <c r="M512" s="25"/>
      <c r="R512" s="31"/>
    </row>
    <row r="513" spans="1:23" x14ac:dyDescent="0.25">
      <c r="L513" s="25"/>
      <c r="M513" s="25"/>
    </row>
    <row r="514" spans="1:23" x14ac:dyDescent="0.25">
      <c r="B514" s="26"/>
      <c r="C514" s="26"/>
      <c r="D514" s="26"/>
      <c r="E514" s="26"/>
      <c r="F514" s="26"/>
      <c r="G514" s="26"/>
      <c r="I514" s="26"/>
      <c r="J514" s="26"/>
      <c r="K514" s="26"/>
      <c r="L514" s="26"/>
      <c r="M514" s="26"/>
      <c r="N514" s="26"/>
      <c r="O514" s="26"/>
      <c r="P514" s="33"/>
      <c r="Q514" s="33"/>
      <c r="R514" s="33"/>
      <c r="S514" s="33"/>
      <c r="T514" s="33"/>
      <c r="U514" s="33"/>
      <c r="V514" s="33"/>
      <c r="W514" s="33"/>
    </row>
    <row r="515" spans="1:23" ht="48.75" thickBot="1" x14ac:dyDescent="0.3">
      <c r="A515" s="53"/>
      <c r="B515" s="2" t="s">
        <v>1</v>
      </c>
      <c r="C515" s="2" t="s">
        <v>2</v>
      </c>
      <c r="D515" s="2" t="s">
        <v>3</v>
      </c>
      <c r="E515" s="2" t="s">
        <v>4</v>
      </c>
      <c r="F515" s="2" t="s">
        <v>5</v>
      </c>
      <c r="G515" s="2" t="s">
        <v>6</v>
      </c>
      <c r="H515" s="3"/>
      <c r="I515" s="2" t="s">
        <v>24</v>
      </c>
      <c r="J515" s="2" t="s">
        <v>13</v>
      </c>
      <c r="K515" s="2" t="s">
        <v>26</v>
      </c>
      <c r="L515" s="2" t="s">
        <v>15</v>
      </c>
      <c r="M515" s="2" t="s">
        <v>16</v>
      </c>
      <c r="N515" s="2" t="s">
        <v>18</v>
      </c>
      <c r="O515" s="2" t="s">
        <v>19</v>
      </c>
      <c r="P515" s="7" t="s">
        <v>20</v>
      </c>
      <c r="Q515" s="7" t="s">
        <v>8</v>
      </c>
      <c r="R515" s="7" t="s">
        <v>25</v>
      </c>
      <c r="S515" s="7" t="s">
        <v>10</v>
      </c>
      <c r="T515" s="7" t="s">
        <v>11</v>
      </c>
      <c r="U515" s="7" t="s">
        <v>12</v>
      </c>
      <c r="V515" s="7" t="s">
        <v>27</v>
      </c>
      <c r="W515" s="7" t="s">
        <v>21</v>
      </c>
    </row>
    <row r="516" spans="1:23" ht="15.75" thickBot="1" x14ac:dyDescent="0.3">
      <c r="A516" s="19" t="s">
        <v>63</v>
      </c>
      <c r="B516" s="38">
        <v>3</v>
      </c>
      <c r="C516" s="38">
        <v>2</v>
      </c>
      <c r="D516" s="38">
        <v>3</v>
      </c>
      <c r="E516" s="38">
        <v>2</v>
      </c>
      <c r="F516" s="38">
        <v>2</v>
      </c>
      <c r="G516" s="38">
        <v>3</v>
      </c>
      <c r="H516" s="10"/>
      <c r="I516" s="38">
        <v>3</v>
      </c>
      <c r="J516" s="38">
        <v>2</v>
      </c>
      <c r="K516" s="38">
        <v>2</v>
      </c>
      <c r="L516" s="38">
        <v>3</v>
      </c>
      <c r="M516" s="38">
        <v>2</v>
      </c>
      <c r="N516" s="38">
        <v>2</v>
      </c>
      <c r="O516" s="38">
        <v>2</v>
      </c>
      <c r="P516" s="34">
        <v>2</v>
      </c>
      <c r="Q516" s="34"/>
      <c r="R516" s="34">
        <v>6</v>
      </c>
      <c r="S516" s="34">
        <v>2</v>
      </c>
      <c r="T516" s="34"/>
      <c r="U516" s="34">
        <v>3</v>
      </c>
      <c r="V516" s="34"/>
      <c r="W516" s="34">
        <v>5</v>
      </c>
    </row>
    <row r="517" spans="1:23" ht="21" customHeight="1" thickBot="1" x14ac:dyDescent="0.3">
      <c r="A517" s="19" t="s">
        <v>176</v>
      </c>
      <c r="B517" s="38">
        <v>24</v>
      </c>
      <c r="C517" s="38">
        <v>26</v>
      </c>
      <c r="D517" s="38">
        <v>28</v>
      </c>
      <c r="E517" s="38">
        <v>36</v>
      </c>
      <c r="F517" s="38">
        <v>33</v>
      </c>
      <c r="G517" s="38">
        <v>30</v>
      </c>
      <c r="H517" s="10"/>
      <c r="I517" s="38">
        <v>35</v>
      </c>
      <c r="J517" s="38">
        <v>30</v>
      </c>
      <c r="K517" s="38">
        <v>28</v>
      </c>
      <c r="L517" s="38">
        <v>13</v>
      </c>
      <c r="M517" s="38">
        <v>34</v>
      </c>
      <c r="N517" s="38">
        <v>42</v>
      </c>
      <c r="O517" s="38">
        <v>39</v>
      </c>
      <c r="P517" s="34">
        <v>31</v>
      </c>
      <c r="Q517" s="34">
        <v>25</v>
      </c>
      <c r="R517" s="34">
        <v>28</v>
      </c>
      <c r="S517" s="34">
        <v>26</v>
      </c>
      <c r="T517" s="34">
        <v>40</v>
      </c>
      <c r="U517" s="34">
        <v>43</v>
      </c>
      <c r="V517" s="34">
        <v>45</v>
      </c>
      <c r="W517" s="34">
        <v>30</v>
      </c>
    </row>
    <row r="518" spans="1:23" ht="20.25" customHeight="1" thickBot="1" x14ac:dyDescent="0.3">
      <c r="A518" s="19" t="s">
        <v>177</v>
      </c>
      <c r="B518" s="38">
        <v>28</v>
      </c>
      <c r="C518" s="38">
        <v>32</v>
      </c>
      <c r="D518" s="38">
        <v>32</v>
      </c>
      <c r="E518" s="38">
        <v>29</v>
      </c>
      <c r="F518" s="38">
        <v>32</v>
      </c>
      <c r="G518" s="38">
        <v>30</v>
      </c>
      <c r="H518" s="10"/>
      <c r="I518" s="38">
        <v>37</v>
      </c>
      <c r="J518" s="38">
        <v>29</v>
      </c>
      <c r="K518" s="38">
        <v>33</v>
      </c>
      <c r="L518" s="38">
        <v>27</v>
      </c>
      <c r="M518" s="38">
        <v>31</v>
      </c>
      <c r="N518" s="38">
        <v>32</v>
      </c>
      <c r="O518" s="38">
        <v>35</v>
      </c>
      <c r="P518" s="34">
        <v>23</v>
      </c>
      <c r="Q518" s="34">
        <v>20</v>
      </c>
      <c r="R518" s="34">
        <v>25</v>
      </c>
      <c r="S518" s="34">
        <v>31</v>
      </c>
      <c r="T518" s="34">
        <v>44</v>
      </c>
      <c r="U518" s="34">
        <v>22</v>
      </c>
      <c r="V518" s="34">
        <v>29</v>
      </c>
      <c r="W518" s="34">
        <v>28</v>
      </c>
    </row>
    <row r="519" spans="1:23" ht="22.5" customHeight="1" thickBot="1" x14ac:dyDescent="0.3">
      <c r="A519" s="19" t="s">
        <v>178</v>
      </c>
      <c r="B519" s="38">
        <v>4</v>
      </c>
      <c r="C519" s="38">
        <v>4</v>
      </c>
      <c r="D519" s="38">
        <v>4</v>
      </c>
      <c r="E519" s="38">
        <v>3</v>
      </c>
      <c r="F519" s="38">
        <v>3</v>
      </c>
      <c r="G519" s="38">
        <v>6</v>
      </c>
      <c r="H519" s="10"/>
      <c r="I519" s="38">
        <v>3</v>
      </c>
      <c r="J519" s="38">
        <v>3</v>
      </c>
      <c r="K519" s="38">
        <v>4</v>
      </c>
      <c r="L519" s="38">
        <v>5</v>
      </c>
      <c r="M519" s="38">
        <v>3</v>
      </c>
      <c r="N519" s="38">
        <v>1</v>
      </c>
      <c r="O519" s="38">
        <v>1</v>
      </c>
      <c r="P519" s="34">
        <v>8</v>
      </c>
      <c r="Q519" s="34">
        <v>10</v>
      </c>
      <c r="R519" s="34">
        <v>8</v>
      </c>
      <c r="S519" s="34">
        <v>4</v>
      </c>
      <c r="T519" s="34">
        <v>6</v>
      </c>
      <c r="U519" s="34">
        <v>4</v>
      </c>
      <c r="V519" s="34">
        <v>3</v>
      </c>
      <c r="W519" s="34">
        <v>3</v>
      </c>
    </row>
    <row r="520" spans="1:23" ht="24.75" customHeight="1" thickBot="1" x14ac:dyDescent="0.3">
      <c r="A520" s="55" t="s">
        <v>5203</v>
      </c>
      <c r="B520" s="56">
        <f>B517+B518+B519</f>
        <v>56</v>
      </c>
      <c r="C520" s="56">
        <f t="shared" ref="C520:O520" si="13">C517+C518+C519</f>
        <v>62</v>
      </c>
      <c r="D520" s="56">
        <f t="shared" si="13"/>
        <v>64</v>
      </c>
      <c r="E520" s="59">
        <f t="shared" si="13"/>
        <v>68</v>
      </c>
      <c r="F520" s="59">
        <f t="shared" si="13"/>
        <v>68</v>
      </c>
      <c r="G520" s="56">
        <f t="shared" si="13"/>
        <v>66</v>
      </c>
      <c r="H520" s="63" t="s">
        <v>250</v>
      </c>
      <c r="I520" s="59">
        <f t="shared" si="13"/>
        <v>75</v>
      </c>
      <c r="J520" s="56">
        <f t="shared" si="13"/>
        <v>62</v>
      </c>
      <c r="K520" s="56">
        <f t="shared" si="13"/>
        <v>65</v>
      </c>
      <c r="L520" s="56">
        <f t="shared" si="13"/>
        <v>45</v>
      </c>
      <c r="M520" s="56">
        <f t="shared" si="13"/>
        <v>68</v>
      </c>
      <c r="N520" s="59">
        <f t="shared" si="13"/>
        <v>75</v>
      </c>
      <c r="O520" s="59">
        <f t="shared" si="13"/>
        <v>75</v>
      </c>
      <c r="P520" s="34"/>
      <c r="Q520" s="34"/>
      <c r="R520" s="34"/>
      <c r="S520" s="34"/>
      <c r="T520" s="34"/>
      <c r="U520" s="34"/>
      <c r="V520" s="34"/>
      <c r="W520" s="34"/>
    </row>
    <row r="521" spans="1:23" ht="20.25" customHeight="1" thickBot="1" x14ac:dyDescent="0.3">
      <c r="A521" s="19" t="s">
        <v>179</v>
      </c>
      <c r="B521" s="38">
        <v>21</v>
      </c>
      <c r="C521" s="38">
        <v>17</v>
      </c>
      <c r="D521" s="38">
        <v>15</v>
      </c>
      <c r="E521" s="38">
        <v>12</v>
      </c>
      <c r="F521" s="38">
        <v>12</v>
      </c>
      <c r="G521" s="38">
        <v>12</v>
      </c>
      <c r="H521" s="10"/>
      <c r="I521" s="38">
        <v>14</v>
      </c>
      <c r="J521" s="38">
        <v>14</v>
      </c>
      <c r="K521" s="38">
        <v>20</v>
      </c>
      <c r="L521" s="38">
        <v>23</v>
      </c>
      <c r="M521" s="38">
        <v>17</v>
      </c>
      <c r="N521" s="38">
        <v>12</v>
      </c>
      <c r="O521" s="38">
        <v>9</v>
      </c>
      <c r="P521" s="34">
        <v>17</v>
      </c>
      <c r="Q521" s="34">
        <v>20</v>
      </c>
      <c r="R521" s="34">
        <v>13</v>
      </c>
      <c r="S521" s="34">
        <v>26</v>
      </c>
      <c r="T521" s="34">
        <v>6</v>
      </c>
      <c r="U521" s="34">
        <v>16</v>
      </c>
      <c r="V521" s="34">
        <v>14</v>
      </c>
      <c r="W521" s="34">
        <v>17</v>
      </c>
    </row>
    <row r="522" spans="1:23" ht="19.5" customHeight="1" thickBot="1" x14ac:dyDescent="0.3">
      <c r="A522" s="19" t="s">
        <v>180</v>
      </c>
      <c r="B522" s="38">
        <v>8</v>
      </c>
      <c r="C522" s="38">
        <v>6</v>
      </c>
      <c r="D522" s="38">
        <v>6</v>
      </c>
      <c r="E522" s="38">
        <v>5</v>
      </c>
      <c r="F522" s="38">
        <v>6</v>
      </c>
      <c r="G522" s="38">
        <v>5</v>
      </c>
      <c r="H522" s="10"/>
      <c r="I522" s="38">
        <v>2</v>
      </c>
      <c r="J522" s="38">
        <v>8</v>
      </c>
      <c r="K522" s="38">
        <v>4</v>
      </c>
      <c r="L522" s="38">
        <v>10</v>
      </c>
      <c r="M522" s="38">
        <v>6</v>
      </c>
      <c r="N522" s="38">
        <v>2</v>
      </c>
      <c r="O522" s="38">
        <v>5</v>
      </c>
      <c r="P522" s="34">
        <v>10</v>
      </c>
      <c r="Q522" s="34">
        <v>5</v>
      </c>
      <c r="R522" s="34">
        <v>5</v>
      </c>
      <c r="S522" s="34"/>
      <c r="T522" s="34"/>
      <c r="U522" s="34">
        <v>7</v>
      </c>
      <c r="V522" s="34">
        <v>3</v>
      </c>
      <c r="W522" s="34">
        <v>7</v>
      </c>
    </row>
    <row r="523" spans="1:23" ht="24.75" customHeight="1" thickBot="1" x14ac:dyDescent="0.3">
      <c r="A523" s="19" t="s">
        <v>181</v>
      </c>
      <c r="B523" s="38">
        <v>13</v>
      </c>
      <c r="C523" s="38">
        <v>13</v>
      </c>
      <c r="D523" s="38">
        <v>12</v>
      </c>
      <c r="E523" s="38">
        <v>12</v>
      </c>
      <c r="F523" s="38">
        <v>12</v>
      </c>
      <c r="G523" s="38">
        <v>14</v>
      </c>
      <c r="H523" s="10"/>
      <c r="I523" s="38">
        <v>6</v>
      </c>
      <c r="J523" s="38">
        <v>14</v>
      </c>
      <c r="K523" s="38">
        <v>9</v>
      </c>
      <c r="L523" s="38">
        <v>19</v>
      </c>
      <c r="M523" s="38">
        <v>8</v>
      </c>
      <c r="N523" s="38">
        <v>9</v>
      </c>
      <c r="O523" s="38">
        <v>9</v>
      </c>
      <c r="P523" s="35">
        <v>8</v>
      </c>
      <c r="Q523" s="35">
        <v>20</v>
      </c>
      <c r="R523" s="35">
        <v>14</v>
      </c>
      <c r="S523" s="35">
        <v>11</v>
      </c>
      <c r="T523" s="35">
        <v>4</v>
      </c>
      <c r="U523" s="35">
        <v>4</v>
      </c>
      <c r="V523" s="35">
        <v>6</v>
      </c>
      <c r="W523" s="35">
        <v>11</v>
      </c>
    </row>
    <row r="524" spans="1:23" ht="15.75" thickBot="1" x14ac:dyDescent="0.3">
      <c r="A524" s="19" t="s">
        <v>37</v>
      </c>
      <c r="B524" s="38">
        <v>100</v>
      </c>
      <c r="C524" s="38">
        <v>100</v>
      </c>
      <c r="D524" s="38">
        <v>100</v>
      </c>
      <c r="E524" s="38">
        <v>100</v>
      </c>
      <c r="F524" s="38">
        <v>100</v>
      </c>
      <c r="G524" s="38">
        <v>100</v>
      </c>
      <c r="H524" s="10"/>
      <c r="I524" s="38">
        <v>100</v>
      </c>
      <c r="J524" s="38">
        <v>100</v>
      </c>
      <c r="K524" s="38">
        <v>100</v>
      </c>
      <c r="L524" s="38">
        <v>100</v>
      </c>
      <c r="M524" s="38">
        <v>100</v>
      </c>
      <c r="N524" s="38">
        <v>100</v>
      </c>
      <c r="O524" s="38">
        <v>100</v>
      </c>
      <c r="P524" s="35">
        <v>100</v>
      </c>
      <c r="Q524" s="35">
        <v>100</v>
      </c>
      <c r="R524" s="35">
        <v>100</v>
      </c>
      <c r="S524" s="35">
        <v>100</v>
      </c>
      <c r="T524" s="35">
        <v>100</v>
      </c>
      <c r="U524" s="35">
        <v>100</v>
      </c>
      <c r="V524" s="35">
        <v>100</v>
      </c>
      <c r="W524" s="35">
        <v>100</v>
      </c>
    </row>
    <row r="525" spans="1:23" x14ac:dyDescent="0.25">
      <c r="B525" s="26"/>
      <c r="C525" s="26"/>
      <c r="D525" s="26"/>
      <c r="E525" s="26"/>
      <c r="F525" s="26"/>
      <c r="G525" s="26"/>
      <c r="I525" s="26"/>
      <c r="J525" s="26"/>
      <c r="K525" s="26"/>
      <c r="L525" s="26"/>
      <c r="M525" s="26"/>
      <c r="N525" s="26"/>
      <c r="O525" s="26"/>
      <c r="P525" s="33"/>
      <c r="Q525" s="33"/>
      <c r="R525" s="33"/>
      <c r="S525" s="33"/>
      <c r="T525" s="33"/>
      <c r="U525" s="33"/>
      <c r="V525" s="33"/>
      <c r="W525" s="33"/>
    </row>
    <row r="526" spans="1:23" x14ac:dyDescent="0.25">
      <c r="A526" s="9" t="s">
        <v>250</v>
      </c>
      <c r="B526" s="26"/>
      <c r="C526" s="26"/>
      <c r="D526" s="26"/>
      <c r="E526" s="26"/>
      <c r="F526" s="26"/>
      <c r="G526" s="26"/>
      <c r="I526" s="26"/>
      <c r="J526" s="26"/>
      <c r="K526" s="26"/>
      <c r="L526" s="26"/>
      <c r="M526" s="26"/>
      <c r="N526" s="26"/>
      <c r="O526" s="26"/>
      <c r="P526" s="33"/>
      <c r="Q526" s="33"/>
      <c r="R526" s="33"/>
      <c r="S526" s="33"/>
      <c r="T526" s="33"/>
      <c r="U526" s="33"/>
      <c r="V526" s="33"/>
      <c r="W526" s="33"/>
    </row>
    <row r="527" spans="1:23" x14ac:dyDescent="0.25">
      <c r="A527" s="9"/>
      <c r="L527" s="25"/>
      <c r="M527" s="25"/>
    </row>
    <row r="528" spans="1:23" x14ac:dyDescent="0.25">
      <c r="C528" s="24"/>
      <c r="I528" s="24"/>
      <c r="L528" s="25"/>
      <c r="M528" s="25"/>
      <c r="R528" s="31"/>
    </row>
    <row r="529" spans="1:23" x14ac:dyDescent="0.25">
      <c r="C529" s="24"/>
      <c r="I529" s="24"/>
      <c r="L529" s="25"/>
      <c r="M529" s="25"/>
      <c r="R529" s="31"/>
    </row>
    <row r="530" spans="1:23" ht="63" x14ac:dyDescent="0.25">
      <c r="A530" s="60" t="s">
        <v>182</v>
      </c>
      <c r="C530" s="24"/>
      <c r="I530" s="24"/>
      <c r="L530" s="25"/>
      <c r="M530" s="25"/>
      <c r="R530" s="31"/>
    </row>
    <row r="531" spans="1:23" x14ac:dyDescent="0.25">
      <c r="C531" s="24"/>
      <c r="I531" s="24"/>
      <c r="L531" s="25"/>
      <c r="M531" s="25"/>
      <c r="R531" s="31"/>
    </row>
    <row r="532" spans="1:23" ht="48.75" thickBot="1" x14ac:dyDescent="0.3">
      <c r="A532" s="53"/>
      <c r="B532" s="2" t="s">
        <v>1</v>
      </c>
      <c r="C532" s="2" t="s">
        <v>2</v>
      </c>
      <c r="D532" s="2" t="s">
        <v>3</v>
      </c>
      <c r="E532" s="2" t="s">
        <v>4</v>
      </c>
      <c r="F532" s="2" t="s">
        <v>5</v>
      </c>
      <c r="G532" s="2" t="s">
        <v>6</v>
      </c>
      <c r="H532" s="3"/>
      <c r="I532" s="2" t="s">
        <v>24</v>
      </c>
      <c r="J532" s="2" t="s">
        <v>13</v>
      </c>
      <c r="K532" s="2" t="s">
        <v>26</v>
      </c>
      <c r="L532" s="2" t="s">
        <v>15</v>
      </c>
      <c r="M532" s="2" t="s">
        <v>16</v>
      </c>
      <c r="N532" s="2" t="s">
        <v>18</v>
      </c>
      <c r="O532" s="2" t="s">
        <v>19</v>
      </c>
      <c r="P532" s="7" t="s">
        <v>20</v>
      </c>
      <c r="Q532" s="7" t="s">
        <v>8</v>
      </c>
      <c r="R532" s="7" t="s">
        <v>25</v>
      </c>
      <c r="S532" s="7" t="s">
        <v>10</v>
      </c>
      <c r="T532" s="7" t="s">
        <v>11</v>
      </c>
      <c r="U532" s="7" t="s">
        <v>12</v>
      </c>
      <c r="V532" s="7" t="s">
        <v>27</v>
      </c>
      <c r="W532" s="7" t="s">
        <v>21</v>
      </c>
    </row>
    <row r="533" spans="1:23" ht="15.75" thickBot="1" x14ac:dyDescent="0.3">
      <c r="A533" s="19" t="s">
        <v>63</v>
      </c>
      <c r="B533" s="38">
        <v>3</v>
      </c>
      <c r="C533" s="38">
        <v>2</v>
      </c>
      <c r="D533" s="38">
        <v>3</v>
      </c>
      <c r="E533" s="38">
        <v>2</v>
      </c>
      <c r="F533" s="38">
        <v>3</v>
      </c>
      <c r="G533" s="38">
        <v>4</v>
      </c>
      <c r="H533" s="10"/>
      <c r="I533" s="38">
        <v>2</v>
      </c>
      <c r="J533" s="38">
        <v>3</v>
      </c>
      <c r="K533" s="38">
        <v>6</v>
      </c>
      <c r="L533" s="38">
        <v>3</v>
      </c>
      <c r="M533" s="38">
        <v>2</v>
      </c>
      <c r="N533" s="38">
        <v>3</v>
      </c>
      <c r="O533" s="38">
        <v>1</v>
      </c>
      <c r="P533" s="34">
        <v>2</v>
      </c>
      <c r="Q533" s="34">
        <v>5</v>
      </c>
      <c r="R533" s="34">
        <v>6</v>
      </c>
      <c r="S533" s="34">
        <v>6</v>
      </c>
      <c r="T533" s="34">
        <v>4</v>
      </c>
      <c r="U533" s="34">
        <v>3</v>
      </c>
      <c r="V533" s="34">
        <v>8</v>
      </c>
      <c r="W533" s="34">
        <v>4</v>
      </c>
    </row>
    <row r="534" spans="1:23" ht="21" customHeight="1" thickBot="1" x14ac:dyDescent="0.3">
      <c r="A534" s="19" t="s">
        <v>183</v>
      </c>
      <c r="B534" s="38">
        <v>52</v>
      </c>
      <c r="C534" s="38">
        <v>59</v>
      </c>
      <c r="D534" s="38">
        <v>64</v>
      </c>
      <c r="E534" s="38">
        <v>65</v>
      </c>
      <c r="F534" s="38">
        <v>68</v>
      </c>
      <c r="G534" s="38">
        <v>56</v>
      </c>
      <c r="H534" s="10"/>
      <c r="I534" s="38">
        <v>57</v>
      </c>
      <c r="J534" s="38">
        <v>57</v>
      </c>
      <c r="K534" s="38">
        <v>48</v>
      </c>
      <c r="L534" s="38">
        <v>59</v>
      </c>
      <c r="M534" s="38">
        <v>52</v>
      </c>
      <c r="N534" s="38">
        <v>62</v>
      </c>
      <c r="O534" s="38">
        <v>68</v>
      </c>
      <c r="P534" s="34">
        <v>66</v>
      </c>
      <c r="Q534" s="34">
        <v>55</v>
      </c>
      <c r="R534" s="34">
        <v>69</v>
      </c>
      <c r="S534" s="34">
        <v>37</v>
      </c>
      <c r="T534" s="34">
        <v>50</v>
      </c>
      <c r="U534" s="34">
        <v>41</v>
      </c>
      <c r="V534" s="34">
        <v>52</v>
      </c>
      <c r="W534" s="34">
        <v>56</v>
      </c>
    </row>
    <row r="535" spans="1:23" ht="24.75" thickBot="1" x14ac:dyDescent="0.3">
      <c r="A535" s="19" t="s">
        <v>184</v>
      </c>
      <c r="B535" s="38">
        <v>4</v>
      </c>
      <c r="C535" s="38">
        <v>3</v>
      </c>
      <c r="D535" s="38">
        <v>2</v>
      </c>
      <c r="E535" s="38">
        <v>3</v>
      </c>
      <c r="F535" s="38">
        <v>3</v>
      </c>
      <c r="G535" s="38">
        <v>2</v>
      </c>
      <c r="H535" s="10"/>
      <c r="I535" s="38">
        <v>5</v>
      </c>
      <c r="J535" s="38">
        <v>3</v>
      </c>
      <c r="K535" s="38">
        <v>2</v>
      </c>
      <c r="L535" s="38">
        <v>3</v>
      </c>
      <c r="M535" s="38">
        <v>4</v>
      </c>
      <c r="N535" s="38">
        <v>3</v>
      </c>
      <c r="O535" s="38">
        <v>3</v>
      </c>
      <c r="P535" s="34">
        <v>5</v>
      </c>
      <c r="Q535" s="34">
        <v>3</v>
      </c>
      <c r="R535" s="34"/>
      <c r="S535" s="34">
        <v>4</v>
      </c>
      <c r="T535" s="34">
        <v>4</v>
      </c>
      <c r="U535" s="34">
        <v>4</v>
      </c>
      <c r="V535" s="34"/>
      <c r="W535" s="34">
        <v>1</v>
      </c>
    </row>
    <row r="536" spans="1:23" ht="24" customHeight="1" thickBot="1" x14ac:dyDescent="0.3">
      <c r="A536" s="55" t="s">
        <v>5203</v>
      </c>
      <c r="B536" s="56">
        <f>B534+B535</f>
        <v>56</v>
      </c>
      <c r="C536" s="56">
        <f t="shared" ref="C536:O536" si="14">C534+C535</f>
        <v>62</v>
      </c>
      <c r="D536" s="56">
        <f t="shared" si="14"/>
        <v>66</v>
      </c>
      <c r="E536" s="59">
        <f t="shared" si="14"/>
        <v>68</v>
      </c>
      <c r="F536" s="59">
        <f t="shared" si="14"/>
        <v>71</v>
      </c>
      <c r="G536" s="56">
        <f t="shared" si="14"/>
        <v>58</v>
      </c>
      <c r="H536" s="63" t="s">
        <v>250</v>
      </c>
      <c r="I536" s="56">
        <f t="shared" si="14"/>
        <v>62</v>
      </c>
      <c r="J536" s="56">
        <f t="shared" si="14"/>
        <v>60</v>
      </c>
      <c r="K536" s="56">
        <f t="shared" si="14"/>
        <v>50</v>
      </c>
      <c r="L536" s="56">
        <f t="shared" si="14"/>
        <v>62</v>
      </c>
      <c r="M536" s="56">
        <f t="shared" si="14"/>
        <v>56</v>
      </c>
      <c r="N536" s="59">
        <f t="shared" si="14"/>
        <v>65</v>
      </c>
      <c r="O536" s="59">
        <f t="shared" si="14"/>
        <v>71</v>
      </c>
      <c r="P536" s="34"/>
      <c r="Q536" s="34"/>
      <c r="R536" s="34"/>
      <c r="S536" s="34"/>
      <c r="T536" s="34"/>
      <c r="U536" s="34"/>
      <c r="V536" s="34"/>
      <c r="W536" s="34"/>
    </row>
    <row r="537" spans="1:23" ht="19.5" customHeight="1" thickBot="1" x14ac:dyDescent="0.3">
      <c r="A537" s="19" t="s">
        <v>185</v>
      </c>
      <c r="B537" s="38">
        <v>16</v>
      </c>
      <c r="C537" s="38">
        <v>12</v>
      </c>
      <c r="D537" s="38">
        <v>8</v>
      </c>
      <c r="E537" s="38">
        <v>10</v>
      </c>
      <c r="F537" s="38">
        <v>5</v>
      </c>
      <c r="G537" s="38">
        <v>5</v>
      </c>
      <c r="H537" s="10"/>
      <c r="I537" s="38">
        <v>9</v>
      </c>
      <c r="J537" s="38">
        <v>13</v>
      </c>
      <c r="K537" s="38">
        <v>18</v>
      </c>
      <c r="L537" s="38">
        <v>14</v>
      </c>
      <c r="M537" s="38">
        <v>16</v>
      </c>
      <c r="N537" s="38">
        <v>11</v>
      </c>
      <c r="O537" s="38">
        <v>7</v>
      </c>
      <c r="P537" s="34">
        <v>10</v>
      </c>
      <c r="Q537" s="34">
        <v>10</v>
      </c>
      <c r="R537" s="34">
        <v>5</v>
      </c>
      <c r="S537" s="34">
        <v>11</v>
      </c>
      <c r="T537" s="34">
        <v>17</v>
      </c>
      <c r="U537" s="34">
        <v>15</v>
      </c>
      <c r="V537" s="34">
        <v>9</v>
      </c>
      <c r="W537" s="34">
        <v>9</v>
      </c>
    </row>
    <row r="538" spans="1:23" ht="24.75" customHeight="1" thickBot="1" x14ac:dyDescent="0.3">
      <c r="A538" s="19" t="s">
        <v>186</v>
      </c>
      <c r="B538" s="38">
        <v>25</v>
      </c>
      <c r="C538" s="38">
        <v>24</v>
      </c>
      <c r="D538" s="38">
        <v>22</v>
      </c>
      <c r="E538" s="38">
        <v>20</v>
      </c>
      <c r="F538" s="38">
        <v>21</v>
      </c>
      <c r="G538" s="38">
        <v>34</v>
      </c>
      <c r="H538" s="10"/>
      <c r="I538" s="38">
        <v>27</v>
      </c>
      <c r="J538" s="38">
        <v>25</v>
      </c>
      <c r="K538" s="38">
        <v>26</v>
      </c>
      <c r="L538" s="38">
        <v>22</v>
      </c>
      <c r="M538" s="38">
        <v>26</v>
      </c>
      <c r="N538" s="38">
        <v>22</v>
      </c>
      <c r="O538" s="38">
        <v>20</v>
      </c>
      <c r="P538" s="35">
        <v>17</v>
      </c>
      <c r="Q538" s="35">
        <v>28</v>
      </c>
      <c r="R538" s="35">
        <v>20</v>
      </c>
      <c r="S538" s="35">
        <v>43</v>
      </c>
      <c r="T538" s="35">
        <v>25</v>
      </c>
      <c r="U538" s="35">
        <v>37</v>
      </c>
      <c r="V538" s="35">
        <v>32</v>
      </c>
      <c r="W538" s="35">
        <v>30</v>
      </c>
    </row>
    <row r="539" spans="1:23" ht="15.75" thickBot="1" x14ac:dyDescent="0.3">
      <c r="A539" s="19" t="s">
        <v>37</v>
      </c>
      <c r="B539" s="38">
        <v>100</v>
      </c>
      <c r="C539" s="38">
        <v>100</v>
      </c>
      <c r="D539" s="38">
        <v>100</v>
      </c>
      <c r="E539" s="38">
        <v>100</v>
      </c>
      <c r="F539" s="38">
        <v>100</v>
      </c>
      <c r="G539" s="38">
        <v>100</v>
      </c>
      <c r="H539" s="10"/>
      <c r="I539" s="38">
        <v>100</v>
      </c>
      <c r="J539" s="38">
        <v>100</v>
      </c>
      <c r="K539" s="38">
        <v>100</v>
      </c>
      <c r="L539" s="38">
        <v>100</v>
      </c>
      <c r="M539" s="38">
        <v>100</v>
      </c>
      <c r="N539" s="38">
        <v>100</v>
      </c>
      <c r="O539" s="38">
        <v>100</v>
      </c>
      <c r="P539" s="35">
        <v>100</v>
      </c>
      <c r="Q539" s="35">
        <v>100</v>
      </c>
      <c r="R539" s="35">
        <v>100</v>
      </c>
      <c r="S539" s="35">
        <v>100</v>
      </c>
      <c r="T539" s="35">
        <v>100</v>
      </c>
      <c r="U539" s="35">
        <v>100</v>
      </c>
      <c r="V539" s="35">
        <v>100</v>
      </c>
      <c r="W539" s="35">
        <v>100</v>
      </c>
    </row>
    <row r="540" spans="1:23" x14ac:dyDescent="0.25">
      <c r="B540" s="26"/>
      <c r="C540" s="26"/>
      <c r="D540" s="26"/>
      <c r="E540" s="26"/>
      <c r="F540" s="26"/>
      <c r="G540" s="26"/>
      <c r="I540" s="26"/>
      <c r="J540" s="26"/>
      <c r="K540" s="26"/>
      <c r="L540" s="26"/>
      <c r="M540" s="26"/>
      <c r="N540" s="26"/>
      <c r="O540" s="26"/>
      <c r="P540" s="33"/>
      <c r="Q540" s="33"/>
      <c r="R540" s="33"/>
      <c r="S540" s="33"/>
      <c r="T540" s="33"/>
      <c r="U540" s="33"/>
      <c r="V540" s="33"/>
      <c r="W540" s="33"/>
    </row>
    <row r="541" spans="1:23" x14ac:dyDescent="0.25">
      <c r="A541" s="9" t="s">
        <v>250</v>
      </c>
      <c r="B541" s="26"/>
      <c r="C541" s="26"/>
      <c r="D541" s="26"/>
      <c r="E541" s="26"/>
      <c r="F541" s="26"/>
      <c r="G541" s="26"/>
      <c r="I541" s="26"/>
      <c r="J541" s="26"/>
      <c r="K541" s="26"/>
      <c r="L541" s="26"/>
      <c r="M541" s="26"/>
      <c r="N541" s="26"/>
      <c r="O541" s="26"/>
      <c r="P541" s="33"/>
      <c r="Q541" s="33"/>
      <c r="R541" s="33"/>
      <c r="S541" s="33"/>
      <c r="T541" s="33"/>
      <c r="U541" s="33"/>
      <c r="V541" s="33"/>
      <c r="W541" s="33"/>
    </row>
    <row r="542" spans="1:23" x14ac:dyDescent="0.25">
      <c r="A542" s="9"/>
      <c r="L542" s="25"/>
      <c r="M542" s="25"/>
    </row>
    <row r="543" spans="1:23" x14ac:dyDescent="0.25">
      <c r="C543" s="24"/>
      <c r="L543" s="25"/>
      <c r="M543" s="25"/>
      <c r="Q543" s="31"/>
    </row>
    <row r="544" spans="1:23" x14ac:dyDescent="0.25">
      <c r="C544" s="24"/>
      <c r="L544" s="25"/>
      <c r="M544" s="25"/>
      <c r="Q544" s="31"/>
    </row>
    <row r="545" spans="1:23" x14ac:dyDescent="0.25">
      <c r="C545" s="24"/>
      <c r="L545" s="25"/>
      <c r="M545" s="25"/>
      <c r="Q545" s="31"/>
    </row>
    <row r="546" spans="1:23" x14ac:dyDescent="0.25">
      <c r="C546" s="24"/>
      <c r="L546" s="25"/>
      <c r="M546" s="25"/>
      <c r="Q546" s="31"/>
    </row>
    <row r="547" spans="1:23" ht="47.25" x14ac:dyDescent="0.25">
      <c r="A547" s="60" t="s">
        <v>187</v>
      </c>
      <c r="C547" s="24"/>
      <c r="L547" s="25"/>
      <c r="M547" s="25"/>
      <c r="Q547" s="31"/>
    </row>
    <row r="548" spans="1:23" x14ac:dyDescent="0.25">
      <c r="B548" s="26"/>
      <c r="C548" s="26"/>
      <c r="D548" s="26"/>
      <c r="E548" s="26"/>
      <c r="F548" s="26"/>
      <c r="G548" s="26"/>
      <c r="I548" s="26"/>
      <c r="J548" s="26"/>
      <c r="K548" s="26"/>
      <c r="L548" s="26"/>
      <c r="M548" s="26"/>
      <c r="N548" s="26"/>
      <c r="O548" s="26"/>
      <c r="P548" s="33"/>
      <c r="Q548" s="33"/>
      <c r="R548" s="33"/>
      <c r="S548" s="33"/>
      <c r="T548" s="33"/>
      <c r="U548" s="33"/>
      <c r="V548" s="33"/>
      <c r="W548" s="33"/>
    </row>
    <row r="549" spans="1:23" ht="48.75" thickBot="1" x14ac:dyDescent="0.3">
      <c r="A549" s="53"/>
      <c r="B549" s="2" t="s">
        <v>1</v>
      </c>
      <c r="C549" s="2" t="s">
        <v>2</v>
      </c>
      <c r="D549" s="2" t="s">
        <v>3</v>
      </c>
      <c r="E549" s="2" t="s">
        <v>4</v>
      </c>
      <c r="F549" s="2" t="s">
        <v>5</v>
      </c>
      <c r="G549" s="2" t="s">
        <v>6</v>
      </c>
      <c r="H549" s="3"/>
      <c r="I549" s="2" t="s">
        <v>24</v>
      </c>
      <c r="J549" s="2" t="s">
        <v>13</v>
      </c>
      <c r="K549" s="2" t="s">
        <v>26</v>
      </c>
      <c r="L549" s="2" t="s">
        <v>15</v>
      </c>
      <c r="M549" s="2" t="s">
        <v>16</v>
      </c>
      <c r="N549" s="2" t="s">
        <v>18</v>
      </c>
      <c r="O549" s="2" t="s">
        <v>19</v>
      </c>
      <c r="P549" s="7" t="s">
        <v>20</v>
      </c>
      <c r="Q549" s="7" t="s">
        <v>8</v>
      </c>
      <c r="R549" s="7" t="s">
        <v>25</v>
      </c>
      <c r="S549" s="7" t="s">
        <v>10</v>
      </c>
      <c r="T549" s="7" t="s">
        <v>11</v>
      </c>
      <c r="U549" s="7" t="s">
        <v>12</v>
      </c>
      <c r="V549" s="7" t="s">
        <v>27</v>
      </c>
      <c r="W549" s="7" t="s">
        <v>21</v>
      </c>
    </row>
    <row r="550" spans="1:23" ht="15.75" thickBot="1" x14ac:dyDescent="0.3">
      <c r="A550" s="19" t="s">
        <v>63</v>
      </c>
      <c r="B550" s="38">
        <v>12</v>
      </c>
      <c r="C550" s="38">
        <v>11</v>
      </c>
      <c r="D550" s="38">
        <v>11</v>
      </c>
      <c r="E550" s="38">
        <v>9</v>
      </c>
      <c r="F550" s="38">
        <v>9</v>
      </c>
      <c r="G550" s="38">
        <v>10</v>
      </c>
      <c r="H550" s="10"/>
      <c r="I550" s="38">
        <v>13</v>
      </c>
      <c r="J550" s="38">
        <v>10</v>
      </c>
      <c r="K550" s="38">
        <v>14</v>
      </c>
      <c r="L550" s="38">
        <v>12</v>
      </c>
      <c r="M550" s="38">
        <v>8</v>
      </c>
      <c r="N550" s="38">
        <v>11</v>
      </c>
      <c r="O550" s="38">
        <v>7</v>
      </c>
      <c r="P550" s="34">
        <v>1</v>
      </c>
      <c r="Q550" s="34">
        <v>10</v>
      </c>
      <c r="R550" s="34">
        <v>13</v>
      </c>
      <c r="S550" s="34">
        <v>13</v>
      </c>
      <c r="T550" s="34">
        <v>21</v>
      </c>
      <c r="U550" s="34">
        <v>19</v>
      </c>
      <c r="V550" s="34">
        <v>12</v>
      </c>
      <c r="W550" s="34">
        <v>13</v>
      </c>
    </row>
    <row r="551" spans="1:23" ht="24.75" thickBot="1" x14ac:dyDescent="0.3">
      <c r="A551" s="19" t="s">
        <v>188</v>
      </c>
      <c r="B551" s="38">
        <v>49</v>
      </c>
      <c r="C551" s="38">
        <v>54</v>
      </c>
      <c r="D551" s="38">
        <v>59</v>
      </c>
      <c r="E551" s="54">
        <v>63</v>
      </c>
      <c r="F551" s="54">
        <v>68</v>
      </c>
      <c r="G551" s="54">
        <v>66</v>
      </c>
      <c r="H551" s="10"/>
      <c r="I551" s="38">
        <v>56</v>
      </c>
      <c r="J551" s="38">
        <v>49</v>
      </c>
      <c r="K551" s="38">
        <v>49</v>
      </c>
      <c r="L551" s="54">
        <v>59</v>
      </c>
      <c r="M551" s="38">
        <v>43</v>
      </c>
      <c r="N551" s="38">
        <v>54</v>
      </c>
      <c r="O551" s="54">
        <v>64</v>
      </c>
      <c r="P551" s="34">
        <v>72</v>
      </c>
      <c r="Q551" s="34">
        <v>50</v>
      </c>
      <c r="R551" s="34">
        <v>65</v>
      </c>
      <c r="S551" s="34">
        <v>50</v>
      </c>
      <c r="T551" s="34">
        <v>42</v>
      </c>
      <c r="U551" s="34">
        <v>43</v>
      </c>
      <c r="V551" s="34">
        <v>59</v>
      </c>
      <c r="W551" s="34">
        <v>52</v>
      </c>
    </row>
    <row r="552" spans="1:23" ht="15.75" thickBot="1" x14ac:dyDescent="0.3">
      <c r="A552" s="19" t="s">
        <v>189</v>
      </c>
      <c r="B552" s="54">
        <v>13</v>
      </c>
      <c r="C552" s="38">
        <v>10</v>
      </c>
      <c r="D552" s="38">
        <v>8</v>
      </c>
      <c r="E552" s="38">
        <v>8</v>
      </c>
      <c r="F552" s="38">
        <v>7</v>
      </c>
      <c r="G552" s="38">
        <v>10</v>
      </c>
      <c r="H552" s="10"/>
      <c r="I552" s="38">
        <v>6</v>
      </c>
      <c r="J552" s="38">
        <v>8</v>
      </c>
      <c r="K552" s="38">
        <v>4</v>
      </c>
      <c r="L552" s="54">
        <v>17</v>
      </c>
      <c r="M552" s="38">
        <v>9</v>
      </c>
      <c r="N552" s="38">
        <v>8</v>
      </c>
      <c r="O552" s="38">
        <v>8</v>
      </c>
      <c r="P552" s="34">
        <v>13</v>
      </c>
      <c r="Q552" s="34">
        <v>8</v>
      </c>
      <c r="R552" s="34">
        <v>7</v>
      </c>
      <c r="S552" s="34">
        <v>7</v>
      </c>
      <c r="T552" s="34">
        <v>8</v>
      </c>
      <c r="U552" s="34">
        <v>7</v>
      </c>
      <c r="V552" s="34">
        <v>6</v>
      </c>
      <c r="W552" s="34">
        <v>6</v>
      </c>
    </row>
    <row r="553" spans="1:23" ht="24.75" thickBot="1" x14ac:dyDescent="0.3">
      <c r="A553" s="19" t="s">
        <v>190</v>
      </c>
      <c r="B553" s="38">
        <v>7</v>
      </c>
      <c r="C553" s="38">
        <v>7</v>
      </c>
      <c r="D553" s="38">
        <v>8</v>
      </c>
      <c r="E553" s="38">
        <v>5</v>
      </c>
      <c r="F553" s="38">
        <v>4</v>
      </c>
      <c r="G553" s="38">
        <v>4</v>
      </c>
      <c r="H553" s="10"/>
      <c r="I553" s="38">
        <v>8</v>
      </c>
      <c r="J553" s="38">
        <v>6</v>
      </c>
      <c r="K553" s="38">
        <v>7</v>
      </c>
      <c r="L553" s="38">
        <v>5</v>
      </c>
      <c r="M553" s="38">
        <v>8</v>
      </c>
      <c r="N553" s="38">
        <v>9</v>
      </c>
      <c r="O553" s="38">
        <v>6</v>
      </c>
      <c r="P553" s="34"/>
      <c r="Q553" s="34">
        <v>8</v>
      </c>
      <c r="R553" s="34">
        <v>8</v>
      </c>
      <c r="S553" s="34">
        <v>7</v>
      </c>
      <c r="T553" s="34">
        <v>8</v>
      </c>
      <c r="U553" s="34">
        <v>7</v>
      </c>
      <c r="V553" s="34">
        <v>9</v>
      </c>
      <c r="W553" s="34">
        <v>6</v>
      </c>
    </row>
    <row r="554" spans="1:23" ht="22.5" customHeight="1" thickBot="1" x14ac:dyDescent="0.3">
      <c r="A554" s="19" t="s">
        <v>191</v>
      </c>
      <c r="B554" s="38">
        <v>3</v>
      </c>
      <c r="C554" s="38">
        <v>3</v>
      </c>
      <c r="D554" s="38">
        <v>2</v>
      </c>
      <c r="E554" s="38">
        <v>2</v>
      </c>
      <c r="F554" s="38">
        <v>2</v>
      </c>
      <c r="G554" s="38">
        <v>2</v>
      </c>
      <c r="H554" s="10"/>
      <c r="I554" s="38">
        <v>6</v>
      </c>
      <c r="J554" s="38">
        <v>2</v>
      </c>
      <c r="K554" s="38">
        <v>3</v>
      </c>
      <c r="L554" s="38">
        <v>1</v>
      </c>
      <c r="M554" s="38">
        <v>5</v>
      </c>
      <c r="N554" s="38">
        <v>6</v>
      </c>
      <c r="O554" s="38">
        <v>2</v>
      </c>
      <c r="P554" s="34">
        <v>4</v>
      </c>
      <c r="Q554" s="34">
        <v>3</v>
      </c>
      <c r="R554" s="34">
        <v>3</v>
      </c>
      <c r="S554" s="34">
        <v>2</v>
      </c>
      <c r="T554" s="34"/>
      <c r="U554" s="34">
        <v>1</v>
      </c>
      <c r="V554" s="34">
        <v>3</v>
      </c>
      <c r="W554" s="34">
        <v>2</v>
      </c>
    </row>
    <row r="555" spans="1:23" ht="24.75" thickBot="1" x14ac:dyDescent="0.3">
      <c r="A555" s="19" t="s">
        <v>192</v>
      </c>
      <c r="B555" s="54">
        <v>16</v>
      </c>
      <c r="C555" s="54">
        <v>15</v>
      </c>
      <c r="D555" s="38">
        <v>13</v>
      </c>
      <c r="E555" s="38">
        <v>13</v>
      </c>
      <c r="F555" s="38">
        <v>9</v>
      </c>
      <c r="G555" s="38">
        <v>9</v>
      </c>
      <c r="H555" s="10"/>
      <c r="I555" s="38">
        <v>11</v>
      </c>
      <c r="J555" s="54">
        <v>26</v>
      </c>
      <c r="K555" s="38">
        <v>23</v>
      </c>
      <c r="L555" s="38">
        <v>6</v>
      </c>
      <c r="M555" s="54">
        <v>27</v>
      </c>
      <c r="N555" s="38">
        <v>11</v>
      </c>
      <c r="O555" s="38">
        <v>12</v>
      </c>
      <c r="P555" s="35">
        <v>10</v>
      </c>
      <c r="Q555" s="35">
        <v>23</v>
      </c>
      <c r="R555" s="35">
        <v>3</v>
      </c>
      <c r="S555" s="35">
        <v>20</v>
      </c>
      <c r="T555" s="35">
        <v>21</v>
      </c>
      <c r="U555" s="35">
        <v>22</v>
      </c>
      <c r="V555" s="35">
        <v>11</v>
      </c>
      <c r="W555" s="35">
        <v>21</v>
      </c>
    </row>
    <row r="556" spans="1:23" ht="15.75" thickBot="1" x14ac:dyDescent="0.3">
      <c r="A556" s="19" t="s">
        <v>37</v>
      </c>
      <c r="B556" s="38">
        <v>100</v>
      </c>
      <c r="C556" s="38">
        <v>100</v>
      </c>
      <c r="D556" s="38">
        <v>100</v>
      </c>
      <c r="E556" s="38">
        <v>100</v>
      </c>
      <c r="F556" s="38">
        <v>100</v>
      </c>
      <c r="G556" s="38">
        <v>100</v>
      </c>
      <c r="H556" s="10"/>
      <c r="I556" s="38">
        <v>100</v>
      </c>
      <c r="J556" s="38">
        <v>100</v>
      </c>
      <c r="K556" s="38">
        <v>100</v>
      </c>
      <c r="L556" s="38">
        <v>100</v>
      </c>
      <c r="M556" s="38">
        <v>100</v>
      </c>
      <c r="N556" s="38">
        <v>100</v>
      </c>
      <c r="O556" s="38">
        <v>100</v>
      </c>
      <c r="P556" s="35">
        <v>100</v>
      </c>
      <c r="Q556" s="35">
        <v>100</v>
      </c>
      <c r="R556" s="35">
        <v>100</v>
      </c>
      <c r="S556" s="35">
        <v>100</v>
      </c>
      <c r="T556" s="35">
        <v>100</v>
      </c>
      <c r="U556" s="35">
        <v>100</v>
      </c>
      <c r="V556" s="35">
        <v>100</v>
      </c>
      <c r="W556" s="35">
        <v>100</v>
      </c>
    </row>
    <row r="557" spans="1:23" x14ac:dyDescent="0.25">
      <c r="B557" s="26"/>
      <c r="C557" s="26"/>
      <c r="D557" s="26"/>
      <c r="E557" s="26"/>
      <c r="F557" s="26"/>
      <c r="G557" s="26"/>
      <c r="I557" s="26"/>
      <c r="J557" s="26"/>
      <c r="K557" s="26"/>
      <c r="L557" s="26"/>
      <c r="M557" s="26"/>
      <c r="N557" s="26"/>
      <c r="O557" s="26"/>
      <c r="P557" s="33"/>
      <c r="Q557" s="33"/>
      <c r="R557" s="33"/>
      <c r="S557" s="33"/>
      <c r="T557" s="33"/>
      <c r="U557" s="33"/>
      <c r="V557" s="33"/>
      <c r="W557" s="33"/>
    </row>
    <row r="558" spans="1:23" x14ac:dyDescent="0.25">
      <c r="A558" s="9" t="s">
        <v>250</v>
      </c>
      <c r="B558" s="26"/>
      <c r="C558" s="26"/>
      <c r="D558" s="26"/>
      <c r="E558" s="26"/>
      <c r="F558" s="26"/>
      <c r="G558" s="26"/>
      <c r="I558" s="26"/>
      <c r="J558" s="26"/>
      <c r="K558" s="26"/>
      <c r="L558" s="26"/>
      <c r="M558" s="26"/>
      <c r="N558" s="26"/>
      <c r="O558" s="26"/>
      <c r="P558" s="33"/>
      <c r="Q558" s="33"/>
      <c r="R558" s="33"/>
      <c r="S558" s="33"/>
      <c r="T558" s="33"/>
      <c r="U558" s="33"/>
      <c r="V558" s="33"/>
      <c r="W558" s="33"/>
    </row>
    <row r="559" spans="1:23" x14ac:dyDescent="0.25">
      <c r="A559" s="9"/>
      <c r="L559" s="25"/>
      <c r="M559" s="25"/>
    </row>
    <row r="560" spans="1:23" x14ac:dyDescent="0.25">
      <c r="C560" s="24"/>
      <c r="L560" s="25"/>
      <c r="M560" s="25"/>
      <c r="Q560" s="31"/>
    </row>
    <row r="561" spans="1:23" x14ac:dyDescent="0.25">
      <c r="C561" s="24"/>
      <c r="L561" s="25"/>
      <c r="M561" s="25"/>
      <c r="Q561" s="31"/>
    </row>
    <row r="562" spans="1:23" x14ac:dyDescent="0.25">
      <c r="C562" s="24"/>
      <c r="L562" s="25"/>
      <c r="M562" s="25"/>
      <c r="Q562" s="31"/>
    </row>
    <row r="563" spans="1:23" x14ac:dyDescent="0.25">
      <c r="C563" s="24"/>
      <c r="L563" s="25"/>
      <c r="M563" s="25"/>
      <c r="Q563" s="31"/>
    </row>
    <row r="564" spans="1:23" x14ac:dyDescent="0.25">
      <c r="C564" s="24"/>
      <c r="L564" s="25"/>
      <c r="M564" s="25"/>
      <c r="Q564" s="31"/>
    </row>
    <row r="565" spans="1:23" s="16" customFormat="1" ht="27.75" customHeight="1" x14ac:dyDescent="0.25">
      <c r="A565" s="45" t="s">
        <v>193</v>
      </c>
      <c r="B565" s="49"/>
      <c r="C565" s="48"/>
      <c r="D565" s="49"/>
      <c r="E565" s="49"/>
      <c r="F565" s="49"/>
      <c r="G565" s="49"/>
      <c r="H565" s="84"/>
      <c r="I565" s="49"/>
      <c r="J565" s="49"/>
      <c r="K565" s="49"/>
      <c r="L565" s="49"/>
      <c r="M565" s="49"/>
      <c r="N565" s="49"/>
      <c r="O565" s="49"/>
      <c r="P565" s="85"/>
      <c r="Q565" s="86"/>
      <c r="R565" s="85"/>
      <c r="S565" s="85"/>
      <c r="T565" s="85"/>
      <c r="U565" s="85"/>
      <c r="V565" s="85"/>
      <c r="W565" s="85"/>
    </row>
    <row r="566" spans="1:23" x14ac:dyDescent="0.25">
      <c r="C566" s="24"/>
      <c r="L566" s="25"/>
      <c r="M566" s="25"/>
      <c r="Q566" s="31"/>
    </row>
    <row r="567" spans="1:23" x14ac:dyDescent="0.25">
      <c r="A567" s="16"/>
      <c r="C567" s="24"/>
      <c r="L567" s="25"/>
      <c r="M567" s="25"/>
      <c r="Q567" s="31"/>
    </row>
    <row r="568" spans="1:23" x14ac:dyDescent="0.25">
      <c r="B568" s="24"/>
      <c r="D568" s="24"/>
      <c r="L568" s="25"/>
      <c r="M568" s="25"/>
      <c r="Q568" s="31"/>
    </row>
    <row r="569" spans="1:23" ht="47.25" x14ac:dyDescent="0.25">
      <c r="A569" s="68" t="s">
        <v>194</v>
      </c>
      <c r="B569" s="24"/>
      <c r="D569" s="24"/>
      <c r="L569" s="25"/>
      <c r="M569" s="25"/>
      <c r="Q569" s="31"/>
    </row>
    <row r="570" spans="1:23" x14ac:dyDescent="0.25">
      <c r="B570" s="24"/>
      <c r="D570" s="24"/>
      <c r="I570" s="26"/>
      <c r="J570" s="26"/>
      <c r="K570" s="26"/>
      <c r="L570" s="26"/>
      <c r="M570" s="26"/>
      <c r="N570" s="26"/>
      <c r="O570" s="26"/>
      <c r="P570" s="33"/>
      <c r="Q570" s="33"/>
      <c r="R570" s="33"/>
      <c r="S570" s="33"/>
      <c r="T570" s="33"/>
      <c r="U570" s="33"/>
      <c r="V570" s="33"/>
      <c r="W570" s="33"/>
    </row>
    <row r="571" spans="1:23" ht="48.75" thickBot="1" x14ac:dyDescent="0.3">
      <c r="A571" s="53"/>
      <c r="B571" s="2" t="s">
        <v>1</v>
      </c>
      <c r="C571" s="2" t="s">
        <v>2</v>
      </c>
      <c r="D571" s="2" t="s">
        <v>3</v>
      </c>
      <c r="E571" s="2" t="s">
        <v>4</v>
      </c>
      <c r="F571" s="2" t="s">
        <v>5</v>
      </c>
      <c r="G571" s="2" t="s">
        <v>6</v>
      </c>
      <c r="H571" s="3"/>
      <c r="I571" s="2" t="s">
        <v>24</v>
      </c>
      <c r="J571" s="2" t="s">
        <v>13</v>
      </c>
      <c r="K571" s="2" t="s">
        <v>26</v>
      </c>
      <c r="L571" s="2" t="s">
        <v>15</v>
      </c>
      <c r="M571" s="2" t="s">
        <v>16</v>
      </c>
      <c r="N571" s="2" t="s">
        <v>18</v>
      </c>
      <c r="O571" s="2" t="s">
        <v>19</v>
      </c>
      <c r="P571" s="7" t="s">
        <v>20</v>
      </c>
      <c r="Q571" s="7" t="s">
        <v>8</v>
      </c>
      <c r="R571" s="7" t="s">
        <v>25</v>
      </c>
      <c r="S571" s="7" t="s">
        <v>10</v>
      </c>
      <c r="T571" s="7" t="s">
        <v>11</v>
      </c>
      <c r="U571" s="7" t="s">
        <v>12</v>
      </c>
      <c r="V571" s="7" t="s">
        <v>27</v>
      </c>
      <c r="W571" s="7" t="s">
        <v>21</v>
      </c>
    </row>
    <row r="572" spans="1:23" ht="18.75" customHeight="1" thickBot="1" x14ac:dyDescent="0.3">
      <c r="A572" s="19" t="s">
        <v>195</v>
      </c>
      <c r="B572" s="38">
        <v>60</v>
      </c>
      <c r="C572" s="38">
        <v>66</v>
      </c>
      <c r="D572" s="38">
        <v>69</v>
      </c>
      <c r="E572" s="54">
        <v>73</v>
      </c>
      <c r="F572" s="54">
        <v>77</v>
      </c>
      <c r="G572" s="38">
        <v>69</v>
      </c>
      <c r="H572" s="10"/>
      <c r="I572" s="38">
        <v>33</v>
      </c>
      <c r="J572" s="38">
        <v>72</v>
      </c>
      <c r="K572" s="38">
        <v>47</v>
      </c>
      <c r="L572" s="54">
        <v>83</v>
      </c>
      <c r="M572" s="38">
        <v>62</v>
      </c>
      <c r="N572" s="38">
        <v>44</v>
      </c>
      <c r="O572" s="38">
        <v>68</v>
      </c>
      <c r="P572" s="34">
        <v>88</v>
      </c>
      <c r="Q572" s="34">
        <v>51</v>
      </c>
      <c r="R572" s="34">
        <v>44</v>
      </c>
      <c r="S572" s="34">
        <v>29</v>
      </c>
      <c r="T572" s="34">
        <v>37</v>
      </c>
      <c r="U572" s="34">
        <v>25</v>
      </c>
      <c r="V572" s="34">
        <v>40</v>
      </c>
      <c r="W572" s="34">
        <v>47</v>
      </c>
    </row>
    <row r="573" spans="1:23" ht="20.25" customHeight="1" thickBot="1" x14ac:dyDescent="0.3">
      <c r="A573" s="19" t="s">
        <v>196</v>
      </c>
      <c r="B573" s="38">
        <v>2</v>
      </c>
      <c r="C573" s="38">
        <v>3</v>
      </c>
      <c r="D573" s="38">
        <v>3</v>
      </c>
      <c r="E573" s="38">
        <v>5</v>
      </c>
      <c r="F573" s="54">
        <v>7</v>
      </c>
      <c r="G573" s="54">
        <v>8</v>
      </c>
      <c r="H573" s="10"/>
      <c r="I573" s="38">
        <v>3</v>
      </c>
      <c r="J573" s="38">
        <v>4</v>
      </c>
      <c r="K573" s="38">
        <v>4</v>
      </c>
      <c r="L573" s="38">
        <v>2</v>
      </c>
      <c r="M573" s="38">
        <v>3</v>
      </c>
      <c r="N573" s="38">
        <v>4</v>
      </c>
      <c r="O573" s="38">
        <v>4</v>
      </c>
      <c r="P573" s="34">
        <v>18</v>
      </c>
      <c r="Q573" s="34">
        <v>3</v>
      </c>
      <c r="R573" s="34">
        <v>1</v>
      </c>
      <c r="S573" s="34">
        <v>2</v>
      </c>
      <c r="T573" s="34">
        <v>9</v>
      </c>
      <c r="U573" s="34"/>
      <c r="V573" s="34">
        <v>3</v>
      </c>
      <c r="W573" s="34">
        <v>3</v>
      </c>
    </row>
    <row r="574" spans="1:23" ht="19.5" customHeight="1" thickBot="1" x14ac:dyDescent="0.3">
      <c r="A574" s="19" t="s">
        <v>197</v>
      </c>
      <c r="B574" s="38">
        <v>43</v>
      </c>
      <c r="C574" s="38">
        <v>58</v>
      </c>
      <c r="D574" s="38">
        <v>70</v>
      </c>
      <c r="E574" s="38">
        <v>75</v>
      </c>
      <c r="F574" s="38">
        <v>84</v>
      </c>
      <c r="G574" s="54">
        <v>89</v>
      </c>
      <c r="H574" s="10"/>
      <c r="I574" s="38">
        <v>64</v>
      </c>
      <c r="J574" s="38">
        <v>62</v>
      </c>
      <c r="K574" s="38">
        <v>75</v>
      </c>
      <c r="L574" s="38">
        <v>35</v>
      </c>
      <c r="M574" s="38">
        <v>68</v>
      </c>
      <c r="N574" s="54">
        <v>82</v>
      </c>
      <c r="O574" s="54">
        <v>78</v>
      </c>
      <c r="P574" s="34">
        <v>71</v>
      </c>
      <c r="Q574" s="34">
        <v>74</v>
      </c>
      <c r="R574" s="34">
        <v>69</v>
      </c>
      <c r="S574" s="34">
        <v>76</v>
      </c>
      <c r="T574" s="34">
        <v>87</v>
      </c>
      <c r="U574" s="34">
        <v>85</v>
      </c>
      <c r="V574" s="34">
        <v>83</v>
      </c>
      <c r="W574" s="34">
        <v>72</v>
      </c>
    </row>
    <row r="575" spans="1:23" ht="22.5" customHeight="1" thickBot="1" x14ac:dyDescent="0.3">
      <c r="A575" s="19" t="s">
        <v>198</v>
      </c>
      <c r="B575" s="38">
        <v>48</v>
      </c>
      <c r="C575" s="38">
        <v>61</v>
      </c>
      <c r="D575" s="38">
        <v>72</v>
      </c>
      <c r="E575" s="38">
        <v>82</v>
      </c>
      <c r="F575" s="38">
        <v>87</v>
      </c>
      <c r="G575" s="54">
        <v>89</v>
      </c>
      <c r="H575" s="10"/>
      <c r="I575" s="54">
        <v>84</v>
      </c>
      <c r="J575" s="38">
        <v>67</v>
      </c>
      <c r="K575" s="38">
        <v>67</v>
      </c>
      <c r="L575" s="38">
        <v>44</v>
      </c>
      <c r="M575" s="38">
        <v>59</v>
      </c>
      <c r="N575" s="54">
        <v>80</v>
      </c>
      <c r="O575" s="54">
        <v>80</v>
      </c>
      <c r="P575" s="35">
        <v>69</v>
      </c>
      <c r="Q575" s="35">
        <v>77</v>
      </c>
      <c r="R575" s="35">
        <v>85</v>
      </c>
      <c r="S575" s="35">
        <v>69</v>
      </c>
      <c r="T575" s="35">
        <v>50</v>
      </c>
      <c r="U575" s="35">
        <v>90</v>
      </c>
      <c r="V575" s="35">
        <v>84</v>
      </c>
      <c r="W575" s="35">
        <v>74</v>
      </c>
    </row>
    <row r="576" spans="1:23" x14ac:dyDescent="0.25">
      <c r="B576" s="26"/>
      <c r="C576" s="26"/>
      <c r="D576" s="26"/>
      <c r="E576" s="26"/>
      <c r="F576" s="26"/>
      <c r="G576" s="26"/>
      <c r="H576" s="10"/>
      <c r="I576" s="26"/>
      <c r="J576" s="26"/>
      <c r="K576" s="26"/>
      <c r="L576" s="26"/>
      <c r="M576" s="26"/>
      <c r="N576" s="26"/>
      <c r="O576" s="26"/>
      <c r="P576" s="33"/>
      <c r="Q576" s="33"/>
      <c r="R576" s="33"/>
      <c r="S576" s="33"/>
      <c r="T576" s="33"/>
      <c r="U576" s="33"/>
      <c r="V576" s="33"/>
      <c r="W576" s="33"/>
    </row>
    <row r="577" spans="1:23" x14ac:dyDescent="0.25">
      <c r="A577" s="9" t="s">
        <v>250</v>
      </c>
      <c r="B577" s="26"/>
      <c r="C577" s="26"/>
      <c r="D577" s="26"/>
      <c r="E577" s="26"/>
      <c r="F577" s="26"/>
      <c r="G577" s="26"/>
      <c r="I577" s="26"/>
      <c r="J577" s="26"/>
      <c r="K577" s="26"/>
      <c r="L577" s="26"/>
      <c r="M577" s="26"/>
      <c r="N577" s="26"/>
      <c r="O577" s="26"/>
      <c r="P577" s="33"/>
      <c r="Q577" s="33"/>
      <c r="R577" s="33"/>
      <c r="S577" s="33"/>
      <c r="T577" s="33"/>
      <c r="U577" s="33"/>
      <c r="V577" s="33"/>
      <c r="W577" s="33"/>
    </row>
    <row r="578" spans="1:23" x14ac:dyDescent="0.25">
      <c r="B578" s="24"/>
      <c r="D578" s="24"/>
      <c r="L578" s="25"/>
      <c r="M578" s="25"/>
      <c r="Q578" s="31"/>
    </row>
    <row r="579" spans="1:23" x14ac:dyDescent="0.25">
      <c r="B579" s="24"/>
      <c r="D579" s="24"/>
      <c r="L579" s="25"/>
      <c r="M579" s="25"/>
      <c r="Q579" s="31"/>
    </row>
    <row r="580" spans="1:23" ht="31.5" x14ac:dyDescent="0.25">
      <c r="A580" s="68" t="s">
        <v>199</v>
      </c>
      <c r="B580" s="24"/>
      <c r="D580" s="24"/>
      <c r="L580" s="25"/>
      <c r="M580" s="25"/>
      <c r="Q580" s="31"/>
    </row>
    <row r="581" spans="1:23" x14ac:dyDescent="0.25">
      <c r="A581" s="92" t="s">
        <v>274</v>
      </c>
      <c r="B581" s="24"/>
      <c r="D581" s="24"/>
      <c r="L581" s="25"/>
      <c r="M581" s="25"/>
      <c r="Q581" s="31"/>
    </row>
    <row r="582" spans="1:23" ht="48.75" thickBot="1" x14ac:dyDescent="0.3">
      <c r="A582" s="53"/>
      <c r="B582" s="2" t="s">
        <v>1</v>
      </c>
      <c r="C582" s="2" t="s">
        <v>2</v>
      </c>
      <c r="D582" s="2" t="s">
        <v>3</v>
      </c>
      <c r="E582" s="2" t="s">
        <v>4</v>
      </c>
      <c r="F582" s="2" t="s">
        <v>5</v>
      </c>
      <c r="G582" s="2" t="s">
        <v>6</v>
      </c>
      <c r="H582" s="3"/>
      <c r="I582" s="2" t="s">
        <v>24</v>
      </c>
      <c r="J582" s="2" t="s">
        <v>13</v>
      </c>
      <c r="K582" s="2" t="s">
        <v>26</v>
      </c>
      <c r="L582" s="2" t="s">
        <v>15</v>
      </c>
      <c r="M582" s="2" t="s">
        <v>16</v>
      </c>
      <c r="N582" s="2" t="s">
        <v>18</v>
      </c>
      <c r="O582" s="2" t="s">
        <v>19</v>
      </c>
      <c r="P582" s="7" t="s">
        <v>20</v>
      </c>
      <c r="Q582" s="7" t="s">
        <v>8</v>
      </c>
      <c r="R582" s="7" t="s">
        <v>25</v>
      </c>
      <c r="S582" s="7" t="s">
        <v>10</v>
      </c>
      <c r="T582" s="7" t="s">
        <v>11</v>
      </c>
      <c r="U582" s="7" t="s">
        <v>12</v>
      </c>
      <c r="V582" s="7" t="s">
        <v>27</v>
      </c>
      <c r="W582" s="7" t="s">
        <v>21</v>
      </c>
    </row>
    <row r="583" spans="1:23" ht="15.75" thickBot="1" x14ac:dyDescent="0.3">
      <c r="A583" s="19" t="s">
        <v>63</v>
      </c>
      <c r="B583" s="38">
        <v>1</v>
      </c>
      <c r="C583" s="38">
        <v>2</v>
      </c>
      <c r="D583" s="38">
        <v>2</v>
      </c>
      <c r="E583" s="38">
        <v>3</v>
      </c>
      <c r="F583" s="38">
        <v>1</v>
      </c>
      <c r="G583" s="38">
        <v>1</v>
      </c>
      <c r="H583" s="10"/>
      <c r="I583" s="38">
        <v>2</v>
      </c>
      <c r="J583" s="38">
        <v>1</v>
      </c>
      <c r="K583" s="38">
        <v>5</v>
      </c>
      <c r="L583" s="38">
        <v>2</v>
      </c>
      <c r="M583" s="38">
        <v>2</v>
      </c>
      <c r="N583" s="38"/>
      <c r="O583" s="38">
        <v>2</v>
      </c>
      <c r="P583" s="34"/>
      <c r="Q583" s="34"/>
      <c r="R583" s="34"/>
      <c r="S583" s="34">
        <v>7</v>
      </c>
      <c r="T583" s="34">
        <v>6</v>
      </c>
      <c r="U583" s="34">
        <v>6</v>
      </c>
      <c r="V583" s="34"/>
      <c r="W583" s="34">
        <v>2</v>
      </c>
    </row>
    <row r="584" spans="1:23" ht="23.25" customHeight="1" thickBot="1" x14ac:dyDescent="0.3">
      <c r="A584" s="19" t="s">
        <v>106</v>
      </c>
      <c r="B584" s="38">
        <v>14</v>
      </c>
      <c r="C584" s="38">
        <v>14</v>
      </c>
      <c r="D584" s="38">
        <v>25</v>
      </c>
      <c r="E584" s="38">
        <v>36</v>
      </c>
      <c r="F584" s="38">
        <v>41</v>
      </c>
      <c r="G584" s="54">
        <v>60</v>
      </c>
      <c r="H584" s="10"/>
      <c r="I584" s="54">
        <v>57</v>
      </c>
      <c r="J584" s="38">
        <v>19</v>
      </c>
      <c r="K584" s="38">
        <v>45</v>
      </c>
      <c r="L584" s="38">
        <v>10</v>
      </c>
      <c r="M584" s="38">
        <v>25</v>
      </c>
      <c r="N584" s="38">
        <v>41</v>
      </c>
      <c r="O584" s="38">
        <v>32</v>
      </c>
      <c r="P584" s="34">
        <v>5</v>
      </c>
      <c r="Q584" s="34">
        <v>85</v>
      </c>
      <c r="R584" s="34">
        <v>69</v>
      </c>
      <c r="S584" s="34">
        <v>80</v>
      </c>
      <c r="T584" s="34">
        <v>41</v>
      </c>
      <c r="U584" s="34">
        <v>59</v>
      </c>
      <c r="V584" s="34">
        <v>60</v>
      </c>
      <c r="W584" s="34">
        <v>38</v>
      </c>
    </row>
    <row r="585" spans="1:23" ht="18.75" customHeight="1" thickBot="1" x14ac:dyDescent="0.3">
      <c r="A585" s="19" t="s">
        <v>200</v>
      </c>
      <c r="B585" s="38">
        <v>10</v>
      </c>
      <c r="C585" s="38">
        <v>20</v>
      </c>
      <c r="D585" s="38">
        <v>20</v>
      </c>
      <c r="E585" s="38">
        <v>25</v>
      </c>
      <c r="F585" s="38">
        <v>24</v>
      </c>
      <c r="G585" s="38">
        <v>21</v>
      </c>
      <c r="H585" s="10"/>
      <c r="I585" s="38">
        <v>20</v>
      </c>
      <c r="J585" s="38">
        <v>19</v>
      </c>
      <c r="K585" s="38">
        <v>22</v>
      </c>
      <c r="L585" s="38">
        <v>12</v>
      </c>
      <c r="M585" s="38">
        <v>20</v>
      </c>
      <c r="N585" s="38">
        <v>22</v>
      </c>
      <c r="O585" s="54">
        <v>28</v>
      </c>
      <c r="P585" s="34">
        <v>12</v>
      </c>
      <c r="Q585" s="34">
        <v>10</v>
      </c>
      <c r="R585" s="34">
        <v>29</v>
      </c>
      <c r="S585" s="34">
        <v>7</v>
      </c>
      <c r="T585" s="34">
        <v>18</v>
      </c>
      <c r="U585" s="34">
        <v>18</v>
      </c>
      <c r="V585" s="34">
        <v>12</v>
      </c>
      <c r="W585" s="34">
        <v>19</v>
      </c>
    </row>
    <row r="586" spans="1:23" ht="21.75" customHeight="1" thickBot="1" x14ac:dyDescent="0.3">
      <c r="A586" s="19" t="s">
        <v>201</v>
      </c>
      <c r="B586" s="38">
        <v>11</v>
      </c>
      <c r="C586" s="38">
        <v>21</v>
      </c>
      <c r="D586" s="38">
        <v>17</v>
      </c>
      <c r="E586" s="38">
        <v>14</v>
      </c>
      <c r="F586" s="54">
        <v>20</v>
      </c>
      <c r="G586" s="38">
        <v>12</v>
      </c>
      <c r="H586" s="10"/>
      <c r="I586" s="38">
        <v>9</v>
      </c>
      <c r="J586" s="54">
        <v>21</v>
      </c>
      <c r="K586" s="38">
        <v>6</v>
      </c>
      <c r="L586" s="38">
        <v>16</v>
      </c>
      <c r="M586" s="38">
        <v>16</v>
      </c>
      <c r="N586" s="54">
        <v>20</v>
      </c>
      <c r="O586" s="38">
        <v>15</v>
      </c>
      <c r="P586" s="34">
        <v>15</v>
      </c>
      <c r="Q586" s="34">
        <v>5</v>
      </c>
      <c r="R586" s="34"/>
      <c r="S586" s="34">
        <v>7</v>
      </c>
      <c r="T586" s="34">
        <v>12</v>
      </c>
      <c r="U586" s="34">
        <v>12</v>
      </c>
      <c r="V586" s="34">
        <v>8</v>
      </c>
      <c r="W586" s="34">
        <v>13</v>
      </c>
    </row>
    <row r="587" spans="1:23" ht="19.5" customHeight="1" thickBot="1" x14ac:dyDescent="0.3">
      <c r="A587" s="19" t="s">
        <v>202</v>
      </c>
      <c r="B587" s="38">
        <v>8</v>
      </c>
      <c r="C587" s="38">
        <v>13</v>
      </c>
      <c r="D587" s="54">
        <v>20</v>
      </c>
      <c r="E587" s="38">
        <v>16</v>
      </c>
      <c r="F587" s="38">
        <v>12</v>
      </c>
      <c r="G587" s="38">
        <v>5</v>
      </c>
      <c r="H587" s="10"/>
      <c r="I587" s="38">
        <v>9</v>
      </c>
      <c r="J587" s="54">
        <v>14</v>
      </c>
      <c r="K587" s="38">
        <v>5</v>
      </c>
      <c r="L587" s="54">
        <v>13</v>
      </c>
      <c r="M587" s="38">
        <v>10</v>
      </c>
      <c r="N587" s="38">
        <v>6</v>
      </c>
      <c r="O587" s="38">
        <v>11</v>
      </c>
      <c r="P587" s="34">
        <v>40</v>
      </c>
      <c r="Q587" s="34"/>
      <c r="R587" s="34">
        <v>2</v>
      </c>
      <c r="S587" s="34"/>
      <c r="T587" s="34">
        <v>18</v>
      </c>
      <c r="U587" s="34"/>
      <c r="V587" s="34"/>
      <c r="W587" s="34">
        <v>11</v>
      </c>
    </row>
    <row r="588" spans="1:23" ht="21" customHeight="1" thickBot="1" x14ac:dyDescent="0.3">
      <c r="A588" s="19" t="s">
        <v>203</v>
      </c>
      <c r="B588" s="54">
        <v>56</v>
      </c>
      <c r="C588" s="38">
        <v>30</v>
      </c>
      <c r="D588" s="38">
        <v>16</v>
      </c>
      <c r="E588" s="38">
        <v>7</v>
      </c>
      <c r="F588" s="38">
        <v>3</v>
      </c>
      <c r="G588" s="38">
        <v>1</v>
      </c>
      <c r="H588" s="10"/>
      <c r="I588" s="38">
        <v>3</v>
      </c>
      <c r="J588" s="38">
        <v>26</v>
      </c>
      <c r="K588" s="38">
        <v>18</v>
      </c>
      <c r="L588" s="54">
        <v>47</v>
      </c>
      <c r="M588" s="38">
        <v>28</v>
      </c>
      <c r="N588" s="38">
        <v>11</v>
      </c>
      <c r="O588" s="38">
        <v>12</v>
      </c>
      <c r="P588" s="35">
        <v>27</v>
      </c>
      <c r="Q588" s="35"/>
      <c r="R588" s="35"/>
      <c r="S588" s="35"/>
      <c r="T588" s="35">
        <v>6</v>
      </c>
      <c r="U588" s="35">
        <v>6</v>
      </c>
      <c r="V588" s="35">
        <v>20</v>
      </c>
      <c r="W588" s="35">
        <v>18</v>
      </c>
    </row>
    <row r="589" spans="1:23" ht="15.75" thickBot="1" x14ac:dyDescent="0.3">
      <c r="A589" s="19" t="s">
        <v>37</v>
      </c>
      <c r="B589" s="38">
        <v>100</v>
      </c>
      <c r="C589" s="38">
        <v>100</v>
      </c>
      <c r="D589" s="38">
        <v>100</v>
      </c>
      <c r="E589" s="38">
        <v>100</v>
      </c>
      <c r="F589" s="38">
        <v>100</v>
      </c>
      <c r="G589" s="38">
        <v>100</v>
      </c>
      <c r="H589" s="10"/>
      <c r="I589" s="38">
        <v>100</v>
      </c>
      <c r="J589" s="38">
        <v>100</v>
      </c>
      <c r="K589" s="38">
        <v>100</v>
      </c>
      <c r="L589" s="38">
        <v>100</v>
      </c>
      <c r="M589" s="38">
        <v>100</v>
      </c>
      <c r="N589" s="38">
        <v>100</v>
      </c>
      <c r="O589" s="38">
        <v>100</v>
      </c>
      <c r="P589" s="35">
        <v>100</v>
      </c>
      <c r="Q589" s="35">
        <v>100</v>
      </c>
      <c r="R589" s="35">
        <v>100</v>
      </c>
      <c r="S589" s="35">
        <v>100</v>
      </c>
      <c r="T589" s="35">
        <v>100</v>
      </c>
      <c r="U589" s="35">
        <v>100</v>
      </c>
      <c r="V589" s="35">
        <v>100</v>
      </c>
      <c r="W589" s="35">
        <v>100</v>
      </c>
    </row>
    <row r="590" spans="1:23" x14ac:dyDescent="0.25">
      <c r="B590" s="26"/>
      <c r="C590" s="26"/>
      <c r="D590" s="26"/>
      <c r="E590" s="26"/>
      <c r="F590" s="26"/>
      <c r="G590" s="26"/>
      <c r="I590" s="26"/>
      <c r="J590" s="26"/>
      <c r="K590" s="26"/>
      <c r="L590" s="26"/>
      <c r="M590" s="26"/>
      <c r="N590" s="26"/>
      <c r="O590" s="26"/>
      <c r="P590" s="33"/>
      <c r="Q590" s="33"/>
      <c r="R590" s="33"/>
      <c r="S590" s="33"/>
      <c r="T590" s="33"/>
      <c r="U590" s="33"/>
      <c r="V590" s="33"/>
      <c r="W590" s="33"/>
    </row>
    <row r="591" spans="1:23" x14ac:dyDescent="0.25">
      <c r="A591" s="8"/>
      <c r="B591" s="26"/>
      <c r="C591" s="26"/>
      <c r="D591" s="26"/>
      <c r="E591" s="26"/>
      <c r="F591" s="26"/>
      <c r="G591" s="26"/>
      <c r="I591" s="26"/>
      <c r="J591" s="26"/>
      <c r="K591" s="26"/>
      <c r="L591" s="26"/>
      <c r="M591" s="26"/>
      <c r="N591" s="26"/>
      <c r="O591" s="26"/>
      <c r="P591" s="33"/>
      <c r="Q591" s="33"/>
      <c r="R591" s="33"/>
      <c r="S591" s="33"/>
      <c r="T591" s="33"/>
      <c r="U591" s="33"/>
      <c r="V591" s="33"/>
      <c r="W591" s="33"/>
    </row>
    <row r="592" spans="1:23" x14ac:dyDescent="0.25">
      <c r="B592" s="24"/>
      <c r="D592" s="24"/>
      <c r="L592" s="25"/>
      <c r="M592" s="25"/>
      <c r="Q592" s="31"/>
    </row>
    <row r="593" spans="1:25" x14ac:dyDescent="0.25">
      <c r="B593" s="24"/>
      <c r="D593" s="24"/>
      <c r="L593" s="25"/>
      <c r="M593" s="25"/>
      <c r="Q593" s="31"/>
    </row>
    <row r="594" spans="1:25" x14ac:dyDescent="0.25">
      <c r="B594" s="24"/>
      <c r="D594" s="24"/>
      <c r="L594" s="25"/>
      <c r="M594" s="25"/>
      <c r="Q594" s="31"/>
    </row>
    <row r="595" spans="1:25" ht="63" x14ac:dyDescent="0.25">
      <c r="A595" s="68" t="s">
        <v>204</v>
      </c>
      <c r="B595" s="24"/>
      <c r="D595" s="24"/>
      <c r="L595" s="25"/>
      <c r="M595" s="25"/>
      <c r="Q595" s="31"/>
    </row>
    <row r="596" spans="1:25" x14ac:dyDescent="0.25">
      <c r="B596" s="24"/>
      <c r="D596" s="24"/>
      <c r="L596" s="25"/>
      <c r="M596" s="25"/>
      <c r="Q596" s="31"/>
    </row>
    <row r="597" spans="1:25" ht="48.75" thickBot="1" x14ac:dyDescent="0.3">
      <c r="A597" s="53"/>
      <c r="B597" s="2" t="s">
        <v>1</v>
      </c>
      <c r="C597" s="2" t="s">
        <v>2</v>
      </c>
      <c r="D597" s="2" t="s">
        <v>3</v>
      </c>
      <c r="E597" s="2" t="s">
        <v>4</v>
      </c>
      <c r="F597" s="2" t="s">
        <v>5</v>
      </c>
      <c r="G597" s="2" t="s">
        <v>6</v>
      </c>
      <c r="I597" s="2" t="s">
        <v>24</v>
      </c>
      <c r="J597" s="2" t="s">
        <v>13</v>
      </c>
      <c r="K597" s="2" t="s">
        <v>26</v>
      </c>
      <c r="L597" s="2" t="s">
        <v>15</v>
      </c>
      <c r="M597" s="2" t="s">
        <v>16</v>
      </c>
      <c r="N597" s="2" t="s">
        <v>18</v>
      </c>
      <c r="O597" s="2" t="s">
        <v>19</v>
      </c>
      <c r="P597" s="7" t="s">
        <v>20</v>
      </c>
      <c r="Q597" s="7" t="s">
        <v>8</v>
      </c>
      <c r="R597" s="7" t="s">
        <v>25</v>
      </c>
      <c r="S597" s="7" t="s">
        <v>10</v>
      </c>
      <c r="T597" s="7" t="s">
        <v>11</v>
      </c>
      <c r="U597" s="7" t="s">
        <v>12</v>
      </c>
      <c r="V597" s="7" t="s">
        <v>27</v>
      </c>
      <c r="W597" s="7" t="s">
        <v>21</v>
      </c>
    </row>
    <row r="598" spans="1:25" ht="24.75" thickBot="1" x14ac:dyDescent="0.3">
      <c r="A598" s="19" t="s">
        <v>205</v>
      </c>
      <c r="B598" s="38">
        <v>42</v>
      </c>
      <c r="C598" s="38">
        <v>48</v>
      </c>
      <c r="D598" s="38">
        <v>46</v>
      </c>
      <c r="E598" s="38">
        <v>47</v>
      </c>
      <c r="F598" s="54">
        <v>49</v>
      </c>
      <c r="G598" s="38">
        <v>42</v>
      </c>
      <c r="I598" s="38">
        <v>16</v>
      </c>
      <c r="J598" s="38">
        <v>50</v>
      </c>
      <c r="K598" s="38">
        <v>29</v>
      </c>
      <c r="L598" s="54">
        <v>59</v>
      </c>
      <c r="M598" s="38">
        <v>43</v>
      </c>
      <c r="N598" s="38">
        <v>31</v>
      </c>
      <c r="O598" s="38">
        <v>42</v>
      </c>
      <c r="P598" s="34">
        <v>80</v>
      </c>
      <c r="Q598" s="34">
        <v>18</v>
      </c>
      <c r="R598" s="34">
        <v>24</v>
      </c>
      <c r="S598" s="34">
        <v>4</v>
      </c>
      <c r="T598" s="34">
        <v>27</v>
      </c>
      <c r="U598" s="34">
        <v>6</v>
      </c>
      <c r="V598" s="34">
        <v>29</v>
      </c>
      <c r="W598" s="34">
        <v>28</v>
      </c>
    </row>
    <row r="599" spans="1:25" ht="15.75" thickBot="1" x14ac:dyDescent="0.3">
      <c r="A599" s="19" t="s">
        <v>206</v>
      </c>
      <c r="B599" s="38">
        <v>28</v>
      </c>
      <c r="C599" s="38">
        <v>32</v>
      </c>
      <c r="D599" s="54">
        <v>33</v>
      </c>
      <c r="E599" s="38">
        <v>30</v>
      </c>
      <c r="F599" s="38">
        <v>31</v>
      </c>
      <c r="G599" s="38">
        <v>32</v>
      </c>
      <c r="I599" s="38">
        <v>15</v>
      </c>
      <c r="J599" s="38">
        <v>32</v>
      </c>
      <c r="K599" s="38">
        <v>30</v>
      </c>
      <c r="L599" s="54">
        <v>34</v>
      </c>
      <c r="M599" s="38">
        <v>32</v>
      </c>
      <c r="N599" s="38">
        <v>32</v>
      </c>
      <c r="O599" s="38">
        <v>30</v>
      </c>
      <c r="P599" s="34">
        <v>39</v>
      </c>
      <c r="Q599" s="34">
        <v>23</v>
      </c>
      <c r="R599" s="34">
        <v>19</v>
      </c>
      <c r="S599" s="34">
        <v>19</v>
      </c>
      <c r="T599" s="34">
        <v>30</v>
      </c>
      <c r="U599" s="34">
        <v>26</v>
      </c>
      <c r="V599" s="34">
        <v>32</v>
      </c>
      <c r="W599" s="34">
        <v>22</v>
      </c>
    </row>
    <row r="600" spans="1:25" ht="15.75" thickBot="1" x14ac:dyDescent="0.3">
      <c r="A600" s="19" t="s">
        <v>207</v>
      </c>
      <c r="B600" s="38">
        <v>14</v>
      </c>
      <c r="C600" s="38">
        <v>18</v>
      </c>
      <c r="D600" s="38">
        <v>21</v>
      </c>
      <c r="E600" s="38">
        <v>21</v>
      </c>
      <c r="F600" s="54">
        <v>24</v>
      </c>
      <c r="G600" s="38">
        <v>17</v>
      </c>
      <c r="I600" s="38">
        <v>18</v>
      </c>
      <c r="J600" s="38">
        <v>16</v>
      </c>
      <c r="K600" s="38">
        <v>20</v>
      </c>
      <c r="L600" s="38">
        <v>13</v>
      </c>
      <c r="M600" s="38">
        <v>17</v>
      </c>
      <c r="N600" s="38">
        <v>22</v>
      </c>
      <c r="O600" s="54">
        <v>24</v>
      </c>
      <c r="P600" s="34">
        <v>43</v>
      </c>
      <c r="Q600" s="34">
        <v>3</v>
      </c>
      <c r="R600" s="34">
        <v>16</v>
      </c>
      <c r="S600" s="34">
        <v>17</v>
      </c>
      <c r="T600" s="34">
        <v>27</v>
      </c>
      <c r="U600" s="34">
        <v>23</v>
      </c>
      <c r="V600" s="34">
        <v>21</v>
      </c>
      <c r="W600" s="34">
        <v>17</v>
      </c>
    </row>
    <row r="601" spans="1:25" ht="18.75" customHeight="1" thickBot="1" x14ac:dyDescent="0.3">
      <c r="A601" s="19" t="s">
        <v>208</v>
      </c>
      <c r="B601" s="38">
        <v>10</v>
      </c>
      <c r="C601" s="38">
        <v>13</v>
      </c>
      <c r="D601" s="38">
        <v>14</v>
      </c>
      <c r="E601" s="38">
        <v>18</v>
      </c>
      <c r="F601" s="38">
        <v>23</v>
      </c>
      <c r="G601" s="54">
        <v>33</v>
      </c>
      <c r="I601" s="54">
        <v>29</v>
      </c>
      <c r="J601" s="38">
        <v>8</v>
      </c>
      <c r="K601" s="38">
        <v>19</v>
      </c>
      <c r="L601" s="38">
        <v>9</v>
      </c>
      <c r="M601" s="38">
        <v>7</v>
      </c>
      <c r="N601" s="38">
        <v>20</v>
      </c>
      <c r="O601" s="38">
        <v>18</v>
      </c>
      <c r="P601" s="34">
        <v>9</v>
      </c>
      <c r="Q601" s="34">
        <v>62</v>
      </c>
      <c r="R601" s="34">
        <v>21</v>
      </c>
      <c r="S601" s="34">
        <v>19</v>
      </c>
      <c r="T601" s="34">
        <v>18</v>
      </c>
      <c r="U601" s="34">
        <v>27</v>
      </c>
      <c r="V601" s="34">
        <v>24</v>
      </c>
      <c r="W601" s="34">
        <v>21</v>
      </c>
    </row>
    <row r="602" spans="1:25" ht="20.25" customHeight="1" thickBot="1" x14ac:dyDescent="0.3">
      <c r="A602" s="19" t="s">
        <v>129</v>
      </c>
      <c r="B602" s="54">
        <v>30</v>
      </c>
      <c r="C602" s="38">
        <v>24</v>
      </c>
      <c r="D602" s="38">
        <v>23</v>
      </c>
      <c r="E602" s="38">
        <v>23</v>
      </c>
      <c r="F602" s="38">
        <v>19</v>
      </c>
      <c r="G602" s="38">
        <v>25</v>
      </c>
      <c r="I602" s="54">
        <v>39</v>
      </c>
      <c r="J602" s="38">
        <v>29</v>
      </c>
      <c r="K602" s="38">
        <v>31</v>
      </c>
      <c r="L602" s="38">
        <v>19</v>
      </c>
      <c r="M602" s="38">
        <v>29</v>
      </c>
      <c r="N602" s="38">
        <v>23</v>
      </c>
      <c r="O602" s="38">
        <v>25</v>
      </c>
      <c r="P602" s="35">
        <v>7</v>
      </c>
      <c r="Q602" s="35">
        <v>18</v>
      </c>
      <c r="R602" s="35">
        <v>40</v>
      </c>
      <c r="S602" s="35">
        <v>50</v>
      </c>
      <c r="T602" s="35">
        <v>27</v>
      </c>
      <c r="U602" s="35">
        <v>37</v>
      </c>
      <c r="V602" s="35">
        <v>27</v>
      </c>
      <c r="W602" s="35">
        <v>34</v>
      </c>
    </row>
    <row r="603" spans="1:25" x14ac:dyDescent="0.25">
      <c r="B603" s="26"/>
      <c r="C603" s="26"/>
      <c r="D603" s="26"/>
      <c r="E603" s="26"/>
      <c r="F603" s="26"/>
      <c r="G603" s="26"/>
      <c r="I603" s="26"/>
      <c r="J603" s="26"/>
      <c r="K603" s="26"/>
      <c r="L603" s="26"/>
      <c r="M603" s="26"/>
      <c r="N603" s="26"/>
      <c r="O603" s="26"/>
      <c r="P603" s="33"/>
      <c r="Q603" s="33"/>
      <c r="R603" s="33"/>
      <c r="S603" s="33"/>
      <c r="T603" s="33"/>
      <c r="U603" s="33"/>
      <c r="V603" s="33"/>
      <c r="W603" s="33"/>
    </row>
    <row r="604" spans="1:25" x14ac:dyDescent="0.25">
      <c r="A604" s="9" t="s">
        <v>250</v>
      </c>
      <c r="B604" s="26"/>
      <c r="C604" s="26"/>
      <c r="D604" s="26"/>
      <c r="E604" s="26"/>
      <c r="F604" s="26"/>
      <c r="G604" s="26"/>
      <c r="I604" s="26"/>
      <c r="J604" s="26"/>
      <c r="K604" s="26"/>
      <c r="L604" s="26"/>
      <c r="M604" s="26"/>
      <c r="N604" s="26"/>
      <c r="O604" s="26"/>
      <c r="P604" s="33"/>
      <c r="Q604" s="33"/>
      <c r="R604" s="33"/>
      <c r="S604" s="33"/>
      <c r="T604" s="33"/>
      <c r="U604" s="33"/>
      <c r="V604" s="33"/>
      <c r="W604" s="33"/>
    </row>
    <row r="605" spans="1:25" s="5" customFormat="1" x14ac:dyDescent="0.25">
      <c r="A605"/>
      <c r="B605" s="24"/>
      <c r="C605" s="25"/>
      <c r="D605" s="24"/>
      <c r="E605" s="25"/>
      <c r="F605" s="25"/>
      <c r="G605" s="25"/>
      <c r="H605" s="6"/>
      <c r="I605" s="24"/>
      <c r="J605" s="25"/>
      <c r="K605" s="25"/>
      <c r="L605" s="25"/>
      <c r="M605" s="25"/>
      <c r="N605" s="25"/>
      <c r="O605" s="25"/>
      <c r="P605" s="30"/>
      <c r="Q605" s="30"/>
      <c r="R605" s="31"/>
      <c r="S605" s="30"/>
      <c r="T605" s="30"/>
      <c r="U605" s="30"/>
      <c r="V605" s="30"/>
      <c r="W605" s="30"/>
      <c r="X605"/>
      <c r="Y605"/>
    </row>
    <row r="606" spans="1:25" s="5" customFormat="1" x14ac:dyDescent="0.25">
      <c r="A606"/>
      <c r="B606" s="24"/>
      <c r="C606" s="25"/>
      <c r="D606" s="24"/>
      <c r="E606" s="25"/>
      <c r="F606" s="25"/>
      <c r="G606" s="25"/>
      <c r="H606" s="6"/>
      <c r="I606" s="24"/>
      <c r="J606" s="25"/>
      <c r="K606" s="25"/>
      <c r="L606" s="25"/>
      <c r="M606" s="25"/>
      <c r="N606" s="25"/>
      <c r="O606" s="25"/>
      <c r="P606" s="30"/>
      <c r="Q606" s="30"/>
      <c r="R606" s="31"/>
      <c r="S606" s="30"/>
      <c r="T606" s="30"/>
      <c r="U606" s="30"/>
      <c r="V606" s="30"/>
      <c r="W606" s="30"/>
      <c r="X606"/>
      <c r="Y606"/>
    </row>
    <row r="607" spans="1:25" s="5" customFormat="1" x14ac:dyDescent="0.25">
      <c r="A607"/>
      <c r="B607" s="24"/>
      <c r="C607" s="25"/>
      <c r="D607" s="24"/>
      <c r="E607" s="25"/>
      <c r="F607" s="25"/>
      <c r="G607" s="25"/>
      <c r="H607" s="6"/>
      <c r="I607" s="24"/>
      <c r="J607" s="25"/>
      <c r="K607" s="25"/>
      <c r="L607" s="25"/>
      <c r="M607" s="25"/>
      <c r="N607" s="25"/>
      <c r="O607" s="25"/>
      <c r="P607" s="30"/>
      <c r="Q607" s="30"/>
      <c r="R607" s="31"/>
      <c r="S607" s="30"/>
      <c r="T607" s="30"/>
      <c r="U607" s="30"/>
      <c r="V607" s="30"/>
      <c r="W607" s="30"/>
      <c r="X607"/>
      <c r="Y607"/>
    </row>
    <row r="608" spans="1:25" s="5" customFormat="1" x14ac:dyDescent="0.25">
      <c r="A608"/>
      <c r="B608" s="24"/>
      <c r="C608" s="25"/>
      <c r="D608" s="24"/>
      <c r="E608" s="25"/>
      <c r="F608" s="25"/>
      <c r="G608" s="25"/>
      <c r="H608" s="6"/>
      <c r="I608" s="24"/>
      <c r="J608" s="25"/>
      <c r="K608" s="25"/>
      <c r="L608" s="25"/>
      <c r="M608" s="25"/>
      <c r="N608" s="25"/>
      <c r="O608" s="25"/>
      <c r="P608" s="30"/>
      <c r="Q608" s="30"/>
      <c r="R608" s="31"/>
      <c r="S608" s="30"/>
      <c r="T608" s="30"/>
      <c r="U608" s="30"/>
      <c r="V608" s="30"/>
      <c r="W608" s="30"/>
      <c r="X608"/>
      <c r="Y608"/>
    </row>
    <row r="609" spans="1:25" s="5" customFormat="1" x14ac:dyDescent="0.25">
      <c r="A609"/>
      <c r="B609" s="24"/>
      <c r="C609" s="25"/>
      <c r="D609" s="24"/>
      <c r="E609" s="25"/>
      <c r="F609" s="25"/>
      <c r="G609" s="25"/>
      <c r="H609" s="6"/>
      <c r="I609" s="24"/>
      <c r="J609" s="25"/>
      <c r="K609" s="25"/>
      <c r="L609" s="25"/>
      <c r="M609" s="25"/>
      <c r="N609" s="25"/>
      <c r="O609" s="25"/>
      <c r="P609" s="30"/>
      <c r="Q609" s="30"/>
      <c r="R609" s="31"/>
      <c r="S609" s="30"/>
      <c r="T609" s="30"/>
      <c r="U609" s="30"/>
      <c r="V609" s="30"/>
      <c r="W609" s="30"/>
      <c r="X609"/>
      <c r="Y609"/>
    </row>
    <row r="610" spans="1:25" s="5" customFormat="1" x14ac:dyDescent="0.25">
      <c r="A610"/>
      <c r="B610" s="24"/>
      <c r="C610" s="25"/>
      <c r="D610" s="24"/>
      <c r="E610" s="25"/>
      <c r="F610" s="25"/>
      <c r="G610" s="25"/>
      <c r="H610" s="6"/>
      <c r="I610" s="24"/>
      <c r="J610" s="25"/>
      <c r="K610" s="25"/>
      <c r="L610" s="25"/>
      <c r="M610" s="25"/>
      <c r="N610" s="25"/>
      <c r="O610" s="25"/>
      <c r="P610" s="30"/>
      <c r="Q610" s="30"/>
      <c r="R610" s="31"/>
      <c r="S610" s="30"/>
      <c r="T610" s="30"/>
      <c r="U610" s="30"/>
      <c r="V610" s="30"/>
      <c r="W610" s="30"/>
      <c r="X610"/>
      <c r="Y610"/>
    </row>
    <row r="611" spans="1:25" s="5" customFormat="1" x14ac:dyDescent="0.25">
      <c r="A611"/>
      <c r="B611" s="24"/>
      <c r="C611" s="25"/>
      <c r="D611" s="24"/>
      <c r="E611" s="25"/>
      <c r="F611" s="25"/>
      <c r="G611" s="25"/>
      <c r="H611" s="6"/>
      <c r="I611" s="24"/>
      <c r="J611" s="25"/>
      <c r="K611" s="25"/>
      <c r="L611" s="25"/>
      <c r="M611" s="25"/>
      <c r="N611" s="25"/>
      <c r="O611" s="25"/>
      <c r="P611" s="30"/>
      <c r="Q611" s="30"/>
      <c r="R611" s="31"/>
      <c r="S611" s="30"/>
      <c r="T611" s="30"/>
      <c r="U611" s="30"/>
      <c r="V611" s="30"/>
      <c r="W611" s="30"/>
      <c r="X611"/>
      <c r="Y611"/>
    </row>
    <row r="612" spans="1:25" s="5" customFormat="1" x14ac:dyDescent="0.25">
      <c r="A612"/>
      <c r="B612" s="24"/>
      <c r="C612" s="25"/>
      <c r="D612" s="24"/>
      <c r="E612" s="25"/>
      <c r="F612" s="25"/>
      <c r="G612" s="25"/>
      <c r="H612" s="6"/>
      <c r="I612" s="24"/>
      <c r="J612" s="25"/>
      <c r="K612" s="25"/>
      <c r="L612" s="25"/>
      <c r="M612" s="25"/>
      <c r="N612" s="25"/>
      <c r="O612" s="25"/>
      <c r="P612" s="30"/>
      <c r="Q612" s="30"/>
      <c r="R612" s="31"/>
      <c r="S612" s="30"/>
      <c r="T612" s="30"/>
      <c r="U612" s="30"/>
      <c r="V612" s="30"/>
      <c r="W612" s="30"/>
      <c r="X612"/>
      <c r="Y612"/>
    </row>
    <row r="613" spans="1:25" s="5" customFormat="1" x14ac:dyDescent="0.25">
      <c r="A613"/>
      <c r="B613" s="24"/>
      <c r="C613" s="25"/>
      <c r="D613" s="24"/>
      <c r="E613" s="25"/>
      <c r="F613" s="25"/>
      <c r="G613" s="25"/>
      <c r="H613" s="6"/>
      <c r="I613" s="24"/>
      <c r="J613" s="25"/>
      <c r="K613" s="25"/>
      <c r="L613" s="25"/>
      <c r="M613" s="25"/>
      <c r="N613" s="25"/>
      <c r="O613" s="25"/>
      <c r="P613" s="30"/>
      <c r="Q613" s="30"/>
      <c r="R613" s="31"/>
      <c r="S613" s="30"/>
      <c r="T613" s="30"/>
      <c r="U613" s="30"/>
      <c r="V613" s="30"/>
      <c r="W613" s="30"/>
      <c r="X613"/>
      <c r="Y613"/>
    </row>
    <row r="614" spans="1:25" s="5" customFormat="1" x14ac:dyDescent="0.25">
      <c r="A614"/>
      <c r="B614" s="24"/>
      <c r="C614" s="25"/>
      <c r="D614" s="24"/>
      <c r="E614" s="25"/>
      <c r="F614" s="25"/>
      <c r="G614" s="25"/>
      <c r="H614" s="6"/>
      <c r="I614" s="24"/>
      <c r="J614" s="25"/>
      <c r="K614" s="25"/>
      <c r="L614" s="25"/>
      <c r="M614" s="25"/>
      <c r="N614" s="25"/>
      <c r="O614" s="25"/>
      <c r="P614" s="30"/>
      <c r="Q614" s="30"/>
      <c r="R614" s="31"/>
      <c r="S614" s="30"/>
      <c r="T614" s="30"/>
      <c r="U614" s="30"/>
      <c r="V614" s="30"/>
      <c r="W614" s="30"/>
      <c r="X614"/>
      <c r="Y614"/>
    </row>
    <row r="615" spans="1:25" s="5" customFormat="1" x14ac:dyDescent="0.25">
      <c r="A615"/>
      <c r="B615" s="24"/>
      <c r="C615" s="25"/>
      <c r="D615" s="24"/>
      <c r="E615" s="25"/>
      <c r="F615" s="25"/>
      <c r="G615" s="25"/>
      <c r="H615" s="6"/>
      <c r="I615" s="24"/>
      <c r="J615" s="25"/>
      <c r="K615" s="25"/>
      <c r="L615" s="25"/>
      <c r="M615" s="25"/>
      <c r="N615" s="25"/>
      <c r="O615" s="25"/>
      <c r="P615" s="30"/>
      <c r="Q615" s="30"/>
      <c r="R615" s="31"/>
      <c r="S615" s="30"/>
      <c r="T615" s="30"/>
      <c r="U615" s="30"/>
      <c r="V615" s="30"/>
      <c r="W615" s="30"/>
      <c r="X615"/>
      <c r="Y615"/>
    </row>
    <row r="616" spans="1:25" s="5" customFormat="1" x14ac:dyDescent="0.25">
      <c r="A616"/>
      <c r="B616" s="24"/>
      <c r="C616" s="25"/>
      <c r="D616" s="24"/>
      <c r="E616" s="25"/>
      <c r="F616" s="25"/>
      <c r="G616" s="25"/>
      <c r="H616" s="6"/>
      <c r="I616" s="24"/>
      <c r="J616" s="25"/>
      <c r="K616" s="25"/>
      <c r="L616" s="25"/>
      <c r="M616" s="25"/>
      <c r="N616" s="25"/>
      <c r="O616" s="25"/>
      <c r="P616" s="30"/>
      <c r="Q616" s="30"/>
      <c r="R616" s="31"/>
      <c r="S616" s="30"/>
      <c r="T616" s="30"/>
      <c r="U616" s="30"/>
      <c r="V616" s="30"/>
      <c r="W616" s="30"/>
      <c r="X616"/>
      <c r="Y616"/>
    </row>
    <row r="617" spans="1:25" s="5" customFormat="1" x14ac:dyDescent="0.25">
      <c r="A617"/>
      <c r="B617" s="24"/>
      <c r="C617" s="25"/>
      <c r="D617" s="24"/>
      <c r="E617" s="25"/>
      <c r="F617" s="25"/>
      <c r="G617" s="25"/>
      <c r="H617" s="6"/>
      <c r="I617" s="24"/>
      <c r="J617" s="25"/>
      <c r="K617" s="25"/>
      <c r="L617" s="25"/>
      <c r="M617" s="25"/>
      <c r="N617" s="25"/>
      <c r="O617" s="25"/>
      <c r="P617" s="30"/>
      <c r="Q617" s="30"/>
      <c r="R617" s="31"/>
      <c r="S617" s="30"/>
      <c r="T617" s="30"/>
      <c r="U617" s="30"/>
      <c r="V617" s="30"/>
      <c r="W617" s="30"/>
      <c r="X617"/>
      <c r="Y617"/>
    </row>
    <row r="618" spans="1:25" s="5" customFormat="1" x14ac:dyDescent="0.25">
      <c r="A618"/>
      <c r="B618" s="24"/>
      <c r="C618" s="25"/>
      <c r="D618" s="24"/>
      <c r="E618" s="25"/>
      <c r="F618" s="25"/>
      <c r="G618" s="25"/>
      <c r="H618" s="6"/>
      <c r="I618" s="24"/>
      <c r="J618" s="25"/>
      <c r="K618" s="25"/>
      <c r="L618" s="25"/>
      <c r="M618" s="25"/>
      <c r="N618" s="25"/>
      <c r="O618" s="25"/>
      <c r="P618" s="30"/>
      <c r="Q618" s="30"/>
      <c r="R618" s="31"/>
      <c r="S618" s="30"/>
      <c r="T618" s="30"/>
      <c r="U618" s="30"/>
      <c r="V618" s="30"/>
      <c r="W618" s="30"/>
      <c r="X618"/>
      <c r="Y618"/>
    </row>
    <row r="619" spans="1:25" s="5" customFormat="1" x14ac:dyDescent="0.25">
      <c r="A619"/>
      <c r="B619" s="24"/>
      <c r="C619" s="25"/>
      <c r="D619" s="24"/>
      <c r="E619" s="25"/>
      <c r="F619" s="25"/>
      <c r="G619" s="25"/>
      <c r="H619" s="6"/>
      <c r="I619" s="24"/>
      <c r="J619" s="25"/>
      <c r="K619" s="25"/>
      <c r="L619" s="25"/>
      <c r="M619" s="25"/>
      <c r="N619" s="25"/>
      <c r="O619" s="25"/>
      <c r="P619" s="30"/>
      <c r="Q619" s="30"/>
      <c r="R619" s="31"/>
      <c r="S619" s="30"/>
      <c r="T619" s="30"/>
      <c r="U619" s="30"/>
      <c r="V619" s="30"/>
      <c r="W619" s="30"/>
      <c r="X619"/>
      <c r="Y619"/>
    </row>
    <row r="620" spans="1:25" s="5" customFormat="1" x14ac:dyDescent="0.25">
      <c r="A620"/>
      <c r="B620" s="24"/>
      <c r="C620" s="25"/>
      <c r="D620" s="24"/>
      <c r="E620" s="25"/>
      <c r="F620" s="25"/>
      <c r="G620" s="25"/>
      <c r="H620" s="6"/>
      <c r="I620" s="24"/>
      <c r="J620" s="25"/>
      <c r="K620" s="25"/>
      <c r="L620" s="25"/>
      <c r="M620" s="25"/>
      <c r="N620" s="25"/>
      <c r="O620" s="25"/>
      <c r="P620" s="30"/>
      <c r="Q620" s="30"/>
      <c r="R620" s="31"/>
      <c r="S620" s="30"/>
      <c r="T620" s="30"/>
      <c r="U620" s="30"/>
      <c r="V620" s="30"/>
      <c r="W620" s="30"/>
      <c r="X620"/>
      <c r="Y620"/>
    </row>
    <row r="621" spans="1:25" s="5" customFormat="1" x14ac:dyDescent="0.25">
      <c r="A621"/>
      <c r="B621" s="24"/>
      <c r="C621" s="25"/>
      <c r="D621" s="24"/>
      <c r="E621" s="25"/>
      <c r="F621" s="25"/>
      <c r="G621" s="25"/>
      <c r="H621" s="6"/>
      <c r="I621" s="24"/>
      <c r="J621" s="25"/>
      <c r="K621" s="25"/>
      <c r="L621" s="25"/>
      <c r="M621" s="25"/>
      <c r="N621" s="25"/>
      <c r="O621" s="25"/>
      <c r="P621" s="30"/>
      <c r="Q621" s="30"/>
      <c r="R621" s="31"/>
      <c r="S621" s="30"/>
      <c r="T621" s="30"/>
      <c r="U621" s="30"/>
      <c r="V621" s="30"/>
      <c r="W621" s="30"/>
      <c r="X621"/>
      <c r="Y621"/>
    </row>
    <row r="622" spans="1:25" s="5" customFormat="1" x14ac:dyDescent="0.25">
      <c r="A622"/>
      <c r="B622" s="24"/>
      <c r="C622" s="25"/>
      <c r="D622" s="24"/>
      <c r="E622" s="25"/>
      <c r="F622" s="25"/>
      <c r="G622" s="25"/>
      <c r="H622" s="6"/>
      <c r="I622" s="24"/>
      <c r="J622" s="25"/>
      <c r="K622" s="25"/>
      <c r="L622" s="25"/>
      <c r="M622" s="25"/>
      <c r="N622" s="25"/>
      <c r="O622" s="25"/>
      <c r="P622" s="30"/>
      <c r="Q622" s="30"/>
      <c r="R622" s="31"/>
      <c r="S622" s="30"/>
      <c r="T622" s="30"/>
      <c r="U622" s="30"/>
      <c r="V622" s="30"/>
      <c r="W622" s="30"/>
      <c r="X622"/>
      <c r="Y622"/>
    </row>
    <row r="623" spans="1:25" s="5" customFormat="1" x14ac:dyDescent="0.25">
      <c r="A623"/>
      <c r="B623" s="24"/>
      <c r="C623" s="25"/>
      <c r="D623" s="24"/>
      <c r="E623" s="25"/>
      <c r="F623" s="25"/>
      <c r="G623" s="25"/>
      <c r="H623" s="6"/>
      <c r="I623" s="24"/>
      <c r="J623" s="25"/>
      <c r="K623" s="25"/>
      <c r="L623" s="25"/>
      <c r="M623" s="25"/>
      <c r="N623" s="25"/>
      <c r="O623" s="25"/>
      <c r="P623" s="30"/>
      <c r="Q623" s="30"/>
      <c r="R623" s="31"/>
      <c r="S623" s="30"/>
      <c r="T623" s="30"/>
      <c r="U623" s="30"/>
      <c r="V623" s="30"/>
      <c r="W623" s="30"/>
      <c r="X623"/>
      <c r="Y623"/>
    </row>
    <row r="624" spans="1:25" s="5" customFormat="1" x14ac:dyDescent="0.25">
      <c r="A624"/>
      <c r="B624" s="24"/>
      <c r="C624" s="25"/>
      <c r="D624" s="24"/>
      <c r="E624" s="25"/>
      <c r="F624" s="25"/>
      <c r="G624" s="25"/>
      <c r="H624" s="6"/>
      <c r="I624" s="24"/>
      <c r="J624" s="25"/>
      <c r="K624" s="25"/>
      <c r="L624" s="25"/>
      <c r="M624" s="25"/>
      <c r="N624" s="25"/>
      <c r="O624" s="25"/>
      <c r="P624" s="30"/>
      <c r="Q624" s="30"/>
      <c r="R624" s="31"/>
      <c r="S624" s="30"/>
      <c r="T624" s="30"/>
      <c r="U624" s="30"/>
      <c r="V624" s="30"/>
      <c r="W624" s="30"/>
      <c r="X624"/>
      <c r="Y624"/>
    </row>
    <row r="625" spans="1:25" s="5" customFormat="1" x14ac:dyDescent="0.25">
      <c r="A625"/>
      <c r="B625" s="24"/>
      <c r="C625" s="25"/>
      <c r="D625" s="24"/>
      <c r="E625" s="25"/>
      <c r="F625" s="25"/>
      <c r="G625" s="25"/>
      <c r="H625" s="6"/>
      <c r="I625" s="24"/>
      <c r="J625" s="25"/>
      <c r="K625" s="25"/>
      <c r="L625" s="25"/>
      <c r="M625" s="25"/>
      <c r="N625" s="25"/>
      <c r="O625" s="25"/>
      <c r="P625" s="30"/>
      <c r="Q625" s="30"/>
      <c r="R625" s="31"/>
      <c r="S625" s="30"/>
      <c r="T625" s="30"/>
      <c r="U625" s="30"/>
      <c r="V625" s="30"/>
      <c r="W625" s="30"/>
      <c r="X625"/>
      <c r="Y625"/>
    </row>
    <row r="626" spans="1:25" s="5" customFormat="1" x14ac:dyDescent="0.25">
      <c r="A626"/>
      <c r="B626" s="24"/>
      <c r="C626" s="25"/>
      <c r="D626" s="24"/>
      <c r="E626" s="25"/>
      <c r="F626" s="25"/>
      <c r="G626" s="25"/>
      <c r="H626" s="6"/>
      <c r="I626" s="24"/>
      <c r="J626" s="25"/>
      <c r="K626" s="25"/>
      <c r="L626" s="25"/>
      <c r="M626" s="25"/>
      <c r="N626" s="25"/>
      <c r="O626" s="25"/>
      <c r="P626" s="30"/>
      <c r="Q626" s="30"/>
      <c r="R626" s="31"/>
      <c r="S626" s="30"/>
      <c r="T626" s="30"/>
      <c r="U626" s="30"/>
      <c r="V626" s="30"/>
      <c r="W626" s="30"/>
      <c r="X626"/>
      <c r="Y626"/>
    </row>
    <row r="627" spans="1:25" s="5" customFormat="1" x14ac:dyDescent="0.25">
      <c r="A627"/>
      <c r="B627" s="24"/>
      <c r="C627" s="25"/>
      <c r="D627" s="24"/>
      <c r="E627" s="25"/>
      <c r="F627" s="25"/>
      <c r="G627" s="25"/>
      <c r="H627" s="6"/>
      <c r="I627" s="24"/>
      <c r="J627" s="25"/>
      <c r="K627" s="25"/>
      <c r="L627" s="25"/>
      <c r="M627" s="25"/>
      <c r="N627" s="25"/>
      <c r="O627" s="25"/>
      <c r="P627" s="30"/>
      <c r="Q627" s="30"/>
      <c r="R627" s="31"/>
      <c r="S627" s="30"/>
      <c r="T627" s="30"/>
      <c r="U627" s="30"/>
      <c r="V627" s="30"/>
      <c r="W627" s="30"/>
      <c r="X627"/>
      <c r="Y627"/>
    </row>
    <row r="628" spans="1:25" s="5" customFormat="1" x14ac:dyDescent="0.25">
      <c r="A628"/>
      <c r="B628" s="24"/>
      <c r="C628" s="25"/>
      <c r="D628" s="24"/>
      <c r="E628" s="25"/>
      <c r="F628" s="25"/>
      <c r="G628" s="25"/>
      <c r="H628" s="6"/>
      <c r="I628" s="24"/>
      <c r="J628" s="25"/>
      <c r="K628" s="25"/>
      <c r="L628" s="25"/>
      <c r="M628" s="25"/>
      <c r="N628" s="25"/>
      <c r="O628" s="25"/>
      <c r="P628" s="30"/>
      <c r="Q628" s="30"/>
      <c r="R628" s="31"/>
      <c r="S628" s="30"/>
      <c r="T628" s="30"/>
      <c r="U628" s="30"/>
      <c r="V628" s="30"/>
      <c r="W628" s="30"/>
      <c r="X628"/>
      <c r="Y628"/>
    </row>
    <row r="629" spans="1:25" s="5" customFormat="1" x14ac:dyDescent="0.25">
      <c r="A629"/>
      <c r="B629" s="24"/>
      <c r="C629" s="25"/>
      <c r="D629" s="24"/>
      <c r="E629" s="25"/>
      <c r="F629" s="25"/>
      <c r="G629" s="25"/>
      <c r="H629" s="6"/>
      <c r="I629" s="24"/>
      <c r="J629" s="25"/>
      <c r="K629" s="25"/>
      <c r="L629" s="25"/>
      <c r="M629" s="25"/>
      <c r="N629" s="25"/>
      <c r="O629" s="25"/>
      <c r="P629" s="30"/>
      <c r="Q629" s="30"/>
      <c r="R629" s="31"/>
      <c r="S629" s="30"/>
      <c r="T629" s="30"/>
      <c r="U629" s="30"/>
      <c r="V629" s="30"/>
      <c r="W629" s="30"/>
      <c r="X629"/>
      <c r="Y629"/>
    </row>
    <row r="630" spans="1:25" s="5" customFormat="1" x14ac:dyDescent="0.25">
      <c r="A630"/>
      <c r="B630" s="24"/>
      <c r="C630" s="25"/>
      <c r="D630" s="24"/>
      <c r="E630" s="25"/>
      <c r="F630" s="25"/>
      <c r="G630" s="25"/>
      <c r="H630" s="6"/>
      <c r="I630" s="24"/>
      <c r="J630" s="25"/>
      <c r="K630" s="25"/>
      <c r="L630" s="25"/>
      <c r="M630" s="25"/>
      <c r="N630" s="25"/>
      <c r="O630" s="25"/>
      <c r="P630" s="30"/>
      <c r="Q630" s="30"/>
      <c r="R630" s="31"/>
      <c r="S630" s="30"/>
      <c r="T630" s="30"/>
      <c r="U630" s="30"/>
      <c r="V630" s="30"/>
      <c r="W630" s="30"/>
      <c r="X630"/>
      <c r="Y630"/>
    </row>
    <row r="631" spans="1:25" s="5" customFormat="1" x14ac:dyDescent="0.25">
      <c r="A631"/>
      <c r="B631" s="24"/>
      <c r="C631" s="25"/>
      <c r="D631" s="24"/>
      <c r="E631" s="25"/>
      <c r="F631" s="25"/>
      <c r="G631" s="25"/>
      <c r="H631" s="6"/>
      <c r="I631" s="24"/>
      <c r="J631" s="25"/>
      <c r="K631" s="25"/>
      <c r="L631" s="25"/>
      <c r="M631" s="25"/>
      <c r="N631" s="25"/>
      <c r="O631" s="25"/>
      <c r="P631" s="30"/>
      <c r="Q631" s="30"/>
      <c r="R631" s="31"/>
      <c r="S631" s="30"/>
      <c r="T631" s="30"/>
      <c r="U631" s="30"/>
      <c r="V631" s="30"/>
      <c r="W631" s="30"/>
      <c r="X631"/>
      <c r="Y631"/>
    </row>
    <row r="632" spans="1:25" s="5" customFormat="1" x14ac:dyDescent="0.25">
      <c r="A632"/>
      <c r="B632" s="24"/>
      <c r="C632" s="25"/>
      <c r="D632" s="24"/>
      <c r="E632" s="25"/>
      <c r="F632" s="25"/>
      <c r="G632" s="25"/>
      <c r="H632" s="6"/>
      <c r="I632" s="24"/>
      <c r="J632" s="25"/>
      <c r="K632" s="25"/>
      <c r="L632" s="25"/>
      <c r="M632" s="25"/>
      <c r="N632" s="25"/>
      <c r="O632" s="25"/>
      <c r="P632" s="30"/>
      <c r="Q632" s="30"/>
      <c r="R632" s="31"/>
      <c r="S632" s="30"/>
      <c r="T632" s="30"/>
      <c r="U632" s="30"/>
      <c r="V632" s="30"/>
      <c r="W632" s="30"/>
      <c r="X632"/>
      <c r="Y632"/>
    </row>
    <row r="633" spans="1:25" s="5" customFormat="1" x14ac:dyDescent="0.25">
      <c r="A633"/>
      <c r="B633" s="24"/>
      <c r="C633" s="25"/>
      <c r="D633" s="24"/>
      <c r="E633" s="25"/>
      <c r="F633" s="25"/>
      <c r="G633" s="25"/>
      <c r="H633" s="6"/>
      <c r="I633" s="24"/>
      <c r="J633" s="25"/>
      <c r="K633" s="25"/>
      <c r="L633" s="25"/>
      <c r="M633" s="25"/>
      <c r="N633" s="25"/>
      <c r="O633" s="25"/>
      <c r="P633" s="30"/>
      <c r="Q633" s="30"/>
      <c r="R633" s="31"/>
      <c r="S633" s="30"/>
      <c r="T633" s="30"/>
      <c r="U633" s="30"/>
      <c r="V633" s="30"/>
      <c r="W633" s="30"/>
      <c r="X633"/>
      <c r="Y633"/>
    </row>
    <row r="634" spans="1:25" s="5" customFormat="1" x14ac:dyDescent="0.25">
      <c r="A634"/>
      <c r="B634" s="24"/>
      <c r="C634" s="25"/>
      <c r="D634" s="24"/>
      <c r="E634" s="25"/>
      <c r="F634" s="25"/>
      <c r="G634" s="25"/>
      <c r="H634" s="6"/>
      <c r="I634" s="24"/>
      <c r="J634" s="25"/>
      <c r="K634" s="25"/>
      <c r="L634" s="25"/>
      <c r="M634" s="25"/>
      <c r="N634" s="25"/>
      <c r="O634" s="25"/>
      <c r="P634" s="30"/>
      <c r="Q634" s="30"/>
      <c r="R634" s="31"/>
      <c r="S634" s="30"/>
      <c r="T634" s="30"/>
      <c r="U634" s="30"/>
      <c r="V634" s="30"/>
      <c r="W634" s="30"/>
      <c r="X634"/>
      <c r="Y634"/>
    </row>
    <row r="635" spans="1:25" s="5" customFormat="1" x14ac:dyDescent="0.25">
      <c r="A635"/>
      <c r="B635" s="24"/>
      <c r="C635" s="25"/>
      <c r="D635" s="24"/>
      <c r="E635" s="25"/>
      <c r="F635" s="25"/>
      <c r="G635" s="25"/>
      <c r="H635" s="6"/>
      <c r="I635" s="24"/>
      <c r="J635" s="25"/>
      <c r="K635" s="25"/>
      <c r="L635" s="25"/>
      <c r="M635" s="25"/>
      <c r="N635" s="25"/>
      <c r="O635" s="25"/>
      <c r="P635" s="30"/>
      <c r="Q635" s="30"/>
      <c r="R635" s="31"/>
      <c r="S635" s="30"/>
      <c r="T635" s="30"/>
      <c r="U635" s="30"/>
      <c r="V635" s="30"/>
      <c r="W635" s="30"/>
      <c r="X635"/>
      <c r="Y635"/>
    </row>
    <row r="636" spans="1:25" s="5" customFormat="1" x14ac:dyDescent="0.25">
      <c r="A636"/>
      <c r="B636" s="24"/>
      <c r="C636" s="25"/>
      <c r="D636" s="24"/>
      <c r="E636" s="25"/>
      <c r="F636" s="25"/>
      <c r="G636" s="25"/>
      <c r="H636" s="6"/>
      <c r="I636" s="24"/>
      <c r="J636" s="25"/>
      <c r="K636" s="25"/>
      <c r="L636" s="25"/>
      <c r="M636" s="25"/>
      <c r="N636" s="25"/>
      <c r="O636" s="25"/>
      <c r="P636" s="30"/>
      <c r="Q636" s="30"/>
      <c r="R636" s="31"/>
      <c r="S636" s="30"/>
      <c r="T636" s="30"/>
      <c r="U636" s="30"/>
      <c r="V636" s="30"/>
      <c r="W636" s="30"/>
      <c r="X636"/>
      <c r="Y636"/>
    </row>
    <row r="637" spans="1:25" s="5" customFormat="1" x14ac:dyDescent="0.25">
      <c r="A637"/>
      <c r="B637" s="24"/>
      <c r="C637" s="25"/>
      <c r="D637" s="24"/>
      <c r="E637" s="25"/>
      <c r="F637" s="25"/>
      <c r="G637" s="25"/>
      <c r="H637" s="6"/>
      <c r="I637" s="24"/>
      <c r="J637" s="25"/>
      <c r="K637" s="25"/>
      <c r="L637" s="25"/>
      <c r="M637" s="25"/>
      <c r="N637" s="25"/>
      <c r="O637" s="25"/>
      <c r="P637" s="30"/>
      <c r="Q637" s="30"/>
      <c r="R637" s="31"/>
      <c r="S637" s="30"/>
      <c r="T637" s="30"/>
      <c r="U637" s="30"/>
      <c r="V637" s="30"/>
      <c r="W637" s="30"/>
      <c r="X637"/>
      <c r="Y637"/>
    </row>
    <row r="638" spans="1:25" s="5" customFormat="1" x14ac:dyDescent="0.25">
      <c r="A638"/>
      <c r="B638" s="24"/>
      <c r="C638" s="25"/>
      <c r="D638" s="24"/>
      <c r="E638" s="25"/>
      <c r="F638" s="25"/>
      <c r="G638" s="25"/>
      <c r="H638" s="6"/>
      <c r="I638" s="24"/>
      <c r="J638" s="25"/>
      <c r="K638" s="25"/>
      <c r="L638" s="25"/>
      <c r="M638" s="25"/>
      <c r="N638" s="25"/>
      <c r="O638" s="25"/>
      <c r="P638" s="30"/>
      <c r="Q638" s="30"/>
      <c r="R638" s="31"/>
      <c r="S638" s="30"/>
      <c r="T638" s="30"/>
      <c r="U638" s="30"/>
      <c r="V638" s="30"/>
      <c r="W638" s="30"/>
      <c r="X638"/>
      <c r="Y638"/>
    </row>
    <row r="639" spans="1:25" s="5" customFormat="1" x14ac:dyDescent="0.25">
      <c r="A639"/>
      <c r="B639" s="24"/>
      <c r="C639" s="25"/>
      <c r="D639" s="24"/>
      <c r="E639" s="25"/>
      <c r="F639" s="25"/>
      <c r="G639" s="25"/>
      <c r="H639" s="6"/>
      <c r="I639" s="24"/>
      <c r="J639" s="25"/>
      <c r="K639" s="25"/>
      <c r="L639" s="25"/>
      <c r="M639" s="25"/>
      <c r="N639" s="25"/>
      <c r="O639" s="25"/>
      <c r="P639" s="30"/>
      <c r="Q639" s="30"/>
      <c r="R639" s="31"/>
      <c r="S639" s="30"/>
      <c r="T639" s="30"/>
      <c r="U639" s="30"/>
      <c r="V639" s="30"/>
      <c r="W639" s="30"/>
      <c r="X639"/>
      <c r="Y639"/>
    </row>
    <row r="640" spans="1:25" s="5" customFormat="1" x14ac:dyDescent="0.25">
      <c r="A640"/>
      <c r="B640" s="24"/>
      <c r="C640" s="25"/>
      <c r="D640" s="24"/>
      <c r="E640" s="25"/>
      <c r="F640" s="25"/>
      <c r="G640" s="25"/>
      <c r="H640" s="6"/>
      <c r="I640" s="24"/>
      <c r="J640" s="25"/>
      <c r="K640" s="25"/>
      <c r="L640" s="25"/>
      <c r="M640" s="25"/>
      <c r="N640" s="25"/>
      <c r="O640" s="25"/>
      <c r="P640" s="30"/>
      <c r="Q640" s="30"/>
      <c r="R640" s="31"/>
      <c r="S640" s="30"/>
      <c r="T640" s="30"/>
      <c r="U640" s="30"/>
      <c r="V640" s="30"/>
      <c r="W640" s="30"/>
      <c r="X640"/>
      <c r="Y640"/>
    </row>
    <row r="641" spans="1:25" s="5" customFormat="1" x14ac:dyDescent="0.25">
      <c r="A641"/>
      <c r="B641" s="24"/>
      <c r="C641" s="25"/>
      <c r="D641" s="24"/>
      <c r="E641" s="25"/>
      <c r="F641" s="25"/>
      <c r="G641" s="25"/>
      <c r="H641" s="6"/>
      <c r="I641" s="24"/>
      <c r="J641" s="25"/>
      <c r="K641" s="25"/>
      <c r="L641" s="25"/>
      <c r="M641" s="25"/>
      <c r="N641" s="25"/>
      <c r="O641" s="25"/>
      <c r="P641" s="30"/>
      <c r="Q641" s="30"/>
      <c r="R641" s="31"/>
      <c r="S641" s="30"/>
      <c r="T641" s="30"/>
      <c r="U641" s="30"/>
      <c r="V641" s="30"/>
      <c r="W641" s="30"/>
      <c r="X641"/>
      <c r="Y641"/>
    </row>
    <row r="642" spans="1:25" s="5" customFormat="1" x14ac:dyDescent="0.25">
      <c r="A642"/>
      <c r="B642" s="24"/>
      <c r="C642" s="25"/>
      <c r="D642" s="24"/>
      <c r="E642" s="25"/>
      <c r="F642" s="25"/>
      <c r="G642" s="25"/>
      <c r="H642" s="6"/>
      <c r="I642" s="24"/>
      <c r="J642" s="25"/>
      <c r="K642" s="25"/>
      <c r="L642" s="25"/>
      <c r="M642" s="25"/>
      <c r="N642" s="25"/>
      <c r="O642" s="25"/>
      <c r="P642" s="30"/>
      <c r="Q642" s="30"/>
      <c r="R642" s="31"/>
      <c r="S642" s="30"/>
      <c r="T642" s="30"/>
      <c r="U642" s="30"/>
      <c r="V642" s="30"/>
      <c r="W642" s="30"/>
      <c r="X642"/>
      <c r="Y642"/>
    </row>
    <row r="643" spans="1:25" s="5" customFormat="1" x14ac:dyDescent="0.25">
      <c r="A643"/>
      <c r="B643" s="24"/>
      <c r="C643" s="25"/>
      <c r="D643" s="24"/>
      <c r="E643" s="25"/>
      <c r="F643" s="25"/>
      <c r="G643" s="25"/>
      <c r="H643" s="6"/>
      <c r="I643" s="24"/>
      <c r="J643" s="25"/>
      <c r="K643" s="25"/>
      <c r="L643" s="25"/>
      <c r="M643" s="25"/>
      <c r="N643" s="25"/>
      <c r="O643" s="25"/>
      <c r="P643" s="30"/>
      <c r="Q643" s="30"/>
      <c r="R643" s="31"/>
      <c r="S643" s="30"/>
      <c r="T643" s="30"/>
      <c r="U643" s="30"/>
      <c r="V643" s="30"/>
      <c r="W643" s="30"/>
      <c r="X643"/>
      <c r="Y643"/>
    </row>
    <row r="644" spans="1:25" s="5" customFormat="1" x14ac:dyDescent="0.25">
      <c r="A644"/>
      <c r="B644" s="24"/>
      <c r="C644" s="25"/>
      <c r="D644" s="24"/>
      <c r="E644" s="25"/>
      <c r="F644" s="25"/>
      <c r="G644" s="25"/>
      <c r="H644" s="6"/>
      <c r="I644" s="24"/>
      <c r="J644" s="25"/>
      <c r="K644" s="25"/>
      <c r="L644" s="25"/>
      <c r="M644" s="25"/>
      <c r="N644" s="25"/>
      <c r="O644" s="25"/>
      <c r="P644" s="30"/>
      <c r="Q644" s="30"/>
      <c r="R644" s="31"/>
      <c r="S644" s="30"/>
      <c r="T644" s="30"/>
      <c r="U644" s="30"/>
      <c r="V644" s="30"/>
      <c r="W644" s="30"/>
      <c r="X644"/>
      <c r="Y644"/>
    </row>
    <row r="645" spans="1:25" s="5" customFormat="1" x14ac:dyDescent="0.25">
      <c r="A645"/>
      <c r="B645" s="24"/>
      <c r="C645" s="25"/>
      <c r="D645" s="24"/>
      <c r="E645" s="25"/>
      <c r="F645" s="25"/>
      <c r="G645" s="25"/>
      <c r="H645" s="6"/>
      <c r="I645" s="24"/>
      <c r="J645" s="25"/>
      <c r="K645" s="25"/>
      <c r="L645" s="25"/>
      <c r="M645" s="25"/>
      <c r="N645" s="25"/>
      <c r="O645" s="25"/>
      <c r="P645" s="30"/>
      <c r="Q645" s="30"/>
      <c r="R645" s="31"/>
      <c r="S645" s="30"/>
      <c r="T645" s="30"/>
      <c r="U645" s="30"/>
      <c r="V645" s="30"/>
      <c r="W645" s="30"/>
      <c r="X645"/>
      <c r="Y645"/>
    </row>
    <row r="646" spans="1:25" s="5" customFormat="1" x14ac:dyDescent="0.25">
      <c r="A646"/>
      <c r="B646" s="24"/>
      <c r="C646" s="25"/>
      <c r="D646" s="24"/>
      <c r="E646" s="25"/>
      <c r="F646" s="25"/>
      <c r="G646" s="25"/>
      <c r="H646" s="6"/>
      <c r="I646" s="24"/>
      <c r="J646" s="25"/>
      <c r="K646" s="25"/>
      <c r="L646" s="25"/>
      <c r="M646" s="25"/>
      <c r="N646" s="25"/>
      <c r="O646" s="25"/>
      <c r="P646" s="30"/>
      <c r="Q646" s="30"/>
      <c r="R646" s="31"/>
      <c r="S646" s="30"/>
      <c r="T646" s="30"/>
      <c r="U646" s="30"/>
      <c r="V646" s="30"/>
      <c r="W646" s="30"/>
      <c r="X646"/>
      <c r="Y646"/>
    </row>
    <row r="647" spans="1:25" s="5" customFormat="1" x14ac:dyDescent="0.25">
      <c r="A647"/>
      <c r="B647" s="24"/>
      <c r="C647" s="25"/>
      <c r="D647" s="24"/>
      <c r="E647" s="25"/>
      <c r="F647" s="25"/>
      <c r="G647" s="25"/>
      <c r="H647" s="6"/>
      <c r="I647" s="24"/>
      <c r="J647" s="25"/>
      <c r="K647" s="25"/>
      <c r="L647" s="25"/>
      <c r="M647" s="25"/>
      <c r="N647" s="25"/>
      <c r="O647" s="25"/>
      <c r="P647" s="30"/>
      <c r="Q647" s="30"/>
      <c r="R647" s="31"/>
      <c r="S647" s="30"/>
      <c r="T647" s="30"/>
      <c r="U647" s="30"/>
      <c r="V647" s="30"/>
      <c r="W647" s="30"/>
      <c r="X647"/>
      <c r="Y647"/>
    </row>
    <row r="648" spans="1:25" s="5" customFormat="1" x14ac:dyDescent="0.25">
      <c r="A648"/>
      <c r="B648" s="24"/>
      <c r="C648" s="25"/>
      <c r="D648" s="24"/>
      <c r="E648" s="25"/>
      <c r="F648" s="25"/>
      <c r="G648" s="25"/>
      <c r="H648" s="6"/>
      <c r="I648" s="24"/>
      <c r="J648" s="25"/>
      <c r="K648" s="25"/>
      <c r="L648" s="25"/>
      <c r="M648" s="25"/>
      <c r="N648" s="25"/>
      <c r="O648" s="25"/>
      <c r="P648" s="30"/>
      <c r="Q648" s="30"/>
      <c r="R648" s="31"/>
      <c r="S648" s="30"/>
      <c r="T648" s="30"/>
      <c r="U648" s="30"/>
      <c r="V648" s="30"/>
      <c r="W648" s="30"/>
      <c r="X648"/>
      <c r="Y648"/>
    </row>
    <row r="649" spans="1:25" s="5" customFormat="1" x14ac:dyDescent="0.25">
      <c r="A649"/>
      <c r="B649" s="24"/>
      <c r="C649" s="25"/>
      <c r="D649" s="24"/>
      <c r="E649" s="25"/>
      <c r="F649" s="25"/>
      <c r="G649" s="25"/>
      <c r="H649" s="6"/>
      <c r="I649" s="24"/>
      <c r="J649" s="25"/>
      <c r="K649" s="25"/>
      <c r="L649" s="25"/>
      <c r="M649" s="25"/>
      <c r="N649" s="25"/>
      <c r="O649" s="25"/>
      <c r="P649" s="30"/>
      <c r="Q649" s="30"/>
      <c r="R649" s="31"/>
      <c r="S649" s="30"/>
      <c r="T649" s="30"/>
      <c r="U649" s="30"/>
      <c r="V649" s="30"/>
      <c r="W649" s="30"/>
      <c r="X649"/>
      <c r="Y649"/>
    </row>
    <row r="650" spans="1:25" s="5" customFormat="1" x14ac:dyDescent="0.25">
      <c r="A650"/>
      <c r="B650" s="24"/>
      <c r="C650" s="25"/>
      <c r="D650" s="24"/>
      <c r="E650" s="25"/>
      <c r="F650" s="25"/>
      <c r="G650" s="25"/>
      <c r="H650" s="6"/>
      <c r="I650" s="24"/>
      <c r="J650" s="25"/>
      <c r="K650" s="25"/>
      <c r="L650" s="25"/>
      <c r="M650" s="25"/>
      <c r="N650" s="25"/>
      <c r="O650" s="25"/>
      <c r="P650" s="30"/>
      <c r="Q650" s="30"/>
      <c r="R650" s="31"/>
      <c r="S650" s="30"/>
      <c r="T650" s="30"/>
      <c r="U650" s="30"/>
      <c r="V650" s="30"/>
      <c r="W650" s="30"/>
      <c r="X650"/>
      <c r="Y650"/>
    </row>
    <row r="651" spans="1:25" s="5" customFormat="1" x14ac:dyDescent="0.25">
      <c r="A651"/>
      <c r="B651" s="24"/>
      <c r="C651" s="25"/>
      <c r="D651" s="24"/>
      <c r="E651" s="25"/>
      <c r="F651" s="25"/>
      <c r="G651" s="25"/>
      <c r="H651" s="6"/>
      <c r="I651" s="24"/>
      <c r="J651" s="25"/>
      <c r="K651" s="25"/>
      <c r="L651" s="25"/>
      <c r="M651" s="25"/>
      <c r="N651" s="25"/>
      <c r="O651" s="25"/>
      <c r="P651" s="30"/>
      <c r="Q651" s="30"/>
      <c r="R651" s="31"/>
      <c r="S651" s="30"/>
      <c r="T651" s="30"/>
      <c r="U651" s="30"/>
      <c r="V651" s="30"/>
      <c r="W651" s="30"/>
      <c r="X651"/>
      <c r="Y651"/>
    </row>
    <row r="652" spans="1:25" s="5" customFormat="1" x14ac:dyDescent="0.25">
      <c r="A652"/>
      <c r="B652" s="24"/>
      <c r="C652" s="25"/>
      <c r="D652" s="24"/>
      <c r="E652" s="25"/>
      <c r="F652" s="25"/>
      <c r="G652" s="25"/>
      <c r="H652" s="6"/>
      <c r="I652" s="24"/>
      <c r="J652" s="25"/>
      <c r="K652" s="25"/>
      <c r="L652" s="25"/>
      <c r="M652" s="25"/>
      <c r="N652" s="25"/>
      <c r="O652" s="25"/>
      <c r="P652" s="30"/>
      <c r="Q652" s="30"/>
      <c r="R652" s="31"/>
      <c r="S652" s="30"/>
      <c r="T652" s="30"/>
      <c r="U652" s="30"/>
      <c r="V652" s="30"/>
      <c r="W652" s="30"/>
      <c r="X652"/>
      <c r="Y652"/>
    </row>
    <row r="653" spans="1:25" s="5" customFormat="1" x14ac:dyDescent="0.25">
      <c r="A653"/>
      <c r="B653" s="24"/>
      <c r="C653" s="25"/>
      <c r="D653" s="24"/>
      <c r="E653" s="25"/>
      <c r="F653" s="25"/>
      <c r="G653" s="25"/>
      <c r="H653" s="6"/>
      <c r="I653" s="24"/>
      <c r="J653" s="25"/>
      <c r="K653" s="25"/>
      <c r="L653" s="25"/>
      <c r="M653" s="25"/>
      <c r="N653" s="25"/>
      <c r="O653" s="25"/>
      <c r="P653" s="30"/>
      <c r="Q653" s="30"/>
      <c r="R653" s="31"/>
      <c r="S653" s="30"/>
      <c r="T653" s="30"/>
      <c r="U653" s="30"/>
      <c r="V653" s="30"/>
      <c r="W653" s="30"/>
      <c r="X653"/>
      <c r="Y653"/>
    </row>
    <row r="654" spans="1:25" s="5" customFormat="1" x14ac:dyDescent="0.25">
      <c r="A654"/>
      <c r="B654" s="24"/>
      <c r="C654" s="25"/>
      <c r="D654" s="24"/>
      <c r="E654" s="25"/>
      <c r="F654" s="25"/>
      <c r="G654" s="25"/>
      <c r="H654" s="6"/>
      <c r="I654" s="24"/>
      <c r="J654" s="25"/>
      <c r="K654" s="25"/>
      <c r="L654" s="25"/>
      <c r="M654" s="25"/>
      <c r="N654" s="25"/>
      <c r="O654" s="25"/>
      <c r="P654" s="30"/>
      <c r="Q654" s="30"/>
      <c r="R654" s="31"/>
      <c r="S654" s="30"/>
      <c r="T654" s="30"/>
      <c r="U654" s="30"/>
      <c r="V654" s="30"/>
      <c r="W654" s="30"/>
      <c r="X654"/>
      <c r="Y654"/>
    </row>
    <row r="655" spans="1:25" s="5" customFormat="1" x14ac:dyDescent="0.25">
      <c r="A655"/>
      <c r="B655" s="24"/>
      <c r="C655" s="25"/>
      <c r="D655" s="24"/>
      <c r="E655" s="25"/>
      <c r="F655" s="25"/>
      <c r="G655" s="25"/>
      <c r="H655" s="6"/>
      <c r="I655" s="24"/>
      <c r="J655" s="25"/>
      <c r="K655" s="25"/>
      <c r="L655" s="25"/>
      <c r="M655" s="25"/>
      <c r="N655" s="25"/>
      <c r="O655" s="25"/>
      <c r="P655" s="30"/>
      <c r="Q655" s="30"/>
      <c r="R655" s="31"/>
      <c r="S655" s="30"/>
      <c r="T655" s="30"/>
      <c r="U655" s="30"/>
      <c r="V655" s="30"/>
      <c r="W655" s="30"/>
      <c r="X655"/>
      <c r="Y655"/>
    </row>
    <row r="656" spans="1:25" s="5" customFormat="1" x14ac:dyDescent="0.25">
      <c r="A656"/>
      <c r="B656" s="24"/>
      <c r="C656" s="25"/>
      <c r="D656" s="24"/>
      <c r="E656" s="25"/>
      <c r="F656" s="25"/>
      <c r="G656" s="25"/>
      <c r="H656" s="6"/>
      <c r="I656" s="24"/>
      <c r="J656" s="25"/>
      <c r="K656" s="25"/>
      <c r="L656" s="25"/>
      <c r="M656" s="25"/>
      <c r="N656" s="25"/>
      <c r="O656" s="25"/>
      <c r="P656" s="30"/>
      <c r="Q656" s="30"/>
      <c r="R656" s="31"/>
      <c r="S656" s="30"/>
      <c r="T656" s="30"/>
      <c r="U656" s="30"/>
      <c r="V656" s="30"/>
      <c r="W656" s="30"/>
      <c r="X656"/>
      <c r="Y656"/>
    </row>
    <row r="657" spans="1:25" s="5" customFormat="1" x14ac:dyDescent="0.25">
      <c r="A657"/>
      <c r="B657" s="24"/>
      <c r="C657" s="25"/>
      <c r="D657" s="24"/>
      <c r="E657" s="25"/>
      <c r="F657" s="25"/>
      <c r="G657" s="25"/>
      <c r="H657" s="6"/>
      <c r="I657" s="24"/>
      <c r="J657" s="25"/>
      <c r="K657" s="25"/>
      <c r="L657" s="25"/>
      <c r="M657" s="25"/>
      <c r="N657" s="25"/>
      <c r="O657" s="25"/>
      <c r="P657" s="30"/>
      <c r="Q657" s="30"/>
      <c r="R657" s="31"/>
      <c r="S657" s="30"/>
      <c r="T657" s="30"/>
      <c r="U657" s="30"/>
      <c r="V657" s="30"/>
      <c r="W657" s="30"/>
      <c r="X657"/>
      <c r="Y657"/>
    </row>
    <row r="658" spans="1:25" s="5" customFormat="1" x14ac:dyDescent="0.25">
      <c r="A658"/>
      <c r="B658" s="24"/>
      <c r="C658" s="25"/>
      <c r="D658" s="24"/>
      <c r="E658" s="25"/>
      <c r="F658" s="25"/>
      <c r="G658" s="25"/>
      <c r="H658" s="6"/>
      <c r="I658" s="24"/>
      <c r="J658" s="25"/>
      <c r="K658" s="25"/>
      <c r="L658" s="25"/>
      <c r="M658" s="25"/>
      <c r="N658" s="25"/>
      <c r="O658" s="25"/>
      <c r="P658" s="30"/>
      <c r="Q658" s="30"/>
      <c r="R658" s="31"/>
      <c r="S658" s="30"/>
      <c r="T658" s="30"/>
      <c r="U658" s="30"/>
      <c r="V658" s="30"/>
      <c r="W658" s="30"/>
      <c r="X658"/>
      <c r="Y658"/>
    </row>
    <row r="659" spans="1:25" s="5" customFormat="1" x14ac:dyDescent="0.25">
      <c r="A659"/>
      <c r="B659" s="24"/>
      <c r="C659" s="25"/>
      <c r="D659" s="24"/>
      <c r="E659" s="25"/>
      <c r="F659" s="25"/>
      <c r="G659" s="25"/>
      <c r="H659" s="6"/>
      <c r="I659" s="24"/>
      <c r="J659" s="25"/>
      <c r="K659" s="25"/>
      <c r="L659" s="25"/>
      <c r="M659" s="25"/>
      <c r="N659" s="25"/>
      <c r="O659" s="25"/>
      <c r="P659" s="30"/>
      <c r="Q659" s="30"/>
      <c r="R659" s="31"/>
      <c r="S659" s="30"/>
      <c r="T659" s="30"/>
      <c r="U659" s="30"/>
      <c r="V659" s="30"/>
      <c r="W659" s="30"/>
      <c r="X659"/>
      <c r="Y659"/>
    </row>
    <row r="660" spans="1:25" s="5" customFormat="1" x14ac:dyDescent="0.25">
      <c r="A660"/>
      <c r="B660" s="24"/>
      <c r="C660" s="25"/>
      <c r="D660" s="24"/>
      <c r="E660" s="25"/>
      <c r="F660" s="25"/>
      <c r="G660" s="25"/>
      <c r="H660" s="6"/>
      <c r="I660" s="24"/>
      <c r="J660" s="25"/>
      <c r="K660" s="25"/>
      <c r="L660" s="25"/>
      <c r="M660" s="25"/>
      <c r="N660" s="25"/>
      <c r="O660" s="25"/>
      <c r="P660" s="30"/>
      <c r="Q660" s="30"/>
      <c r="R660" s="31"/>
      <c r="S660" s="30"/>
      <c r="T660" s="30"/>
      <c r="U660" s="30"/>
      <c r="V660" s="30"/>
      <c r="W660" s="30"/>
      <c r="X660"/>
      <c r="Y660"/>
    </row>
    <row r="661" spans="1:25" s="5" customFormat="1" x14ac:dyDescent="0.25">
      <c r="A661"/>
      <c r="B661" s="24"/>
      <c r="C661" s="25"/>
      <c r="D661" s="24"/>
      <c r="E661" s="25"/>
      <c r="F661" s="25"/>
      <c r="G661" s="25"/>
      <c r="H661" s="6"/>
      <c r="I661" s="24"/>
      <c r="J661" s="25"/>
      <c r="K661" s="25"/>
      <c r="L661" s="25"/>
      <c r="M661" s="25"/>
      <c r="N661" s="25"/>
      <c r="O661" s="25"/>
      <c r="P661" s="30"/>
      <c r="Q661" s="30"/>
      <c r="R661" s="31"/>
      <c r="S661" s="30"/>
      <c r="T661" s="30"/>
      <c r="U661" s="30"/>
      <c r="V661" s="30"/>
      <c r="W661" s="30"/>
      <c r="X661"/>
      <c r="Y661"/>
    </row>
    <row r="662" spans="1:25" s="5" customFormat="1" x14ac:dyDescent="0.25">
      <c r="A662"/>
      <c r="B662" s="24"/>
      <c r="C662" s="25"/>
      <c r="D662" s="24"/>
      <c r="E662" s="25"/>
      <c r="F662" s="25"/>
      <c r="G662" s="25"/>
      <c r="H662" s="6"/>
      <c r="I662" s="24"/>
      <c r="J662" s="25"/>
      <c r="K662" s="25"/>
      <c r="L662" s="25"/>
      <c r="M662" s="25"/>
      <c r="N662" s="25"/>
      <c r="O662" s="25"/>
      <c r="P662" s="30"/>
      <c r="Q662" s="30"/>
      <c r="R662" s="31"/>
      <c r="S662" s="30"/>
      <c r="T662" s="30"/>
      <c r="U662" s="30"/>
      <c r="V662" s="30"/>
      <c r="W662" s="30"/>
      <c r="X662"/>
      <c r="Y662"/>
    </row>
    <row r="663" spans="1:25" s="5" customFormat="1" x14ac:dyDescent="0.25">
      <c r="A663"/>
      <c r="B663" s="24"/>
      <c r="C663" s="25"/>
      <c r="D663" s="24"/>
      <c r="E663" s="25"/>
      <c r="F663" s="25"/>
      <c r="G663" s="25"/>
      <c r="H663" s="6"/>
      <c r="I663" s="24"/>
      <c r="J663" s="25"/>
      <c r="K663" s="25"/>
      <c r="L663" s="25"/>
      <c r="M663" s="25"/>
      <c r="N663" s="25"/>
      <c r="O663" s="25"/>
      <c r="P663" s="30"/>
      <c r="Q663" s="30"/>
      <c r="R663" s="31"/>
      <c r="S663" s="30"/>
      <c r="T663" s="30"/>
      <c r="U663" s="30"/>
      <c r="V663" s="30"/>
      <c r="W663" s="30"/>
      <c r="X663"/>
      <c r="Y663"/>
    </row>
    <row r="664" spans="1:25" s="5" customFormat="1" x14ac:dyDescent="0.25">
      <c r="A664"/>
      <c r="B664" s="24"/>
      <c r="C664" s="25"/>
      <c r="D664" s="24"/>
      <c r="E664" s="25"/>
      <c r="F664" s="25"/>
      <c r="G664" s="25"/>
      <c r="H664" s="6"/>
      <c r="I664" s="24"/>
      <c r="J664" s="25"/>
      <c r="K664" s="25"/>
      <c r="L664" s="25"/>
      <c r="M664" s="25"/>
      <c r="N664" s="25"/>
      <c r="O664" s="25"/>
      <c r="P664" s="30"/>
      <c r="Q664" s="30"/>
      <c r="R664" s="31"/>
      <c r="S664" s="30"/>
      <c r="T664" s="30"/>
      <c r="U664" s="30"/>
      <c r="V664" s="30"/>
      <c r="W664" s="30"/>
      <c r="X664"/>
      <c r="Y664"/>
    </row>
    <row r="665" spans="1:25" s="5" customFormat="1" x14ac:dyDescent="0.25">
      <c r="A665"/>
      <c r="B665" s="24"/>
      <c r="C665" s="25"/>
      <c r="D665" s="24"/>
      <c r="E665" s="25"/>
      <c r="F665" s="25"/>
      <c r="G665" s="25"/>
      <c r="H665" s="6"/>
      <c r="I665" s="24"/>
      <c r="J665" s="25"/>
      <c r="K665" s="25"/>
      <c r="L665" s="25"/>
      <c r="M665" s="25"/>
      <c r="N665" s="25"/>
      <c r="O665" s="25"/>
      <c r="P665" s="30"/>
      <c r="Q665" s="30"/>
      <c r="R665" s="31"/>
      <c r="S665" s="30"/>
      <c r="T665" s="30"/>
      <c r="U665" s="30"/>
      <c r="V665" s="30"/>
      <c r="W665" s="30"/>
      <c r="X665"/>
      <c r="Y665"/>
    </row>
    <row r="666" spans="1:25" s="5" customFormat="1" x14ac:dyDescent="0.25">
      <c r="A666"/>
      <c r="B666" s="24"/>
      <c r="C666" s="25"/>
      <c r="D666" s="24"/>
      <c r="E666" s="25"/>
      <c r="F666" s="25"/>
      <c r="G666" s="25"/>
      <c r="H666" s="6"/>
      <c r="I666" s="24"/>
      <c r="J666" s="25"/>
      <c r="K666" s="25"/>
      <c r="L666" s="25"/>
      <c r="M666" s="25"/>
      <c r="N666" s="25"/>
      <c r="O666" s="25"/>
      <c r="P666" s="30"/>
      <c r="Q666" s="30"/>
      <c r="R666" s="31"/>
      <c r="S666" s="30"/>
      <c r="T666" s="30"/>
      <c r="U666" s="30"/>
      <c r="V666" s="30"/>
      <c r="W666" s="30"/>
      <c r="X666"/>
      <c r="Y666"/>
    </row>
    <row r="667" spans="1:25" s="5" customFormat="1" x14ac:dyDescent="0.25">
      <c r="A667"/>
      <c r="B667" s="24"/>
      <c r="C667" s="25"/>
      <c r="D667" s="24"/>
      <c r="E667" s="25"/>
      <c r="F667" s="25"/>
      <c r="G667" s="25"/>
      <c r="H667" s="6"/>
      <c r="I667" s="24"/>
      <c r="J667" s="25"/>
      <c r="K667" s="25"/>
      <c r="L667" s="25"/>
      <c r="M667" s="25"/>
      <c r="N667" s="25"/>
      <c r="O667" s="25"/>
      <c r="P667" s="30"/>
      <c r="Q667" s="30"/>
      <c r="R667" s="31"/>
      <c r="S667" s="30"/>
      <c r="T667" s="30"/>
      <c r="U667" s="30"/>
      <c r="V667" s="30"/>
      <c r="W667" s="30"/>
      <c r="X667"/>
      <c r="Y667"/>
    </row>
    <row r="668" spans="1:25" s="5" customFormat="1" x14ac:dyDescent="0.25">
      <c r="A668"/>
      <c r="B668" s="24"/>
      <c r="C668" s="25"/>
      <c r="D668" s="24"/>
      <c r="E668" s="25"/>
      <c r="F668" s="25"/>
      <c r="G668" s="25"/>
      <c r="H668" s="6"/>
      <c r="I668" s="24"/>
      <c r="J668" s="25"/>
      <c r="K668" s="25"/>
      <c r="L668" s="25"/>
      <c r="M668" s="25"/>
      <c r="N668" s="25"/>
      <c r="O668" s="25"/>
      <c r="P668" s="30"/>
      <c r="Q668" s="30"/>
      <c r="R668" s="31"/>
      <c r="S668" s="30"/>
      <c r="T668" s="30"/>
      <c r="U668" s="30"/>
      <c r="V668" s="30"/>
      <c r="W668" s="30"/>
      <c r="X668"/>
      <c r="Y668"/>
    </row>
    <row r="669" spans="1:25" s="5" customFormat="1" x14ac:dyDescent="0.25">
      <c r="A669"/>
      <c r="B669" s="24"/>
      <c r="C669" s="25"/>
      <c r="D669" s="24"/>
      <c r="E669" s="25"/>
      <c r="F669" s="25"/>
      <c r="G669" s="25"/>
      <c r="H669" s="6"/>
      <c r="I669" s="24"/>
      <c r="J669" s="25"/>
      <c r="K669" s="25"/>
      <c r="L669" s="25"/>
      <c r="M669" s="25"/>
      <c r="N669" s="25"/>
      <c r="O669" s="25"/>
      <c r="P669" s="30"/>
      <c r="Q669" s="30"/>
      <c r="R669" s="31"/>
      <c r="S669" s="30"/>
      <c r="T669" s="30"/>
      <c r="U669" s="30"/>
      <c r="V669" s="30"/>
      <c r="W669" s="30"/>
      <c r="X669"/>
      <c r="Y669"/>
    </row>
    <row r="670" spans="1:25" s="5" customFormat="1" x14ac:dyDescent="0.25">
      <c r="A670"/>
      <c r="B670" s="24"/>
      <c r="C670" s="25"/>
      <c r="D670" s="24"/>
      <c r="E670" s="25"/>
      <c r="F670" s="25"/>
      <c r="G670" s="25"/>
      <c r="H670" s="6"/>
      <c r="I670" s="24"/>
      <c r="J670" s="25"/>
      <c r="K670" s="25"/>
      <c r="L670" s="25"/>
      <c r="M670" s="25"/>
      <c r="N670" s="25"/>
      <c r="O670" s="25"/>
      <c r="P670" s="30"/>
      <c r="Q670" s="30"/>
      <c r="R670" s="31"/>
      <c r="S670" s="30"/>
      <c r="T670" s="30"/>
      <c r="U670" s="30"/>
      <c r="V670" s="30"/>
      <c r="W670" s="30"/>
      <c r="X670"/>
      <c r="Y670"/>
    </row>
    <row r="671" spans="1:25" s="5" customFormat="1" x14ac:dyDescent="0.25">
      <c r="A671"/>
      <c r="B671" s="24"/>
      <c r="C671" s="25"/>
      <c r="D671" s="24"/>
      <c r="E671" s="25"/>
      <c r="F671" s="25"/>
      <c r="G671" s="25"/>
      <c r="H671" s="6"/>
      <c r="I671" s="24"/>
      <c r="J671" s="25"/>
      <c r="K671" s="25"/>
      <c r="L671" s="25"/>
      <c r="M671" s="25"/>
      <c r="N671" s="25"/>
      <c r="O671" s="25"/>
      <c r="P671" s="30"/>
      <c r="Q671" s="30"/>
      <c r="R671" s="31"/>
      <c r="S671" s="30"/>
      <c r="T671" s="30"/>
      <c r="U671" s="30"/>
      <c r="V671" s="30"/>
      <c r="W671" s="30"/>
      <c r="X671"/>
      <c r="Y671"/>
    </row>
    <row r="672" spans="1:25" s="5" customFormat="1" x14ac:dyDescent="0.25">
      <c r="A672"/>
      <c r="B672" s="24"/>
      <c r="C672" s="25"/>
      <c r="D672" s="24"/>
      <c r="E672" s="25"/>
      <c r="F672" s="25"/>
      <c r="G672" s="25"/>
      <c r="H672" s="6"/>
      <c r="I672" s="24"/>
      <c r="J672" s="25"/>
      <c r="K672" s="25"/>
      <c r="L672" s="25"/>
      <c r="M672" s="25"/>
      <c r="N672" s="25"/>
      <c r="O672" s="25"/>
      <c r="P672" s="30"/>
      <c r="Q672" s="30"/>
      <c r="R672" s="31"/>
      <c r="S672" s="30"/>
      <c r="T672" s="30"/>
      <c r="U672" s="30"/>
      <c r="V672" s="30"/>
      <c r="W672" s="30"/>
      <c r="X672"/>
      <c r="Y672"/>
    </row>
    <row r="673" spans="1:25" s="5" customFormat="1" x14ac:dyDescent="0.25">
      <c r="A673"/>
      <c r="B673" s="24"/>
      <c r="C673" s="25"/>
      <c r="D673" s="24"/>
      <c r="E673" s="25"/>
      <c r="F673" s="25"/>
      <c r="G673" s="25"/>
      <c r="H673" s="6"/>
      <c r="I673" s="24"/>
      <c r="J673" s="25"/>
      <c r="K673" s="25"/>
      <c r="L673" s="25"/>
      <c r="M673" s="25"/>
      <c r="N673" s="25"/>
      <c r="O673" s="25"/>
      <c r="P673" s="30"/>
      <c r="Q673" s="30"/>
      <c r="R673" s="31"/>
      <c r="S673" s="30"/>
      <c r="T673" s="30"/>
      <c r="U673" s="30"/>
      <c r="V673" s="30"/>
      <c r="W673" s="30"/>
      <c r="X673"/>
      <c r="Y673"/>
    </row>
    <row r="674" spans="1:25" s="5" customFormat="1" x14ac:dyDescent="0.25">
      <c r="A674"/>
      <c r="B674" s="24"/>
      <c r="C674" s="25"/>
      <c r="D674" s="24"/>
      <c r="E674" s="25"/>
      <c r="F674" s="25"/>
      <c r="G674" s="25"/>
      <c r="H674" s="6"/>
      <c r="I674" s="24"/>
      <c r="J674" s="25"/>
      <c r="K674" s="25"/>
      <c r="L674" s="25"/>
      <c r="M674" s="25"/>
      <c r="N674" s="25"/>
      <c r="O674" s="25"/>
      <c r="P674" s="30"/>
      <c r="Q674" s="30"/>
      <c r="R674" s="31"/>
      <c r="S674" s="30"/>
      <c r="T674" s="30"/>
      <c r="U674" s="30"/>
      <c r="V674" s="30"/>
      <c r="W674" s="30"/>
      <c r="X674"/>
      <c r="Y674"/>
    </row>
    <row r="675" spans="1:25" s="5" customFormat="1" x14ac:dyDescent="0.25">
      <c r="A675"/>
      <c r="B675" s="24"/>
      <c r="C675" s="25"/>
      <c r="D675" s="24"/>
      <c r="E675" s="25"/>
      <c r="F675" s="25"/>
      <c r="G675" s="25"/>
      <c r="H675" s="6"/>
      <c r="I675" s="24"/>
      <c r="J675" s="25"/>
      <c r="K675" s="25"/>
      <c r="L675" s="25"/>
      <c r="M675" s="25"/>
      <c r="N675" s="25"/>
      <c r="O675" s="25"/>
      <c r="P675" s="30"/>
      <c r="Q675" s="30"/>
      <c r="R675" s="31"/>
      <c r="S675" s="30"/>
      <c r="T675" s="30"/>
      <c r="U675" s="30"/>
      <c r="V675" s="30"/>
      <c r="W675" s="30"/>
      <c r="X675"/>
      <c r="Y675"/>
    </row>
    <row r="676" spans="1:25" s="5" customFormat="1" x14ac:dyDescent="0.25">
      <c r="A676"/>
      <c r="B676" s="24"/>
      <c r="C676" s="25"/>
      <c r="D676" s="24"/>
      <c r="E676" s="25"/>
      <c r="F676" s="25"/>
      <c r="G676" s="25"/>
      <c r="H676" s="6"/>
      <c r="I676" s="24"/>
      <c r="J676" s="25"/>
      <c r="K676" s="25"/>
      <c r="L676" s="25"/>
      <c r="M676" s="25"/>
      <c r="N676" s="25"/>
      <c r="O676" s="25"/>
      <c r="P676" s="30"/>
      <c r="Q676" s="30"/>
      <c r="R676" s="31"/>
      <c r="S676" s="30"/>
      <c r="T676" s="30"/>
      <c r="U676" s="30"/>
      <c r="V676" s="30"/>
      <c r="W676" s="30"/>
      <c r="X676"/>
      <c r="Y676"/>
    </row>
    <row r="677" spans="1:25" s="5" customFormat="1" x14ac:dyDescent="0.25">
      <c r="A677"/>
      <c r="B677" s="24"/>
      <c r="C677" s="25"/>
      <c r="D677" s="24"/>
      <c r="E677" s="25"/>
      <c r="F677" s="25"/>
      <c r="G677" s="25"/>
      <c r="H677" s="6"/>
      <c r="I677" s="24"/>
      <c r="J677" s="25"/>
      <c r="K677" s="25"/>
      <c r="L677" s="25"/>
      <c r="M677" s="25"/>
      <c r="N677" s="25"/>
      <c r="O677" s="25"/>
      <c r="P677" s="30"/>
      <c r="Q677" s="30"/>
      <c r="R677" s="31"/>
      <c r="S677" s="30"/>
      <c r="T677" s="30"/>
      <c r="U677" s="30"/>
      <c r="V677" s="30"/>
      <c r="W677" s="30"/>
      <c r="X677"/>
      <c r="Y677"/>
    </row>
    <row r="678" spans="1:25" s="5" customFormat="1" x14ac:dyDescent="0.25">
      <c r="A678"/>
      <c r="B678" s="24"/>
      <c r="C678" s="25"/>
      <c r="D678" s="24"/>
      <c r="E678" s="25"/>
      <c r="F678" s="25"/>
      <c r="G678" s="25"/>
      <c r="H678" s="6"/>
      <c r="I678" s="24"/>
      <c r="J678" s="25"/>
      <c r="K678" s="25"/>
      <c r="L678" s="25"/>
      <c r="M678" s="25"/>
      <c r="N678" s="25"/>
      <c r="O678" s="25"/>
      <c r="P678" s="30"/>
      <c r="Q678" s="30"/>
      <c r="R678" s="31"/>
      <c r="S678" s="30"/>
      <c r="T678" s="30"/>
      <c r="U678" s="30"/>
      <c r="V678" s="30"/>
      <c r="W678" s="30"/>
      <c r="X678"/>
      <c r="Y678"/>
    </row>
    <row r="679" spans="1:25" s="5" customFormat="1" x14ac:dyDescent="0.25">
      <c r="A679"/>
      <c r="B679" s="24"/>
      <c r="C679" s="25"/>
      <c r="D679" s="24"/>
      <c r="E679" s="25"/>
      <c r="F679" s="25"/>
      <c r="G679" s="25"/>
      <c r="H679" s="6"/>
      <c r="I679" s="24"/>
      <c r="J679" s="25"/>
      <c r="K679" s="25"/>
      <c r="L679" s="25"/>
      <c r="M679" s="25"/>
      <c r="N679" s="25"/>
      <c r="O679" s="25"/>
      <c r="P679" s="30"/>
      <c r="Q679" s="30"/>
      <c r="R679" s="31"/>
      <c r="S679" s="30"/>
      <c r="T679" s="30"/>
      <c r="U679" s="30"/>
      <c r="V679" s="30"/>
      <c r="W679" s="30"/>
      <c r="X679"/>
      <c r="Y679"/>
    </row>
    <row r="680" spans="1:25" s="5" customFormat="1" x14ac:dyDescent="0.25">
      <c r="A680"/>
      <c r="B680" s="24"/>
      <c r="C680" s="25"/>
      <c r="D680" s="24"/>
      <c r="E680" s="25"/>
      <c r="F680" s="25"/>
      <c r="G680" s="25"/>
      <c r="H680" s="6"/>
      <c r="I680" s="24"/>
      <c r="J680" s="25"/>
      <c r="K680" s="25"/>
      <c r="L680" s="25"/>
      <c r="M680" s="25"/>
      <c r="N680" s="25"/>
      <c r="O680" s="25"/>
      <c r="P680" s="30"/>
      <c r="Q680" s="30"/>
      <c r="R680" s="31"/>
      <c r="S680" s="30"/>
      <c r="T680" s="30"/>
      <c r="U680" s="30"/>
      <c r="V680" s="30"/>
      <c r="W680" s="30"/>
      <c r="X680"/>
      <c r="Y680"/>
    </row>
    <row r="681" spans="1:25" s="5" customFormat="1" x14ac:dyDescent="0.25">
      <c r="A681"/>
      <c r="B681" s="24"/>
      <c r="C681" s="25"/>
      <c r="D681" s="24"/>
      <c r="E681" s="25"/>
      <c r="F681" s="25"/>
      <c r="G681" s="25"/>
      <c r="H681" s="6"/>
      <c r="I681" s="24"/>
      <c r="J681" s="25"/>
      <c r="K681" s="25"/>
      <c r="L681" s="25"/>
      <c r="M681" s="25"/>
      <c r="N681" s="25"/>
      <c r="O681" s="25"/>
      <c r="P681" s="30"/>
      <c r="Q681" s="30"/>
      <c r="R681" s="31"/>
      <c r="S681" s="30"/>
      <c r="T681" s="30"/>
      <c r="U681" s="30"/>
      <c r="V681" s="30"/>
      <c r="W681" s="30"/>
      <c r="X681"/>
      <c r="Y681"/>
    </row>
    <row r="682" spans="1:25" s="5" customFormat="1" x14ac:dyDescent="0.25">
      <c r="A682"/>
      <c r="B682" s="24"/>
      <c r="C682" s="25"/>
      <c r="D682" s="24"/>
      <c r="E682" s="25"/>
      <c r="F682" s="25"/>
      <c r="G682" s="25"/>
      <c r="H682" s="6"/>
      <c r="I682" s="24"/>
      <c r="J682" s="25"/>
      <c r="K682" s="25"/>
      <c r="L682" s="25"/>
      <c r="M682" s="25"/>
      <c r="N682" s="25"/>
      <c r="O682" s="25"/>
      <c r="P682" s="30"/>
      <c r="Q682" s="30"/>
      <c r="R682" s="31"/>
      <c r="S682" s="30"/>
      <c r="T682" s="30"/>
      <c r="U682" s="30"/>
      <c r="V682" s="30"/>
      <c r="W682" s="30"/>
      <c r="X682"/>
      <c r="Y682"/>
    </row>
    <row r="683" spans="1:25" s="5" customFormat="1" x14ac:dyDescent="0.25">
      <c r="A683"/>
      <c r="B683" s="24"/>
      <c r="C683" s="25"/>
      <c r="D683" s="24"/>
      <c r="E683" s="25"/>
      <c r="F683" s="25"/>
      <c r="G683" s="25"/>
      <c r="H683" s="6"/>
      <c r="I683" s="24"/>
      <c r="J683" s="25"/>
      <c r="K683" s="25"/>
      <c r="L683" s="25"/>
      <c r="M683" s="25"/>
      <c r="N683" s="25"/>
      <c r="O683" s="25"/>
      <c r="P683" s="30"/>
      <c r="Q683" s="30"/>
      <c r="R683" s="31"/>
      <c r="S683" s="30"/>
      <c r="T683" s="30"/>
      <c r="U683" s="30"/>
      <c r="V683" s="30"/>
      <c r="W683" s="30"/>
      <c r="X683"/>
      <c r="Y683"/>
    </row>
    <row r="684" spans="1:25" s="5" customFormat="1" x14ac:dyDescent="0.25">
      <c r="A684"/>
      <c r="B684" s="24"/>
      <c r="C684" s="25"/>
      <c r="D684" s="24"/>
      <c r="E684" s="25"/>
      <c r="F684" s="25"/>
      <c r="G684" s="25"/>
      <c r="H684" s="6"/>
      <c r="I684" s="24"/>
      <c r="J684" s="25"/>
      <c r="K684" s="25"/>
      <c r="L684" s="25"/>
      <c r="M684" s="25"/>
      <c r="N684" s="25"/>
      <c r="O684" s="25"/>
      <c r="P684" s="30"/>
      <c r="Q684" s="30"/>
      <c r="R684" s="31"/>
      <c r="S684" s="30"/>
      <c r="T684" s="30"/>
      <c r="U684" s="30"/>
      <c r="V684" s="30"/>
      <c r="W684" s="30"/>
      <c r="X684"/>
      <c r="Y684"/>
    </row>
    <row r="685" spans="1:25" s="5" customFormat="1" x14ac:dyDescent="0.25">
      <c r="A685"/>
      <c r="B685" s="24"/>
      <c r="C685" s="25"/>
      <c r="D685" s="24"/>
      <c r="E685" s="25"/>
      <c r="F685" s="25"/>
      <c r="G685" s="25"/>
      <c r="H685" s="6"/>
      <c r="I685" s="24"/>
      <c r="J685" s="25"/>
      <c r="K685" s="25"/>
      <c r="L685" s="25"/>
      <c r="M685" s="25"/>
      <c r="N685" s="25"/>
      <c r="O685" s="25"/>
      <c r="P685" s="30"/>
      <c r="Q685" s="30"/>
      <c r="R685" s="31"/>
      <c r="S685" s="30"/>
      <c r="T685" s="30"/>
      <c r="U685" s="30"/>
      <c r="V685" s="30"/>
      <c r="W685" s="30"/>
      <c r="X685"/>
      <c r="Y685"/>
    </row>
    <row r="686" spans="1:25" s="5" customFormat="1" x14ac:dyDescent="0.25">
      <c r="A686"/>
      <c r="B686" s="24"/>
      <c r="C686" s="25"/>
      <c r="D686" s="24"/>
      <c r="E686" s="25"/>
      <c r="F686" s="25"/>
      <c r="G686" s="25"/>
      <c r="H686" s="6"/>
      <c r="I686" s="24"/>
      <c r="J686" s="25"/>
      <c r="K686" s="25"/>
      <c r="L686" s="25"/>
      <c r="M686" s="25"/>
      <c r="N686" s="25"/>
      <c r="O686" s="25"/>
      <c r="P686" s="30"/>
      <c r="Q686" s="30"/>
      <c r="R686" s="31"/>
      <c r="S686" s="30"/>
      <c r="T686" s="30"/>
      <c r="U686" s="30"/>
      <c r="V686" s="30"/>
      <c r="W686" s="30"/>
      <c r="X686"/>
      <c r="Y686"/>
    </row>
  </sheetData>
  <mergeCells count="1">
    <mergeCell ref="P3:V3"/>
  </mergeCells>
  <pageMargins left="0.7" right="0.7" top="0.75" bottom="0.75" header="0.3" footer="0.3"/>
  <pageSetup paperSize="9" orientation="portrait"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893"/>
  <sheetViews>
    <sheetView showGridLines="0" workbookViewId="0">
      <selection activeCell="D3" sqref="D3:F3"/>
    </sheetView>
  </sheetViews>
  <sheetFormatPr baseColWidth="10" defaultRowHeight="15" x14ac:dyDescent="0.25"/>
  <cols>
    <col min="1" max="1" width="143.28515625" customWidth="1"/>
    <col min="2" max="2" width="7.5703125" style="25" customWidth="1"/>
    <col min="3" max="3" width="5.140625" customWidth="1"/>
    <col min="4" max="4" width="5.7109375" customWidth="1"/>
    <col min="5" max="5" width="11.85546875" customWidth="1"/>
    <col min="7" max="7" width="76.42578125" bestFit="1" customWidth="1"/>
  </cols>
  <sheetData>
    <row r="1" spans="1:7" ht="31.5" x14ac:dyDescent="0.25">
      <c r="A1" s="252" t="s">
        <v>1505</v>
      </c>
      <c r="B1" s="263" t="s">
        <v>1506</v>
      </c>
      <c r="D1" s="248"/>
      <c r="E1" s="249"/>
      <c r="F1" s="250"/>
      <c r="G1" s="286" t="s">
        <v>250</v>
      </c>
    </row>
    <row r="2" spans="1:7" x14ac:dyDescent="0.25">
      <c r="A2" s="253" t="s">
        <v>593</v>
      </c>
      <c r="B2" s="1" t="s">
        <v>594</v>
      </c>
    </row>
    <row r="3" spans="1:7" x14ac:dyDescent="0.25">
      <c r="A3" s="253" t="s">
        <v>596</v>
      </c>
      <c r="B3" s="1" t="s">
        <v>594</v>
      </c>
      <c r="D3" s="261" t="s">
        <v>1507</v>
      </c>
      <c r="E3" s="261" t="s">
        <v>1508</v>
      </c>
      <c r="F3" s="261" t="s">
        <v>1509</v>
      </c>
      <c r="G3" s="261" t="s">
        <v>1510</v>
      </c>
    </row>
    <row r="4" spans="1:7" x14ac:dyDescent="0.25">
      <c r="A4" s="253" t="s">
        <v>599</v>
      </c>
      <c r="B4" s="1" t="s">
        <v>594</v>
      </c>
      <c r="D4" s="256" t="s">
        <v>594</v>
      </c>
      <c r="E4" s="290">
        <v>135</v>
      </c>
      <c r="F4" s="257">
        <f t="shared" ref="F4:F14" si="0">E4/891</f>
        <v>0.15151515151515152</v>
      </c>
      <c r="G4" s="291" t="s">
        <v>595</v>
      </c>
    </row>
    <row r="5" spans="1:7" x14ac:dyDescent="0.25">
      <c r="A5" s="253" t="s">
        <v>602</v>
      </c>
      <c r="B5" s="1" t="s">
        <v>594</v>
      </c>
      <c r="D5" s="256" t="s">
        <v>597</v>
      </c>
      <c r="E5" s="262">
        <v>53</v>
      </c>
      <c r="F5" s="257">
        <f t="shared" si="0"/>
        <v>5.9483726150392817E-2</v>
      </c>
      <c r="G5" s="258" t="s">
        <v>598</v>
      </c>
    </row>
    <row r="6" spans="1:7" x14ac:dyDescent="0.25">
      <c r="A6" s="253" t="s">
        <v>605</v>
      </c>
      <c r="B6" s="1" t="s">
        <v>594</v>
      </c>
      <c r="D6" s="256" t="s">
        <v>600</v>
      </c>
      <c r="E6" s="290">
        <v>266</v>
      </c>
      <c r="F6" s="257">
        <f t="shared" si="0"/>
        <v>0.29854096520763185</v>
      </c>
      <c r="G6" s="291" t="s">
        <v>601</v>
      </c>
    </row>
    <row r="7" spans="1:7" x14ac:dyDescent="0.25">
      <c r="A7" s="253" t="s">
        <v>608</v>
      </c>
      <c r="B7" s="1" t="s">
        <v>594</v>
      </c>
      <c r="D7" s="256" t="s">
        <v>603</v>
      </c>
      <c r="E7" s="290">
        <v>91</v>
      </c>
      <c r="F7" s="257">
        <f t="shared" si="0"/>
        <v>0.10213243546576879</v>
      </c>
      <c r="G7" s="291" t="s">
        <v>604</v>
      </c>
    </row>
    <row r="8" spans="1:7" x14ac:dyDescent="0.25">
      <c r="A8" s="253" t="s">
        <v>611</v>
      </c>
      <c r="B8" s="1" t="s">
        <v>594</v>
      </c>
      <c r="D8" s="256" t="s">
        <v>606</v>
      </c>
      <c r="E8" s="290">
        <v>101</v>
      </c>
      <c r="F8" s="257">
        <f t="shared" si="0"/>
        <v>0.11335578002244669</v>
      </c>
      <c r="G8" s="291" t="s">
        <v>607</v>
      </c>
    </row>
    <row r="9" spans="1:7" x14ac:dyDescent="0.25">
      <c r="A9" s="253" t="s">
        <v>614</v>
      </c>
      <c r="B9" s="1" t="s">
        <v>594</v>
      </c>
      <c r="D9" s="256" t="s">
        <v>609</v>
      </c>
      <c r="E9" s="262">
        <v>8</v>
      </c>
      <c r="F9" s="257">
        <f t="shared" si="0"/>
        <v>8.9786756453423128E-3</v>
      </c>
      <c r="G9" s="258" t="s">
        <v>610</v>
      </c>
    </row>
    <row r="10" spans="1:7" x14ac:dyDescent="0.25">
      <c r="A10" s="253" t="s">
        <v>616</v>
      </c>
      <c r="B10" s="1" t="s">
        <v>594</v>
      </c>
      <c r="D10" s="256" t="s">
        <v>612</v>
      </c>
      <c r="E10" s="290">
        <v>80</v>
      </c>
      <c r="F10" s="257">
        <f t="shared" si="0"/>
        <v>8.9786756453423114E-2</v>
      </c>
      <c r="G10" s="291" t="s">
        <v>613</v>
      </c>
    </row>
    <row r="11" spans="1:7" x14ac:dyDescent="0.25">
      <c r="A11" s="253" t="s">
        <v>619</v>
      </c>
      <c r="B11" s="1" t="s">
        <v>594</v>
      </c>
      <c r="D11" s="256" t="s">
        <v>615</v>
      </c>
      <c r="E11" s="290">
        <v>94</v>
      </c>
      <c r="F11" s="257">
        <f t="shared" si="0"/>
        <v>0.10549943883277217</v>
      </c>
      <c r="G11" s="291" t="s">
        <v>1511</v>
      </c>
    </row>
    <row r="12" spans="1:7" x14ac:dyDescent="0.25">
      <c r="A12" s="253" t="s">
        <v>622</v>
      </c>
      <c r="B12" s="1" t="s">
        <v>594</v>
      </c>
      <c r="D12" s="256" t="s">
        <v>617</v>
      </c>
      <c r="E12" s="262">
        <v>34</v>
      </c>
      <c r="F12" s="257">
        <f t="shared" si="0"/>
        <v>3.8159371492704826E-2</v>
      </c>
      <c r="G12" s="258" t="s">
        <v>618</v>
      </c>
    </row>
    <row r="13" spans="1:7" x14ac:dyDescent="0.25">
      <c r="A13" s="253" t="s">
        <v>625</v>
      </c>
      <c r="B13" s="1" t="s">
        <v>594</v>
      </c>
      <c r="D13" s="256" t="s">
        <v>620</v>
      </c>
      <c r="E13" s="262">
        <v>22</v>
      </c>
      <c r="F13" s="257">
        <f t="shared" si="0"/>
        <v>2.4691358024691357E-2</v>
      </c>
      <c r="G13" s="259" t="s">
        <v>621</v>
      </c>
    </row>
    <row r="14" spans="1:7" x14ac:dyDescent="0.25">
      <c r="A14" s="253" t="s">
        <v>626</v>
      </c>
      <c r="B14" s="1" t="s">
        <v>594</v>
      </c>
      <c r="D14" s="256" t="s">
        <v>623</v>
      </c>
      <c r="E14" s="262">
        <v>7</v>
      </c>
      <c r="F14" s="257">
        <f t="shared" si="0"/>
        <v>7.8563411896745237E-3</v>
      </c>
      <c r="G14" s="259" t="s">
        <v>624</v>
      </c>
    </row>
    <row r="15" spans="1:7" x14ac:dyDescent="0.25">
      <c r="A15" s="253" t="s">
        <v>627</v>
      </c>
      <c r="B15" s="1" t="s">
        <v>594</v>
      </c>
      <c r="F15" s="260"/>
    </row>
    <row r="16" spans="1:7" x14ac:dyDescent="0.25">
      <c r="A16" s="253" t="s">
        <v>628</v>
      </c>
      <c r="B16" s="1" t="s">
        <v>594</v>
      </c>
    </row>
    <row r="17" spans="1:2" x14ac:dyDescent="0.25">
      <c r="A17" s="253" t="s">
        <v>629</v>
      </c>
      <c r="B17" s="1" t="s">
        <v>594</v>
      </c>
    </row>
    <row r="18" spans="1:2" x14ac:dyDescent="0.25">
      <c r="A18" s="253" t="s">
        <v>630</v>
      </c>
      <c r="B18" s="1" t="s">
        <v>594</v>
      </c>
    </row>
    <row r="19" spans="1:2" x14ac:dyDescent="0.25">
      <c r="A19" s="253" t="s">
        <v>631</v>
      </c>
      <c r="B19" s="1" t="s">
        <v>594</v>
      </c>
    </row>
    <row r="20" spans="1:2" x14ac:dyDescent="0.25">
      <c r="A20" s="253" t="s">
        <v>632</v>
      </c>
      <c r="B20" s="1" t="s">
        <v>594</v>
      </c>
    </row>
    <row r="21" spans="1:2" x14ac:dyDescent="0.25">
      <c r="A21" s="253" t="s">
        <v>633</v>
      </c>
      <c r="B21" s="1" t="s">
        <v>594</v>
      </c>
    </row>
    <row r="22" spans="1:2" ht="30" x14ac:dyDescent="0.25">
      <c r="A22" s="254" t="s">
        <v>634</v>
      </c>
      <c r="B22" s="1" t="s">
        <v>594</v>
      </c>
    </row>
    <row r="23" spans="1:2" x14ac:dyDescent="0.25">
      <c r="A23" s="253" t="s">
        <v>635</v>
      </c>
      <c r="B23" s="1" t="s">
        <v>594</v>
      </c>
    </row>
    <row r="24" spans="1:2" x14ac:dyDescent="0.25">
      <c r="A24" s="253" t="s">
        <v>636</v>
      </c>
      <c r="B24" s="1" t="s">
        <v>594</v>
      </c>
    </row>
    <row r="25" spans="1:2" x14ac:dyDescent="0.25">
      <c r="A25" s="253" t="s">
        <v>637</v>
      </c>
      <c r="B25" s="1" t="s">
        <v>594</v>
      </c>
    </row>
    <row r="26" spans="1:2" x14ac:dyDescent="0.25">
      <c r="A26" s="253" t="s">
        <v>638</v>
      </c>
      <c r="B26" s="1" t="s">
        <v>594</v>
      </c>
    </row>
    <row r="27" spans="1:2" x14ac:dyDescent="0.25">
      <c r="A27" s="253" t="s">
        <v>639</v>
      </c>
      <c r="B27" s="1" t="s">
        <v>594</v>
      </c>
    </row>
    <row r="28" spans="1:2" ht="30" x14ac:dyDescent="0.25">
      <c r="A28" s="254" t="s">
        <v>640</v>
      </c>
      <c r="B28" s="1" t="s">
        <v>594</v>
      </c>
    </row>
    <row r="29" spans="1:2" x14ac:dyDescent="0.25">
      <c r="A29" s="253" t="s">
        <v>641</v>
      </c>
      <c r="B29" s="1" t="s">
        <v>594</v>
      </c>
    </row>
    <row r="30" spans="1:2" x14ac:dyDescent="0.25">
      <c r="A30" s="253" t="s">
        <v>642</v>
      </c>
      <c r="B30" s="1" t="s">
        <v>594</v>
      </c>
    </row>
    <row r="31" spans="1:2" x14ac:dyDescent="0.25">
      <c r="A31" s="253" t="s">
        <v>643</v>
      </c>
      <c r="B31" s="1" t="s">
        <v>594</v>
      </c>
    </row>
    <row r="32" spans="1:2" ht="30" x14ac:dyDescent="0.25">
      <c r="A32" s="254" t="s">
        <v>644</v>
      </c>
      <c r="B32" s="1" t="s">
        <v>594</v>
      </c>
    </row>
    <row r="33" spans="1:2" ht="30" x14ac:dyDescent="0.25">
      <c r="A33" s="254" t="s">
        <v>645</v>
      </c>
      <c r="B33" s="1" t="s">
        <v>594</v>
      </c>
    </row>
    <row r="34" spans="1:2" ht="30" x14ac:dyDescent="0.25">
      <c r="A34" s="254" t="s">
        <v>646</v>
      </c>
      <c r="B34" s="1" t="s">
        <v>594</v>
      </c>
    </row>
    <row r="35" spans="1:2" x14ac:dyDescent="0.25">
      <c r="A35" s="253" t="s">
        <v>647</v>
      </c>
      <c r="B35" s="1" t="s">
        <v>594</v>
      </c>
    </row>
    <row r="36" spans="1:2" x14ac:dyDescent="0.25">
      <c r="A36" s="253" t="s">
        <v>648</v>
      </c>
      <c r="B36" s="1" t="s">
        <v>594</v>
      </c>
    </row>
    <row r="37" spans="1:2" x14ac:dyDescent="0.25">
      <c r="A37" s="253" t="s">
        <v>649</v>
      </c>
      <c r="B37" s="1" t="s">
        <v>594</v>
      </c>
    </row>
    <row r="38" spans="1:2" x14ac:dyDescent="0.25">
      <c r="A38" s="253" t="s">
        <v>650</v>
      </c>
      <c r="B38" s="1" t="s">
        <v>594</v>
      </c>
    </row>
    <row r="39" spans="1:2" x14ac:dyDescent="0.25">
      <c r="A39" s="253" t="s">
        <v>651</v>
      </c>
      <c r="B39" s="1" t="s">
        <v>594</v>
      </c>
    </row>
    <row r="40" spans="1:2" x14ac:dyDescent="0.25">
      <c r="A40" s="253" t="s">
        <v>652</v>
      </c>
      <c r="B40" s="1" t="s">
        <v>594</v>
      </c>
    </row>
    <row r="41" spans="1:2" x14ac:dyDescent="0.25">
      <c r="A41" s="253" t="s">
        <v>653</v>
      </c>
      <c r="B41" s="1" t="s">
        <v>594</v>
      </c>
    </row>
    <row r="42" spans="1:2" x14ac:dyDescent="0.25">
      <c r="A42" s="253" t="s">
        <v>654</v>
      </c>
      <c r="B42" s="1" t="s">
        <v>594</v>
      </c>
    </row>
    <row r="43" spans="1:2" x14ac:dyDescent="0.25">
      <c r="A43" s="253" t="s">
        <v>655</v>
      </c>
      <c r="B43" s="1" t="s">
        <v>594</v>
      </c>
    </row>
    <row r="44" spans="1:2" x14ac:dyDescent="0.25">
      <c r="A44" s="253" t="s">
        <v>656</v>
      </c>
      <c r="B44" s="1" t="s">
        <v>594</v>
      </c>
    </row>
    <row r="45" spans="1:2" x14ac:dyDescent="0.25">
      <c r="A45" s="253" t="s">
        <v>657</v>
      </c>
      <c r="B45" s="1" t="s">
        <v>594</v>
      </c>
    </row>
    <row r="46" spans="1:2" x14ac:dyDescent="0.25">
      <c r="A46" s="253" t="s">
        <v>658</v>
      </c>
      <c r="B46" s="1" t="s">
        <v>594</v>
      </c>
    </row>
    <row r="47" spans="1:2" x14ac:dyDescent="0.25">
      <c r="A47" s="253" t="s">
        <v>659</v>
      </c>
      <c r="B47" s="1" t="s">
        <v>594</v>
      </c>
    </row>
    <row r="48" spans="1:2" ht="30" x14ac:dyDescent="0.25">
      <c r="A48" s="254" t="s">
        <v>660</v>
      </c>
      <c r="B48" s="1" t="s">
        <v>594</v>
      </c>
    </row>
    <row r="49" spans="1:2" x14ac:dyDescent="0.25">
      <c r="A49" s="253" t="s">
        <v>661</v>
      </c>
      <c r="B49" s="1" t="s">
        <v>594</v>
      </c>
    </row>
    <row r="50" spans="1:2" x14ac:dyDescent="0.25">
      <c r="A50" s="253" t="s">
        <v>662</v>
      </c>
      <c r="B50" s="1" t="s">
        <v>594</v>
      </c>
    </row>
    <row r="51" spans="1:2" ht="30" x14ac:dyDescent="0.25">
      <c r="A51" s="254" t="s">
        <v>663</v>
      </c>
      <c r="B51" s="1" t="s">
        <v>594</v>
      </c>
    </row>
    <row r="52" spans="1:2" ht="30" x14ac:dyDescent="0.25">
      <c r="A52" s="254" t="s">
        <v>664</v>
      </c>
      <c r="B52" s="1" t="s">
        <v>594</v>
      </c>
    </row>
    <row r="53" spans="1:2" ht="30" x14ac:dyDescent="0.25">
      <c r="A53" s="254" t="s">
        <v>665</v>
      </c>
      <c r="B53" s="1" t="s">
        <v>594</v>
      </c>
    </row>
    <row r="54" spans="1:2" x14ac:dyDescent="0.25">
      <c r="A54" s="253" t="s">
        <v>666</v>
      </c>
      <c r="B54" s="1" t="s">
        <v>594</v>
      </c>
    </row>
    <row r="55" spans="1:2" x14ac:dyDescent="0.25">
      <c r="A55" s="253" t="s">
        <v>667</v>
      </c>
      <c r="B55" s="1" t="s">
        <v>594</v>
      </c>
    </row>
    <row r="56" spans="1:2" x14ac:dyDescent="0.25">
      <c r="A56" s="253" t="s">
        <v>668</v>
      </c>
      <c r="B56" s="1" t="s">
        <v>594</v>
      </c>
    </row>
    <row r="57" spans="1:2" x14ac:dyDescent="0.25">
      <c r="A57" s="253" t="s">
        <v>669</v>
      </c>
      <c r="B57" s="1" t="s">
        <v>594</v>
      </c>
    </row>
    <row r="58" spans="1:2" x14ac:dyDescent="0.25">
      <c r="A58" s="253" t="s">
        <v>670</v>
      </c>
      <c r="B58" s="1" t="s">
        <v>594</v>
      </c>
    </row>
    <row r="59" spans="1:2" x14ac:dyDescent="0.25">
      <c r="A59" s="253" t="s">
        <v>671</v>
      </c>
      <c r="B59" s="1" t="s">
        <v>594</v>
      </c>
    </row>
    <row r="60" spans="1:2" ht="30" x14ac:dyDescent="0.25">
      <c r="A60" s="254" t="s">
        <v>672</v>
      </c>
      <c r="B60" s="1" t="s">
        <v>594</v>
      </c>
    </row>
    <row r="61" spans="1:2" x14ac:dyDescent="0.25">
      <c r="A61" s="253" t="s">
        <v>673</v>
      </c>
      <c r="B61" s="1" t="s">
        <v>594</v>
      </c>
    </row>
    <row r="62" spans="1:2" x14ac:dyDescent="0.25">
      <c r="A62" s="253" t="s">
        <v>674</v>
      </c>
      <c r="B62" s="1" t="s">
        <v>594</v>
      </c>
    </row>
    <row r="63" spans="1:2" x14ac:dyDescent="0.25">
      <c r="A63" s="253" t="s">
        <v>675</v>
      </c>
      <c r="B63" s="1" t="s">
        <v>594</v>
      </c>
    </row>
    <row r="64" spans="1:2" x14ac:dyDescent="0.25">
      <c r="A64" s="253" t="s">
        <v>676</v>
      </c>
      <c r="B64" s="1" t="s">
        <v>594</v>
      </c>
    </row>
    <row r="65" spans="1:2" x14ac:dyDescent="0.25">
      <c r="A65" s="253" t="s">
        <v>677</v>
      </c>
      <c r="B65" s="1" t="s">
        <v>594</v>
      </c>
    </row>
    <row r="66" spans="1:2" x14ac:dyDescent="0.25">
      <c r="A66" s="253" t="s">
        <v>678</v>
      </c>
      <c r="B66" s="1" t="s">
        <v>594</v>
      </c>
    </row>
    <row r="67" spans="1:2" x14ac:dyDescent="0.25">
      <c r="A67" s="253" t="s">
        <v>679</v>
      </c>
      <c r="B67" s="1" t="s">
        <v>594</v>
      </c>
    </row>
    <row r="68" spans="1:2" x14ac:dyDescent="0.25">
      <c r="A68" s="253" t="s">
        <v>680</v>
      </c>
      <c r="B68" s="1" t="s">
        <v>594</v>
      </c>
    </row>
    <row r="69" spans="1:2" x14ac:dyDescent="0.25">
      <c r="A69" s="253" t="s">
        <v>681</v>
      </c>
      <c r="B69" s="1" t="s">
        <v>594</v>
      </c>
    </row>
    <row r="70" spans="1:2" x14ac:dyDescent="0.25">
      <c r="A70" s="253" t="s">
        <v>682</v>
      </c>
      <c r="B70" s="1" t="s">
        <v>594</v>
      </c>
    </row>
    <row r="71" spans="1:2" x14ac:dyDescent="0.25">
      <c r="A71" s="253" t="s">
        <v>683</v>
      </c>
      <c r="B71" s="1" t="s">
        <v>594</v>
      </c>
    </row>
    <row r="72" spans="1:2" x14ac:dyDescent="0.25">
      <c r="A72" s="253" t="s">
        <v>684</v>
      </c>
      <c r="B72" s="1" t="s">
        <v>594</v>
      </c>
    </row>
    <row r="73" spans="1:2" x14ac:dyDescent="0.25">
      <c r="A73" s="253" t="s">
        <v>685</v>
      </c>
      <c r="B73" s="1" t="s">
        <v>594</v>
      </c>
    </row>
    <row r="74" spans="1:2" x14ac:dyDescent="0.25">
      <c r="A74" s="253" t="s">
        <v>686</v>
      </c>
      <c r="B74" s="1" t="s">
        <v>594</v>
      </c>
    </row>
    <row r="75" spans="1:2" x14ac:dyDescent="0.25">
      <c r="A75" s="253" t="s">
        <v>687</v>
      </c>
      <c r="B75" s="1" t="s">
        <v>594</v>
      </c>
    </row>
    <row r="76" spans="1:2" ht="30" x14ac:dyDescent="0.25">
      <c r="A76" s="254" t="s">
        <v>688</v>
      </c>
      <c r="B76" s="1" t="s">
        <v>594</v>
      </c>
    </row>
    <row r="77" spans="1:2" x14ac:dyDescent="0.25">
      <c r="A77" s="253" t="s">
        <v>689</v>
      </c>
      <c r="B77" s="1" t="s">
        <v>594</v>
      </c>
    </row>
    <row r="78" spans="1:2" x14ac:dyDescent="0.25">
      <c r="A78" s="253" t="s">
        <v>690</v>
      </c>
      <c r="B78" s="1" t="s">
        <v>594</v>
      </c>
    </row>
    <row r="79" spans="1:2" x14ac:dyDescent="0.25">
      <c r="A79" s="253" t="s">
        <v>691</v>
      </c>
      <c r="B79" s="1" t="s">
        <v>594</v>
      </c>
    </row>
    <row r="80" spans="1:2" x14ac:dyDescent="0.25">
      <c r="A80" s="253" t="s">
        <v>692</v>
      </c>
      <c r="B80" s="1" t="s">
        <v>594</v>
      </c>
    </row>
    <row r="81" spans="1:2" ht="30" x14ac:dyDescent="0.25">
      <c r="A81" s="254" t="s">
        <v>693</v>
      </c>
      <c r="B81" s="1" t="s">
        <v>594</v>
      </c>
    </row>
    <row r="82" spans="1:2" x14ac:dyDescent="0.25">
      <c r="A82" s="253" t="s">
        <v>694</v>
      </c>
      <c r="B82" s="1" t="s">
        <v>594</v>
      </c>
    </row>
    <row r="83" spans="1:2" x14ac:dyDescent="0.25">
      <c r="A83" s="253" t="s">
        <v>695</v>
      </c>
      <c r="B83" s="1" t="s">
        <v>594</v>
      </c>
    </row>
    <row r="84" spans="1:2" x14ac:dyDescent="0.25">
      <c r="A84" s="253" t="s">
        <v>696</v>
      </c>
      <c r="B84" s="1" t="s">
        <v>594</v>
      </c>
    </row>
    <row r="85" spans="1:2" ht="30" x14ac:dyDescent="0.25">
      <c r="A85" s="254" t="s">
        <v>697</v>
      </c>
      <c r="B85" s="1" t="s">
        <v>594</v>
      </c>
    </row>
    <row r="86" spans="1:2" x14ac:dyDescent="0.25">
      <c r="A86" s="253" t="s">
        <v>698</v>
      </c>
      <c r="B86" s="1" t="s">
        <v>594</v>
      </c>
    </row>
    <row r="87" spans="1:2" x14ac:dyDescent="0.25">
      <c r="A87" s="253" t="s">
        <v>699</v>
      </c>
      <c r="B87" s="1" t="s">
        <v>594</v>
      </c>
    </row>
    <row r="88" spans="1:2" x14ac:dyDescent="0.25">
      <c r="A88" s="253" t="s">
        <v>700</v>
      </c>
      <c r="B88" s="1" t="s">
        <v>594</v>
      </c>
    </row>
    <row r="89" spans="1:2" x14ac:dyDescent="0.25">
      <c r="A89" s="253" t="s">
        <v>701</v>
      </c>
      <c r="B89" s="1" t="s">
        <v>594</v>
      </c>
    </row>
    <row r="90" spans="1:2" ht="30" x14ac:dyDescent="0.25">
      <c r="A90" s="254" t="s">
        <v>702</v>
      </c>
      <c r="B90" s="1" t="s">
        <v>594</v>
      </c>
    </row>
    <row r="91" spans="1:2" ht="30" x14ac:dyDescent="0.25">
      <c r="A91" s="254" t="s">
        <v>703</v>
      </c>
      <c r="B91" s="1" t="s">
        <v>594</v>
      </c>
    </row>
    <row r="92" spans="1:2" x14ac:dyDescent="0.25">
      <c r="A92" s="253" t="s">
        <v>704</v>
      </c>
      <c r="B92" s="1" t="s">
        <v>594</v>
      </c>
    </row>
    <row r="93" spans="1:2" x14ac:dyDescent="0.25">
      <c r="A93" s="253" t="s">
        <v>705</v>
      </c>
      <c r="B93" s="1" t="s">
        <v>594</v>
      </c>
    </row>
    <row r="94" spans="1:2" x14ac:dyDescent="0.25">
      <c r="A94" s="253" t="s">
        <v>706</v>
      </c>
      <c r="B94" s="1" t="s">
        <v>594</v>
      </c>
    </row>
    <row r="95" spans="1:2" x14ac:dyDescent="0.25">
      <c r="A95" s="253" t="s">
        <v>707</v>
      </c>
      <c r="B95" s="1" t="s">
        <v>594</v>
      </c>
    </row>
    <row r="96" spans="1:2" ht="30" x14ac:dyDescent="0.25">
      <c r="A96" s="254" t="s">
        <v>708</v>
      </c>
      <c r="B96" s="1" t="s">
        <v>594</v>
      </c>
    </row>
    <row r="97" spans="1:2" x14ac:dyDescent="0.25">
      <c r="A97" s="253" t="s">
        <v>709</v>
      </c>
      <c r="B97" s="1" t="s">
        <v>594</v>
      </c>
    </row>
    <row r="98" spans="1:2" x14ac:dyDescent="0.25">
      <c r="A98" s="253" t="s">
        <v>710</v>
      </c>
      <c r="B98" s="1" t="s">
        <v>594</v>
      </c>
    </row>
    <row r="99" spans="1:2" x14ac:dyDescent="0.25">
      <c r="A99" s="253" t="s">
        <v>711</v>
      </c>
      <c r="B99" s="1" t="s">
        <v>594</v>
      </c>
    </row>
    <row r="100" spans="1:2" x14ac:dyDescent="0.25">
      <c r="A100" s="253" t="s">
        <v>712</v>
      </c>
      <c r="B100" s="1" t="s">
        <v>594</v>
      </c>
    </row>
    <row r="101" spans="1:2" x14ac:dyDescent="0.25">
      <c r="A101" s="253" t="s">
        <v>713</v>
      </c>
      <c r="B101" s="1" t="s">
        <v>594</v>
      </c>
    </row>
    <row r="102" spans="1:2" x14ac:dyDescent="0.25">
      <c r="A102" s="253" t="s">
        <v>714</v>
      </c>
      <c r="B102" s="1" t="s">
        <v>594</v>
      </c>
    </row>
    <row r="103" spans="1:2" x14ac:dyDescent="0.25">
      <c r="A103" s="253" t="s">
        <v>715</v>
      </c>
      <c r="B103" s="1" t="s">
        <v>594</v>
      </c>
    </row>
    <row r="104" spans="1:2" x14ac:dyDescent="0.25">
      <c r="A104" s="253" t="s">
        <v>716</v>
      </c>
      <c r="B104" s="1" t="s">
        <v>594</v>
      </c>
    </row>
    <row r="105" spans="1:2" x14ac:dyDescent="0.25">
      <c r="A105" s="253" t="s">
        <v>717</v>
      </c>
      <c r="B105" s="1" t="s">
        <v>594</v>
      </c>
    </row>
    <row r="106" spans="1:2" x14ac:dyDescent="0.25">
      <c r="A106" s="253" t="s">
        <v>718</v>
      </c>
      <c r="B106" s="1" t="s">
        <v>594</v>
      </c>
    </row>
    <row r="107" spans="1:2" ht="30" x14ac:dyDescent="0.25">
      <c r="A107" s="254" t="s">
        <v>719</v>
      </c>
      <c r="B107" s="1" t="s">
        <v>594</v>
      </c>
    </row>
    <row r="108" spans="1:2" x14ac:dyDescent="0.25">
      <c r="A108" s="253" t="s">
        <v>720</v>
      </c>
      <c r="B108" s="1" t="s">
        <v>594</v>
      </c>
    </row>
    <row r="109" spans="1:2" x14ac:dyDescent="0.25">
      <c r="A109" s="253" t="s">
        <v>721</v>
      </c>
      <c r="B109" s="1" t="s">
        <v>594</v>
      </c>
    </row>
    <row r="110" spans="1:2" x14ac:dyDescent="0.25">
      <c r="A110" s="253" t="s">
        <v>722</v>
      </c>
      <c r="B110" s="1" t="s">
        <v>594</v>
      </c>
    </row>
    <row r="111" spans="1:2" x14ac:dyDescent="0.25">
      <c r="A111" s="253" t="s">
        <v>723</v>
      </c>
      <c r="B111" s="1" t="s">
        <v>594</v>
      </c>
    </row>
    <row r="112" spans="1:2" ht="30" x14ac:dyDescent="0.25">
      <c r="A112" s="254" t="s">
        <v>724</v>
      </c>
      <c r="B112" s="1" t="s">
        <v>594</v>
      </c>
    </row>
    <row r="113" spans="1:2" ht="30" x14ac:dyDescent="0.25">
      <c r="A113" s="254" t="s">
        <v>725</v>
      </c>
      <c r="B113" s="1" t="s">
        <v>594</v>
      </c>
    </row>
    <row r="114" spans="1:2" x14ac:dyDescent="0.25">
      <c r="A114" s="253" t="s">
        <v>726</v>
      </c>
      <c r="B114" s="1" t="s">
        <v>594</v>
      </c>
    </row>
    <row r="115" spans="1:2" x14ac:dyDescent="0.25">
      <c r="A115" s="253" t="s">
        <v>727</v>
      </c>
      <c r="B115" s="1" t="s">
        <v>594</v>
      </c>
    </row>
    <row r="116" spans="1:2" x14ac:dyDescent="0.25">
      <c r="A116" s="253" t="s">
        <v>728</v>
      </c>
      <c r="B116" s="1" t="s">
        <v>594</v>
      </c>
    </row>
    <row r="117" spans="1:2" x14ac:dyDescent="0.25">
      <c r="A117" s="253" t="s">
        <v>729</v>
      </c>
      <c r="B117" s="1" t="s">
        <v>594</v>
      </c>
    </row>
    <row r="118" spans="1:2" ht="30" x14ac:dyDescent="0.25">
      <c r="A118" s="254" t="s">
        <v>730</v>
      </c>
      <c r="B118" s="1" t="s">
        <v>594</v>
      </c>
    </row>
    <row r="119" spans="1:2" x14ac:dyDescent="0.25">
      <c r="A119" s="253" t="s">
        <v>731</v>
      </c>
      <c r="B119" s="1" t="s">
        <v>594</v>
      </c>
    </row>
    <row r="120" spans="1:2" x14ac:dyDescent="0.25">
      <c r="A120" s="253" t="s">
        <v>732</v>
      </c>
      <c r="B120" s="1" t="s">
        <v>594</v>
      </c>
    </row>
    <row r="121" spans="1:2" x14ac:dyDescent="0.25">
      <c r="A121" s="253" t="s">
        <v>733</v>
      </c>
      <c r="B121" s="1" t="s">
        <v>594</v>
      </c>
    </row>
    <row r="122" spans="1:2" x14ac:dyDescent="0.25">
      <c r="A122" s="253" t="s">
        <v>734</v>
      </c>
      <c r="B122" s="1" t="s">
        <v>594</v>
      </c>
    </row>
    <row r="123" spans="1:2" x14ac:dyDescent="0.25">
      <c r="A123" s="253" t="s">
        <v>735</v>
      </c>
      <c r="B123" s="1" t="s">
        <v>594</v>
      </c>
    </row>
    <row r="124" spans="1:2" x14ac:dyDescent="0.25">
      <c r="A124" s="253" t="s">
        <v>736</v>
      </c>
      <c r="B124" s="1" t="s">
        <v>594</v>
      </c>
    </row>
    <row r="125" spans="1:2" x14ac:dyDescent="0.25">
      <c r="A125" s="253" t="s">
        <v>737</v>
      </c>
      <c r="B125" s="1" t="s">
        <v>594</v>
      </c>
    </row>
    <row r="126" spans="1:2" x14ac:dyDescent="0.25">
      <c r="A126" s="253" t="s">
        <v>738</v>
      </c>
      <c r="B126" s="1" t="s">
        <v>594</v>
      </c>
    </row>
    <row r="127" spans="1:2" x14ac:dyDescent="0.25">
      <c r="A127" s="253" t="s">
        <v>739</v>
      </c>
      <c r="B127" s="1" t="s">
        <v>594</v>
      </c>
    </row>
    <row r="128" spans="1:2" x14ac:dyDescent="0.25">
      <c r="A128" s="253" t="s">
        <v>740</v>
      </c>
      <c r="B128" s="1" t="s">
        <v>594</v>
      </c>
    </row>
    <row r="129" spans="1:2" ht="30" x14ac:dyDescent="0.25">
      <c r="A129" s="254" t="s">
        <v>741</v>
      </c>
      <c r="B129" s="1" t="s">
        <v>594</v>
      </c>
    </row>
    <row r="130" spans="1:2" x14ac:dyDescent="0.25">
      <c r="A130" s="253" t="s">
        <v>742</v>
      </c>
      <c r="B130" s="1" t="s">
        <v>594</v>
      </c>
    </row>
    <row r="131" spans="1:2" ht="30" x14ac:dyDescent="0.25">
      <c r="A131" s="254" t="s">
        <v>743</v>
      </c>
      <c r="B131" s="1" t="s">
        <v>594</v>
      </c>
    </row>
    <row r="132" spans="1:2" ht="30" x14ac:dyDescent="0.25">
      <c r="A132" s="254" t="s">
        <v>744</v>
      </c>
      <c r="B132" s="1" t="s">
        <v>594</v>
      </c>
    </row>
    <row r="133" spans="1:2" x14ac:dyDescent="0.25">
      <c r="A133" s="253" t="s">
        <v>745</v>
      </c>
      <c r="B133" s="1" t="s">
        <v>594</v>
      </c>
    </row>
    <row r="134" spans="1:2" x14ac:dyDescent="0.25">
      <c r="A134" s="253" t="s">
        <v>746</v>
      </c>
      <c r="B134" s="1" t="s">
        <v>594</v>
      </c>
    </row>
    <row r="135" spans="1:2" x14ac:dyDescent="0.25">
      <c r="A135" s="253" t="s">
        <v>747</v>
      </c>
      <c r="B135" s="1" t="s">
        <v>594</v>
      </c>
    </row>
    <row r="136" spans="1:2" ht="30" x14ac:dyDescent="0.25">
      <c r="A136" s="254" t="s">
        <v>748</v>
      </c>
      <c r="B136" s="1" t="s">
        <v>594</v>
      </c>
    </row>
    <row r="137" spans="1:2" x14ac:dyDescent="0.25">
      <c r="A137" s="253" t="s">
        <v>749</v>
      </c>
      <c r="B137" s="1" t="s">
        <v>597</v>
      </c>
    </row>
    <row r="138" spans="1:2" x14ac:dyDescent="0.25">
      <c r="A138" s="253" t="s">
        <v>750</v>
      </c>
      <c r="B138" s="1" t="s">
        <v>597</v>
      </c>
    </row>
    <row r="139" spans="1:2" x14ac:dyDescent="0.25">
      <c r="A139" s="253" t="s">
        <v>751</v>
      </c>
      <c r="B139" s="1" t="s">
        <v>597</v>
      </c>
    </row>
    <row r="140" spans="1:2" x14ac:dyDescent="0.25">
      <c r="A140" s="253" t="s">
        <v>752</v>
      </c>
      <c r="B140" s="1" t="s">
        <v>597</v>
      </c>
    </row>
    <row r="141" spans="1:2" x14ac:dyDescent="0.25">
      <c r="A141" s="253" t="s">
        <v>753</v>
      </c>
      <c r="B141" s="1" t="s">
        <v>597</v>
      </c>
    </row>
    <row r="142" spans="1:2" x14ac:dyDescent="0.25">
      <c r="A142" s="253" t="s">
        <v>754</v>
      </c>
      <c r="B142" s="1" t="s">
        <v>597</v>
      </c>
    </row>
    <row r="143" spans="1:2" x14ac:dyDescent="0.25">
      <c r="A143" s="253" t="s">
        <v>755</v>
      </c>
      <c r="B143" s="1" t="s">
        <v>597</v>
      </c>
    </row>
    <row r="144" spans="1:2" x14ac:dyDescent="0.25">
      <c r="A144" s="253" t="s">
        <v>756</v>
      </c>
      <c r="B144" s="1" t="s">
        <v>597</v>
      </c>
    </row>
    <row r="145" spans="1:2" x14ac:dyDescent="0.25">
      <c r="A145" s="253" t="s">
        <v>757</v>
      </c>
      <c r="B145" s="1" t="s">
        <v>597</v>
      </c>
    </row>
    <row r="146" spans="1:2" x14ac:dyDescent="0.25">
      <c r="A146" s="253" t="s">
        <v>758</v>
      </c>
      <c r="B146" s="1" t="s">
        <v>597</v>
      </c>
    </row>
    <row r="147" spans="1:2" x14ac:dyDescent="0.25">
      <c r="A147" s="253" t="s">
        <v>759</v>
      </c>
      <c r="B147" s="1" t="s">
        <v>597</v>
      </c>
    </row>
    <row r="148" spans="1:2" x14ac:dyDescent="0.25">
      <c r="A148" s="253" t="s">
        <v>760</v>
      </c>
      <c r="B148" s="1" t="s">
        <v>597</v>
      </c>
    </row>
    <row r="149" spans="1:2" ht="30" x14ac:dyDescent="0.25">
      <c r="A149" s="254" t="s">
        <v>761</v>
      </c>
      <c r="B149" s="1" t="s">
        <v>597</v>
      </c>
    </row>
    <row r="150" spans="1:2" x14ac:dyDescent="0.25">
      <c r="A150" s="253" t="s">
        <v>762</v>
      </c>
      <c r="B150" s="1" t="s">
        <v>597</v>
      </c>
    </row>
    <row r="151" spans="1:2" x14ac:dyDescent="0.25">
      <c r="A151" s="253" t="s">
        <v>763</v>
      </c>
      <c r="B151" s="1" t="s">
        <v>597</v>
      </c>
    </row>
    <row r="152" spans="1:2" x14ac:dyDescent="0.25">
      <c r="A152" s="253" t="s">
        <v>764</v>
      </c>
      <c r="B152" s="1" t="s">
        <v>597</v>
      </c>
    </row>
    <row r="153" spans="1:2" x14ac:dyDescent="0.25">
      <c r="A153" s="253" t="s">
        <v>765</v>
      </c>
      <c r="B153" s="1" t="s">
        <v>597</v>
      </c>
    </row>
    <row r="154" spans="1:2" x14ac:dyDescent="0.25">
      <c r="A154" s="253" t="s">
        <v>766</v>
      </c>
      <c r="B154" s="1" t="s">
        <v>597</v>
      </c>
    </row>
    <row r="155" spans="1:2" x14ac:dyDescent="0.25">
      <c r="A155" s="253" t="s">
        <v>767</v>
      </c>
      <c r="B155" s="1" t="s">
        <v>597</v>
      </c>
    </row>
    <row r="156" spans="1:2" ht="30" x14ac:dyDescent="0.25">
      <c r="A156" s="254" t="s">
        <v>768</v>
      </c>
      <c r="B156" s="1" t="s">
        <v>597</v>
      </c>
    </row>
    <row r="157" spans="1:2" x14ac:dyDescent="0.25">
      <c r="A157" s="253" t="s">
        <v>769</v>
      </c>
      <c r="B157" s="1" t="s">
        <v>597</v>
      </c>
    </row>
    <row r="158" spans="1:2" x14ac:dyDescent="0.25">
      <c r="A158" s="253" t="s">
        <v>770</v>
      </c>
      <c r="B158" s="1" t="s">
        <v>597</v>
      </c>
    </row>
    <row r="159" spans="1:2" ht="30" x14ac:dyDescent="0.25">
      <c r="A159" s="254" t="s">
        <v>771</v>
      </c>
      <c r="B159" s="1" t="s">
        <v>597</v>
      </c>
    </row>
    <row r="160" spans="1:2" ht="30" x14ac:dyDescent="0.25">
      <c r="A160" s="254" t="s">
        <v>772</v>
      </c>
      <c r="B160" s="1" t="s">
        <v>597</v>
      </c>
    </row>
    <row r="161" spans="1:2" x14ac:dyDescent="0.25">
      <c r="A161" s="253" t="s">
        <v>773</v>
      </c>
      <c r="B161" s="1" t="s">
        <v>597</v>
      </c>
    </row>
    <row r="162" spans="1:2" x14ac:dyDescent="0.25">
      <c r="A162" s="253" t="s">
        <v>774</v>
      </c>
      <c r="B162" s="1" t="s">
        <v>597</v>
      </c>
    </row>
    <row r="163" spans="1:2" x14ac:dyDescent="0.25">
      <c r="A163" s="253" t="s">
        <v>775</v>
      </c>
      <c r="B163" s="1" t="s">
        <v>597</v>
      </c>
    </row>
    <row r="164" spans="1:2" x14ac:dyDescent="0.25">
      <c r="A164" s="253" t="s">
        <v>776</v>
      </c>
      <c r="B164" s="1" t="s">
        <v>597</v>
      </c>
    </row>
    <row r="165" spans="1:2" x14ac:dyDescent="0.25">
      <c r="A165" s="253" t="s">
        <v>777</v>
      </c>
      <c r="B165" s="1" t="s">
        <v>597</v>
      </c>
    </row>
    <row r="166" spans="1:2" x14ac:dyDescent="0.25">
      <c r="A166" s="253" t="s">
        <v>778</v>
      </c>
      <c r="B166" s="1" t="s">
        <v>597</v>
      </c>
    </row>
    <row r="167" spans="1:2" x14ac:dyDescent="0.25">
      <c r="A167" s="253" t="s">
        <v>779</v>
      </c>
      <c r="B167" s="1" t="s">
        <v>597</v>
      </c>
    </row>
    <row r="168" spans="1:2" x14ac:dyDescent="0.25">
      <c r="A168" s="253" t="s">
        <v>780</v>
      </c>
      <c r="B168" s="1" t="s">
        <v>597</v>
      </c>
    </row>
    <row r="169" spans="1:2" x14ac:dyDescent="0.25">
      <c r="A169" s="253" t="s">
        <v>781</v>
      </c>
      <c r="B169" s="1" t="s">
        <v>597</v>
      </c>
    </row>
    <row r="170" spans="1:2" x14ac:dyDescent="0.25">
      <c r="A170" s="253" t="s">
        <v>782</v>
      </c>
      <c r="B170" s="1" t="s">
        <v>597</v>
      </c>
    </row>
    <row r="171" spans="1:2" x14ac:dyDescent="0.25">
      <c r="A171" s="253" t="s">
        <v>783</v>
      </c>
      <c r="B171" s="1" t="s">
        <v>597</v>
      </c>
    </row>
    <row r="172" spans="1:2" x14ac:dyDescent="0.25">
      <c r="A172" s="253" t="s">
        <v>784</v>
      </c>
      <c r="B172" s="1" t="s">
        <v>597</v>
      </c>
    </row>
    <row r="173" spans="1:2" x14ac:dyDescent="0.25">
      <c r="A173" s="253" t="s">
        <v>785</v>
      </c>
      <c r="B173" s="1" t="s">
        <v>597</v>
      </c>
    </row>
    <row r="174" spans="1:2" x14ac:dyDescent="0.25">
      <c r="A174" s="253" t="s">
        <v>786</v>
      </c>
      <c r="B174" s="1" t="s">
        <v>597</v>
      </c>
    </row>
    <row r="175" spans="1:2" ht="30" x14ac:dyDescent="0.25">
      <c r="A175" s="254" t="s">
        <v>787</v>
      </c>
      <c r="B175" s="1" t="s">
        <v>597</v>
      </c>
    </row>
    <row r="176" spans="1:2" x14ac:dyDescent="0.25">
      <c r="A176" s="253" t="s">
        <v>788</v>
      </c>
      <c r="B176" s="1" t="s">
        <v>597</v>
      </c>
    </row>
    <row r="177" spans="1:2" ht="30" x14ac:dyDescent="0.25">
      <c r="A177" s="254" t="s">
        <v>789</v>
      </c>
      <c r="B177" s="1" t="s">
        <v>597</v>
      </c>
    </row>
    <row r="178" spans="1:2" x14ac:dyDescent="0.25">
      <c r="A178" s="253" t="s">
        <v>790</v>
      </c>
      <c r="B178" s="1" t="s">
        <v>597</v>
      </c>
    </row>
    <row r="179" spans="1:2" x14ac:dyDescent="0.25">
      <c r="A179" s="253" t="s">
        <v>791</v>
      </c>
      <c r="B179" s="1" t="s">
        <v>597</v>
      </c>
    </row>
    <row r="180" spans="1:2" x14ac:dyDescent="0.25">
      <c r="A180" s="253" t="s">
        <v>792</v>
      </c>
      <c r="B180" s="1" t="s">
        <v>597</v>
      </c>
    </row>
    <row r="181" spans="1:2" x14ac:dyDescent="0.25">
      <c r="A181" s="253" t="s">
        <v>793</v>
      </c>
      <c r="B181" s="1" t="s">
        <v>597</v>
      </c>
    </row>
    <row r="182" spans="1:2" x14ac:dyDescent="0.25">
      <c r="A182" s="253" t="s">
        <v>794</v>
      </c>
      <c r="B182" s="1" t="s">
        <v>597</v>
      </c>
    </row>
    <row r="183" spans="1:2" x14ac:dyDescent="0.25">
      <c r="A183" s="253" t="s">
        <v>795</v>
      </c>
      <c r="B183" s="1" t="s">
        <v>597</v>
      </c>
    </row>
    <row r="184" spans="1:2" x14ac:dyDescent="0.25">
      <c r="A184" s="253" t="s">
        <v>796</v>
      </c>
      <c r="B184" s="1" t="s">
        <v>597</v>
      </c>
    </row>
    <row r="185" spans="1:2" x14ac:dyDescent="0.25">
      <c r="A185" s="253" t="s">
        <v>797</v>
      </c>
      <c r="B185" s="1" t="s">
        <v>597</v>
      </c>
    </row>
    <row r="186" spans="1:2" x14ac:dyDescent="0.25">
      <c r="A186" s="253" t="s">
        <v>798</v>
      </c>
      <c r="B186" s="1" t="s">
        <v>597</v>
      </c>
    </row>
    <row r="187" spans="1:2" x14ac:dyDescent="0.25">
      <c r="A187" s="253" t="s">
        <v>799</v>
      </c>
      <c r="B187" s="1" t="s">
        <v>597</v>
      </c>
    </row>
    <row r="188" spans="1:2" x14ac:dyDescent="0.25">
      <c r="A188" s="253" t="s">
        <v>800</v>
      </c>
      <c r="B188" s="1" t="s">
        <v>597</v>
      </c>
    </row>
    <row r="189" spans="1:2" x14ac:dyDescent="0.25">
      <c r="A189" s="253" t="s">
        <v>801</v>
      </c>
      <c r="B189" s="1" t="s">
        <v>597</v>
      </c>
    </row>
    <row r="190" spans="1:2" x14ac:dyDescent="0.25">
      <c r="A190" s="253" t="s">
        <v>802</v>
      </c>
      <c r="B190" s="1" t="s">
        <v>600</v>
      </c>
    </row>
    <row r="191" spans="1:2" x14ac:dyDescent="0.25">
      <c r="A191" s="253" t="s">
        <v>803</v>
      </c>
      <c r="B191" s="1" t="s">
        <v>600</v>
      </c>
    </row>
    <row r="192" spans="1:2" x14ac:dyDescent="0.25">
      <c r="A192" s="253" t="s">
        <v>804</v>
      </c>
      <c r="B192" s="1" t="s">
        <v>600</v>
      </c>
    </row>
    <row r="193" spans="1:2" x14ac:dyDescent="0.25">
      <c r="A193" s="253" t="s">
        <v>805</v>
      </c>
      <c r="B193" s="1" t="s">
        <v>600</v>
      </c>
    </row>
    <row r="194" spans="1:2" x14ac:dyDescent="0.25">
      <c r="A194" s="253" t="s">
        <v>806</v>
      </c>
      <c r="B194" s="1" t="s">
        <v>600</v>
      </c>
    </row>
    <row r="195" spans="1:2" x14ac:dyDescent="0.25">
      <c r="A195" s="253" t="s">
        <v>807</v>
      </c>
      <c r="B195" s="1" t="s">
        <v>600</v>
      </c>
    </row>
    <row r="196" spans="1:2" x14ac:dyDescent="0.25">
      <c r="A196" s="253" t="s">
        <v>808</v>
      </c>
      <c r="B196" s="1" t="s">
        <v>600</v>
      </c>
    </row>
    <row r="197" spans="1:2" x14ac:dyDescent="0.25">
      <c r="A197" s="253" t="s">
        <v>809</v>
      </c>
      <c r="B197" s="1" t="s">
        <v>600</v>
      </c>
    </row>
    <row r="198" spans="1:2" x14ac:dyDescent="0.25">
      <c r="A198" s="253" t="s">
        <v>810</v>
      </c>
      <c r="B198" s="1" t="s">
        <v>600</v>
      </c>
    </row>
    <row r="199" spans="1:2" x14ac:dyDescent="0.25">
      <c r="A199" s="253" t="s">
        <v>811</v>
      </c>
      <c r="B199" s="1" t="s">
        <v>600</v>
      </c>
    </row>
    <row r="200" spans="1:2" x14ac:dyDescent="0.25">
      <c r="A200" s="253" t="s">
        <v>812</v>
      </c>
      <c r="B200" s="1" t="s">
        <v>600</v>
      </c>
    </row>
    <row r="201" spans="1:2" x14ac:dyDescent="0.25">
      <c r="A201" s="253" t="s">
        <v>813</v>
      </c>
      <c r="B201" s="1" t="s">
        <v>600</v>
      </c>
    </row>
    <row r="202" spans="1:2" x14ac:dyDescent="0.25">
      <c r="A202" s="253" t="s">
        <v>814</v>
      </c>
      <c r="B202" s="1" t="s">
        <v>600</v>
      </c>
    </row>
    <row r="203" spans="1:2" x14ac:dyDescent="0.25">
      <c r="A203" s="253" t="s">
        <v>815</v>
      </c>
      <c r="B203" s="1" t="s">
        <v>600</v>
      </c>
    </row>
    <row r="204" spans="1:2" x14ac:dyDescent="0.25">
      <c r="A204" s="253" t="s">
        <v>816</v>
      </c>
      <c r="B204" s="1" t="s">
        <v>600</v>
      </c>
    </row>
    <row r="205" spans="1:2" ht="30" x14ac:dyDescent="0.25">
      <c r="A205" s="254" t="s">
        <v>817</v>
      </c>
      <c r="B205" s="1" t="s">
        <v>600</v>
      </c>
    </row>
    <row r="206" spans="1:2" x14ac:dyDescent="0.25">
      <c r="A206" s="253" t="s">
        <v>818</v>
      </c>
      <c r="B206" s="1" t="s">
        <v>600</v>
      </c>
    </row>
    <row r="207" spans="1:2" x14ac:dyDescent="0.25">
      <c r="A207" s="253" t="s">
        <v>819</v>
      </c>
      <c r="B207" s="1" t="s">
        <v>600</v>
      </c>
    </row>
    <row r="208" spans="1:2" x14ac:dyDescent="0.25">
      <c r="A208" s="253" t="s">
        <v>820</v>
      </c>
      <c r="B208" s="1" t="s">
        <v>600</v>
      </c>
    </row>
    <row r="209" spans="1:2" x14ac:dyDescent="0.25">
      <c r="A209" s="253" t="s">
        <v>821</v>
      </c>
      <c r="B209" s="1" t="s">
        <v>600</v>
      </c>
    </row>
    <row r="210" spans="1:2" x14ac:dyDescent="0.25">
      <c r="A210" s="253" t="s">
        <v>822</v>
      </c>
      <c r="B210" s="1" t="s">
        <v>600</v>
      </c>
    </row>
    <row r="211" spans="1:2" ht="30" x14ac:dyDescent="0.25">
      <c r="A211" s="254" t="s">
        <v>823</v>
      </c>
      <c r="B211" s="1" t="s">
        <v>600</v>
      </c>
    </row>
    <row r="212" spans="1:2" x14ac:dyDescent="0.25">
      <c r="A212" s="253" t="s">
        <v>824</v>
      </c>
      <c r="B212" s="1" t="s">
        <v>600</v>
      </c>
    </row>
    <row r="213" spans="1:2" x14ac:dyDescent="0.25">
      <c r="A213" s="253" t="s">
        <v>825</v>
      </c>
      <c r="B213" s="1" t="s">
        <v>600</v>
      </c>
    </row>
    <row r="214" spans="1:2" x14ac:dyDescent="0.25">
      <c r="A214" s="253" t="s">
        <v>826</v>
      </c>
      <c r="B214" s="1" t="s">
        <v>600</v>
      </c>
    </row>
    <row r="215" spans="1:2" x14ac:dyDescent="0.25">
      <c r="A215" s="253" t="s">
        <v>827</v>
      </c>
      <c r="B215" s="1" t="s">
        <v>600</v>
      </c>
    </row>
    <row r="216" spans="1:2" x14ac:dyDescent="0.25">
      <c r="A216" s="253" t="s">
        <v>828</v>
      </c>
      <c r="B216" s="1" t="s">
        <v>600</v>
      </c>
    </row>
    <row r="217" spans="1:2" x14ac:dyDescent="0.25">
      <c r="A217" s="253" t="s">
        <v>829</v>
      </c>
      <c r="B217" s="1" t="s">
        <v>600</v>
      </c>
    </row>
    <row r="218" spans="1:2" x14ac:dyDescent="0.25">
      <c r="A218" s="253" t="s">
        <v>830</v>
      </c>
      <c r="B218" s="1" t="s">
        <v>600</v>
      </c>
    </row>
    <row r="219" spans="1:2" x14ac:dyDescent="0.25">
      <c r="A219" s="253" t="s">
        <v>831</v>
      </c>
      <c r="B219" s="1" t="s">
        <v>600</v>
      </c>
    </row>
    <row r="220" spans="1:2" x14ac:dyDescent="0.25">
      <c r="A220" s="253" t="s">
        <v>832</v>
      </c>
      <c r="B220" s="1" t="s">
        <v>600</v>
      </c>
    </row>
    <row r="221" spans="1:2" x14ac:dyDescent="0.25">
      <c r="A221" s="253" t="s">
        <v>833</v>
      </c>
      <c r="B221" s="1" t="s">
        <v>600</v>
      </c>
    </row>
    <row r="222" spans="1:2" x14ac:dyDescent="0.25">
      <c r="A222" s="253" t="s">
        <v>834</v>
      </c>
      <c r="B222" s="1" t="s">
        <v>600</v>
      </c>
    </row>
    <row r="223" spans="1:2" x14ac:dyDescent="0.25">
      <c r="A223" s="253" t="s">
        <v>835</v>
      </c>
      <c r="B223" s="1" t="s">
        <v>600</v>
      </c>
    </row>
    <row r="224" spans="1:2" x14ac:dyDescent="0.25">
      <c r="A224" s="253" t="s">
        <v>836</v>
      </c>
      <c r="B224" s="1" t="s">
        <v>600</v>
      </c>
    </row>
    <row r="225" spans="1:2" x14ac:dyDescent="0.25">
      <c r="A225" s="253" t="s">
        <v>837</v>
      </c>
      <c r="B225" s="1" t="s">
        <v>600</v>
      </c>
    </row>
    <row r="226" spans="1:2" x14ac:dyDescent="0.25">
      <c r="A226" s="253" t="s">
        <v>838</v>
      </c>
      <c r="B226" s="1" t="s">
        <v>600</v>
      </c>
    </row>
    <row r="227" spans="1:2" x14ac:dyDescent="0.25">
      <c r="A227" s="253" t="s">
        <v>839</v>
      </c>
      <c r="B227" s="1" t="s">
        <v>600</v>
      </c>
    </row>
    <row r="228" spans="1:2" x14ac:dyDescent="0.25">
      <c r="A228" s="253" t="s">
        <v>840</v>
      </c>
      <c r="B228" s="1" t="s">
        <v>600</v>
      </c>
    </row>
    <row r="229" spans="1:2" x14ac:dyDescent="0.25">
      <c r="A229" s="253" t="s">
        <v>841</v>
      </c>
      <c r="B229" s="1" t="s">
        <v>600</v>
      </c>
    </row>
    <row r="230" spans="1:2" x14ac:dyDescent="0.25">
      <c r="A230" s="253" t="s">
        <v>842</v>
      </c>
      <c r="B230" s="1" t="s">
        <v>600</v>
      </c>
    </row>
    <row r="231" spans="1:2" x14ac:dyDescent="0.25">
      <c r="A231" s="253" t="s">
        <v>843</v>
      </c>
      <c r="B231" s="1" t="s">
        <v>600</v>
      </c>
    </row>
    <row r="232" spans="1:2" x14ac:dyDescent="0.25">
      <c r="A232" s="253" t="s">
        <v>844</v>
      </c>
      <c r="B232" s="1" t="s">
        <v>600</v>
      </c>
    </row>
    <row r="233" spans="1:2" x14ac:dyDescent="0.25">
      <c r="A233" s="253" t="s">
        <v>845</v>
      </c>
      <c r="B233" s="1" t="s">
        <v>600</v>
      </c>
    </row>
    <row r="234" spans="1:2" x14ac:dyDescent="0.25">
      <c r="A234" s="253" t="s">
        <v>846</v>
      </c>
      <c r="B234" s="1" t="s">
        <v>600</v>
      </c>
    </row>
    <row r="235" spans="1:2" x14ac:dyDescent="0.25">
      <c r="A235" s="253" t="s">
        <v>847</v>
      </c>
      <c r="B235" s="1" t="s">
        <v>600</v>
      </c>
    </row>
    <row r="236" spans="1:2" x14ac:dyDescent="0.25">
      <c r="A236" s="253" t="s">
        <v>848</v>
      </c>
      <c r="B236" s="1" t="s">
        <v>600</v>
      </c>
    </row>
    <row r="237" spans="1:2" ht="30" x14ac:dyDescent="0.25">
      <c r="A237" s="254" t="s">
        <v>849</v>
      </c>
      <c r="B237" s="1" t="s">
        <v>600</v>
      </c>
    </row>
    <row r="238" spans="1:2" x14ac:dyDescent="0.25">
      <c r="A238" s="253" t="s">
        <v>850</v>
      </c>
      <c r="B238" s="1" t="s">
        <v>600</v>
      </c>
    </row>
    <row r="239" spans="1:2" x14ac:dyDescent="0.25">
      <c r="A239" s="253" t="s">
        <v>851</v>
      </c>
      <c r="B239" s="1" t="s">
        <v>600</v>
      </c>
    </row>
    <row r="240" spans="1:2" x14ac:dyDescent="0.25">
      <c r="A240" s="253" t="s">
        <v>852</v>
      </c>
      <c r="B240" s="1" t="s">
        <v>600</v>
      </c>
    </row>
    <row r="241" spans="1:3" x14ac:dyDescent="0.25">
      <c r="A241" s="253" t="s">
        <v>853</v>
      </c>
      <c r="B241" s="1" t="s">
        <v>603</v>
      </c>
      <c r="C241" s="44"/>
    </row>
    <row r="242" spans="1:3" x14ac:dyDescent="0.25">
      <c r="A242" s="253" t="s">
        <v>854</v>
      </c>
      <c r="B242" s="1" t="s">
        <v>600</v>
      </c>
    </row>
    <row r="243" spans="1:3" x14ac:dyDescent="0.25">
      <c r="A243" s="253" t="s">
        <v>855</v>
      </c>
      <c r="B243" s="1" t="s">
        <v>600</v>
      </c>
    </row>
    <row r="244" spans="1:3" x14ac:dyDescent="0.25">
      <c r="A244" s="253" t="s">
        <v>856</v>
      </c>
      <c r="B244" s="1" t="s">
        <v>600</v>
      </c>
    </row>
    <row r="245" spans="1:3" x14ac:dyDescent="0.25">
      <c r="A245" s="253" t="s">
        <v>857</v>
      </c>
      <c r="B245" s="1" t="s">
        <v>600</v>
      </c>
    </row>
    <row r="246" spans="1:3" x14ac:dyDescent="0.25">
      <c r="A246" s="253" t="s">
        <v>858</v>
      </c>
      <c r="B246" s="1" t="s">
        <v>600</v>
      </c>
    </row>
    <row r="247" spans="1:3" x14ac:dyDescent="0.25">
      <c r="A247" s="253" t="s">
        <v>859</v>
      </c>
      <c r="B247" s="1" t="s">
        <v>600</v>
      </c>
    </row>
    <row r="248" spans="1:3" x14ac:dyDescent="0.25">
      <c r="A248" s="253" t="s">
        <v>860</v>
      </c>
      <c r="B248" s="1" t="s">
        <v>600</v>
      </c>
    </row>
    <row r="249" spans="1:3" x14ac:dyDescent="0.25">
      <c r="A249" s="253" t="s">
        <v>861</v>
      </c>
      <c r="B249" s="1" t="s">
        <v>600</v>
      </c>
    </row>
    <row r="250" spans="1:3" x14ac:dyDescent="0.25">
      <c r="A250" s="253" t="s">
        <v>862</v>
      </c>
      <c r="B250" s="1" t="s">
        <v>600</v>
      </c>
    </row>
    <row r="251" spans="1:3" x14ac:dyDescent="0.25">
      <c r="A251" s="253" t="s">
        <v>863</v>
      </c>
      <c r="B251" s="1" t="s">
        <v>600</v>
      </c>
    </row>
    <row r="252" spans="1:3" x14ac:dyDescent="0.25">
      <c r="A252" s="253" t="s">
        <v>864</v>
      </c>
      <c r="B252" s="1" t="s">
        <v>600</v>
      </c>
    </row>
    <row r="253" spans="1:3" x14ac:dyDescent="0.25">
      <c r="A253" s="253" t="s">
        <v>865</v>
      </c>
      <c r="B253" s="1" t="s">
        <v>600</v>
      </c>
    </row>
    <row r="254" spans="1:3" x14ac:dyDescent="0.25">
      <c r="A254" s="253" t="s">
        <v>866</v>
      </c>
      <c r="B254" s="1" t="s">
        <v>600</v>
      </c>
    </row>
    <row r="255" spans="1:3" x14ac:dyDescent="0.25">
      <c r="A255" s="253" t="s">
        <v>867</v>
      </c>
      <c r="B255" s="1" t="s">
        <v>600</v>
      </c>
    </row>
    <row r="256" spans="1:3" x14ac:dyDescent="0.25">
      <c r="A256" s="253" t="s">
        <v>868</v>
      </c>
      <c r="B256" s="1" t="s">
        <v>600</v>
      </c>
    </row>
    <row r="257" spans="1:2" x14ac:dyDescent="0.25">
      <c r="A257" s="253" t="s">
        <v>869</v>
      </c>
      <c r="B257" s="1" t="s">
        <v>600</v>
      </c>
    </row>
    <row r="258" spans="1:2" x14ac:dyDescent="0.25">
      <c r="A258" s="253" t="s">
        <v>870</v>
      </c>
      <c r="B258" s="1" t="s">
        <v>600</v>
      </c>
    </row>
    <row r="259" spans="1:2" x14ac:dyDescent="0.25">
      <c r="A259" s="253" t="s">
        <v>871</v>
      </c>
      <c r="B259" s="1" t="s">
        <v>600</v>
      </c>
    </row>
    <row r="260" spans="1:2" x14ac:dyDescent="0.25">
      <c r="A260" s="253" t="s">
        <v>872</v>
      </c>
      <c r="B260" s="1" t="s">
        <v>600</v>
      </c>
    </row>
    <row r="261" spans="1:2" x14ac:dyDescent="0.25">
      <c r="A261" s="253" t="s">
        <v>873</v>
      </c>
      <c r="B261" s="1" t="s">
        <v>600</v>
      </c>
    </row>
    <row r="262" spans="1:2" x14ac:dyDescent="0.25">
      <c r="A262" s="253" t="s">
        <v>874</v>
      </c>
      <c r="B262" s="1" t="s">
        <v>600</v>
      </c>
    </row>
    <row r="263" spans="1:2" x14ac:dyDescent="0.25">
      <c r="A263" s="253" t="s">
        <v>875</v>
      </c>
      <c r="B263" s="1" t="s">
        <v>600</v>
      </c>
    </row>
    <row r="264" spans="1:2" x14ac:dyDescent="0.25">
      <c r="A264" s="253" t="s">
        <v>876</v>
      </c>
      <c r="B264" s="1" t="s">
        <v>600</v>
      </c>
    </row>
    <row r="265" spans="1:2" x14ac:dyDescent="0.25">
      <c r="A265" s="253" t="s">
        <v>877</v>
      </c>
      <c r="B265" s="1" t="s">
        <v>600</v>
      </c>
    </row>
    <row r="266" spans="1:2" x14ac:dyDescent="0.25">
      <c r="A266" s="253" t="s">
        <v>878</v>
      </c>
      <c r="B266" s="1" t="s">
        <v>600</v>
      </c>
    </row>
    <row r="267" spans="1:2" x14ac:dyDescent="0.25">
      <c r="A267" s="253" t="s">
        <v>879</v>
      </c>
      <c r="B267" s="1" t="s">
        <v>600</v>
      </c>
    </row>
    <row r="268" spans="1:2" x14ac:dyDescent="0.25">
      <c r="A268" s="253" t="s">
        <v>880</v>
      </c>
      <c r="B268" s="1" t="s">
        <v>600</v>
      </c>
    </row>
    <row r="269" spans="1:2" x14ac:dyDescent="0.25">
      <c r="A269" s="253" t="s">
        <v>881</v>
      </c>
      <c r="B269" s="1" t="s">
        <v>600</v>
      </c>
    </row>
    <row r="270" spans="1:2" ht="30" x14ac:dyDescent="0.25">
      <c r="A270" s="254" t="s">
        <v>882</v>
      </c>
      <c r="B270" s="1" t="s">
        <v>600</v>
      </c>
    </row>
    <row r="271" spans="1:2" x14ac:dyDescent="0.25">
      <c r="A271" s="253" t="s">
        <v>883</v>
      </c>
      <c r="B271" s="1" t="s">
        <v>600</v>
      </c>
    </row>
    <row r="272" spans="1:2" x14ac:dyDescent="0.25">
      <c r="A272" s="253" t="s">
        <v>884</v>
      </c>
      <c r="B272" s="1" t="s">
        <v>600</v>
      </c>
    </row>
    <row r="273" spans="1:2" x14ac:dyDescent="0.25">
      <c r="A273" s="253" t="s">
        <v>885</v>
      </c>
      <c r="B273" s="1" t="s">
        <v>600</v>
      </c>
    </row>
    <row r="274" spans="1:2" x14ac:dyDescent="0.25">
      <c r="A274" s="253" t="s">
        <v>886</v>
      </c>
      <c r="B274" s="1" t="s">
        <v>600</v>
      </c>
    </row>
    <row r="275" spans="1:2" x14ac:dyDescent="0.25">
      <c r="A275" s="253" t="s">
        <v>887</v>
      </c>
      <c r="B275" s="1" t="s">
        <v>600</v>
      </c>
    </row>
    <row r="276" spans="1:2" x14ac:dyDescent="0.25">
      <c r="A276" s="253" t="s">
        <v>888</v>
      </c>
      <c r="B276" s="1" t="s">
        <v>600</v>
      </c>
    </row>
    <row r="277" spans="1:2" x14ac:dyDescent="0.25">
      <c r="A277" s="253" t="s">
        <v>889</v>
      </c>
      <c r="B277" s="1" t="s">
        <v>600</v>
      </c>
    </row>
    <row r="278" spans="1:2" x14ac:dyDescent="0.25">
      <c r="A278" s="253" t="s">
        <v>890</v>
      </c>
      <c r="B278" s="1" t="s">
        <v>600</v>
      </c>
    </row>
    <row r="279" spans="1:2" x14ac:dyDescent="0.25">
      <c r="A279" s="253" t="s">
        <v>891</v>
      </c>
      <c r="B279" s="1" t="s">
        <v>600</v>
      </c>
    </row>
    <row r="280" spans="1:2" x14ac:dyDescent="0.25">
      <c r="A280" s="253" t="s">
        <v>892</v>
      </c>
      <c r="B280" s="1" t="s">
        <v>600</v>
      </c>
    </row>
    <row r="281" spans="1:2" x14ac:dyDescent="0.25">
      <c r="A281" s="253" t="s">
        <v>893</v>
      </c>
      <c r="B281" s="1" t="s">
        <v>600</v>
      </c>
    </row>
    <row r="282" spans="1:2" x14ac:dyDescent="0.25">
      <c r="A282" s="253" t="s">
        <v>894</v>
      </c>
      <c r="B282" s="1" t="s">
        <v>600</v>
      </c>
    </row>
    <row r="283" spans="1:2" x14ac:dyDescent="0.25">
      <c r="A283" s="253" t="s">
        <v>895</v>
      </c>
      <c r="B283" s="1" t="s">
        <v>600</v>
      </c>
    </row>
    <row r="284" spans="1:2" x14ac:dyDescent="0.25">
      <c r="A284" s="253" t="s">
        <v>896</v>
      </c>
      <c r="B284" s="1" t="s">
        <v>600</v>
      </c>
    </row>
    <row r="285" spans="1:2" x14ac:dyDescent="0.25">
      <c r="A285" s="253" t="s">
        <v>897</v>
      </c>
      <c r="B285" s="1" t="s">
        <v>600</v>
      </c>
    </row>
    <row r="286" spans="1:2" x14ac:dyDescent="0.25">
      <c r="A286" s="253" t="s">
        <v>898</v>
      </c>
      <c r="B286" s="1" t="s">
        <v>600</v>
      </c>
    </row>
    <row r="287" spans="1:2" x14ac:dyDescent="0.25">
      <c r="A287" s="253" t="s">
        <v>899</v>
      </c>
      <c r="B287" s="1" t="s">
        <v>600</v>
      </c>
    </row>
    <row r="288" spans="1:2" x14ac:dyDescent="0.25">
      <c r="A288" s="253" t="s">
        <v>900</v>
      </c>
      <c r="B288" s="1" t="s">
        <v>600</v>
      </c>
    </row>
    <row r="289" spans="1:2" x14ac:dyDescent="0.25">
      <c r="A289" s="253" t="s">
        <v>901</v>
      </c>
      <c r="B289" s="1" t="s">
        <v>600</v>
      </c>
    </row>
    <row r="290" spans="1:2" x14ac:dyDescent="0.25">
      <c r="A290" s="253" t="s">
        <v>902</v>
      </c>
      <c r="B290" s="1" t="s">
        <v>600</v>
      </c>
    </row>
    <row r="291" spans="1:2" x14ac:dyDescent="0.25">
      <c r="A291" s="253" t="s">
        <v>903</v>
      </c>
      <c r="B291" s="1" t="s">
        <v>600</v>
      </c>
    </row>
    <row r="292" spans="1:2" x14ac:dyDescent="0.25">
      <c r="A292" s="253" t="s">
        <v>904</v>
      </c>
      <c r="B292" s="1" t="s">
        <v>600</v>
      </c>
    </row>
    <row r="293" spans="1:2" x14ac:dyDescent="0.25">
      <c r="A293" s="253" t="s">
        <v>905</v>
      </c>
      <c r="B293" s="1" t="s">
        <v>600</v>
      </c>
    </row>
    <row r="294" spans="1:2" x14ac:dyDescent="0.25">
      <c r="A294" s="253" t="s">
        <v>906</v>
      </c>
      <c r="B294" s="1" t="s">
        <v>600</v>
      </c>
    </row>
    <row r="295" spans="1:2" x14ac:dyDescent="0.25">
      <c r="A295" s="253" t="s">
        <v>907</v>
      </c>
      <c r="B295" s="1" t="s">
        <v>600</v>
      </c>
    </row>
    <row r="296" spans="1:2" x14ac:dyDescent="0.25">
      <c r="A296" s="253" t="s">
        <v>908</v>
      </c>
      <c r="B296" s="1" t="s">
        <v>600</v>
      </c>
    </row>
    <row r="297" spans="1:2" x14ac:dyDescent="0.25">
      <c r="A297" s="253" t="s">
        <v>909</v>
      </c>
      <c r="B297" s="1" t="s">
        <v>600</v>
      </c>
    </row>
    <row r="298" spans="1:2" x14ac:dyDescent="0.25">
      <c r="A298" s="253" t="s">
        <v>910</v>
      </c>
      <c r="B298" s="1" t="s">
        <v>600</v>
      </c>
    </row>
    <row r="299" spans="1:2" x14ac:dyDescent="0.25">
      <c r="A299" s="253" t="s">
        <v>911</v>
      </c>
      <c r="B299" s="1" t="s">
        <v>600</v>
      </c>
    </row>
    <row r="300" spans="1:2" x14ac:dyDescent="0.25">
      <c r="A300" s="253" t="s">
        <v>912</v>
      </c>
      <c r="B300" s="1" t="s">
        <v>600</v>
      </c>
    </row>
    <row r="301" spans="1:2" x14ac:dyDescent="0.25">
      <c r="A301" s="253" t="s">
        <v>913</v>
      </c>
      <c r="B301" s="1" t="s">
        <v>600</v>
      </c>
    </row>
    <row r="302" spans="1:2" ht="30" x14ac:dyDescent="0.25">
      <c r="A302" s="254" t="s">
        <v>914</v>
      </c>
      <c r="B302" s="1" t="s">
        <v>600</v>
      </c>
    </row>
    <row r="303" spans="1:2" x14ac:dyDescent="0.25">
      <c r="A303" s="253" t="s">
        <v>915</v>
      </c>
      <c r="B303" s="1" t="s">
        <v>600</v>
      </c>
    </row>
    <row r="304" spans="1:2" x14ac:dyDescent="0.25">
      <c r="A304" s="253" t="s">
        <v>916</v>
      </c>
      <c r="B304" s="1" t="s">
        <v>600</v>
      </c>
    </row>
    <row r="305" spans="1:2" x14ac:dyDescent="0.25">
      <c r="A305" s="253" t="s">
        <v>917</v>
      </c>
      <c r="B305" s="1" t="s">
        <v>600</v>
      </c>
    </row>
    <row r="306" spans="1:2" x14ac:dyDescent="0.25">
      <c r="A306" s="253" t="s">
        <v>918</v>
      </c>
      <c r="B306" s="1" t="s">
        <v>600</v>
      </c>
    </row>
    <row r="307" spans="1:2" x14ac:dyDescent="0.25">
      <c r="A307" s="253" t="s">
        <v>919</v>
      </c>
      <c r="B307" s="1" t="s">
        <v>600</v>
      </c>
    </row>
    <row r="308" spans="1:2" x14ac:dyDescent="0.25">
      <c r="A308" s="253" t="s">
        <v>920</v>
      </c>
      <c r="B308" s="1" t="s">
        <v>600</v>
      </c>
    </row>
    <row r="309" spans="1:2" x14ac:dyDescent="0.25">
      <c r="A309" s="253" t="s">
        <v>921</v>
      </c>
      <c r="B309" s="1" t="s">
        <v>600</v>
      </c>
    </row>
    <row r="310" spans="1:2" x14ac:dyDescent="0.25">
      <c r="A310" s="253" t="s">
        <v>922</v>
      </c>
      <c r="B310" s="1" t="s">
        <v>600</v>
      </c>
    </row>
    <row r="311" spans="1:2" x14ac:dyDescent="0.25">
      <c r="A311" s="253" t="s">
        <v>923</v>
      </c>
      <c r="B311" s="1" t="s">
        <v>600</v>
      </c>
    </row>
    <row r="312" spans="1:2" x14ac:dyDescent="0.25">
      <c r="A312" s="253" t="s">
        <v>924</v>
      </c>
      <c r="B312" s="1" t="s">
        <v>600</v>
      </c>
    </row>
    <row r="313" spans="1:2" x14ac:dyDescent="0.25">
      <c r="A313" s="253" t="s">
        <v>925</v>
      </c>
      <c r="B313" s="1" t="s">
        <v>600</v>
      </c>
    </row>
    <row r="314" spans="1:2" x14ac:dyDescent="0.25">
      <c r="A314" s="253" t="s">
        <v>926</v>
      </c>
      <c r="B314" s="1" t="s">
        <v>600</v>
      </c>
    </row>
    <row r="315" spans="1:2" x14ac:dyDescent="0.25">
      <c r="A315" s="253" t="s">
        <v>927</v>
      </c>
      <c r="B315" s="1" t="s">
        <v>600</v>
      </c>
    </row>
    <row r="316" spans="1:2" x14ac:dyDescent="0.25">
      <c r="A316" s="253" t="s">
        <v>928</v>
      </c>
      <c r="B316" s="1" t="s">
        <v>600</v>
      </c>
    </row>
    <row r="317" spans="1:2" x14ac:dyDescent="0.25">
      <c r="A317" s="253" t="s">
        <v>929</v>
      </c>
      <c r="B317" s="1" t="s">
        <v>600</v>
      </c>
    </row>
    <row r="318" spans="1:2" x14ac:dyDescent="0.25">
      <c r="A318" s="253" t="s">
        <v>930</v>
      </c>
      <c r="B318" s="1" t="s">
        <v>600</v>
      </c>
    </row>
    <row r="319" spans="1:2" x14ac:dyDescent="0.25">
      <c r="A319" s="253" t="s">
        <v>931</v>
      </c>
      <c r="B319" s="1" t="s">
        <v>600</v>
      </c>
    </row>
    <row r="320" spans="1:2" x14ac:dyDescent="0.25">
      <c r="A320" s="253" t="s">
        <v>932</v>
      </c>
      <c r="B320" s="1" t="s">
        <v>600</v>
      </c>
    </row>
    <row r="321" spans="1:2" x14ac:dyDescent="0.25">
      <c r="A321" s="253" t="s">
        <v>933</v>
      </c>
      <c r="B321" s="1" t="s">
        <v>600</v>
      </c>
    </row>
    <row r="322" spans="1:2" x14ac:dyDescent="0.25">
      <c r="A322" s="253" t="s">
        <v>934</v>
      </c>
      <c r="B322" s="1" t="s">
        <v>600</v>
      </c>
    </row>
    <row r="323" spans="1:2" x14ac:dyDescent="0.25">
      <c r="A323" s="253" t="s">
        <v>935</v>
      </c>
      <c r="B323" s="1" t="s">
        <v>600</v>
      </c>
    </row>
    <row r="324" spans="1:2" x14ac:dyDescent="0.25">
      <c r="A324" s="253" t="s">
        <v>936</v>
      </c>
      <c r="B324" s="1" t="s">
        <v>600</v>
      </c>
    </row>
    <row r="325" spans="1:2" x14ac:dyDescent="0.25">
      <c r="A325" s="253" t="s">
        <v>937</v>
      </c>
      <c r="B325" s="1" t="s">
        <v>600</v>
      </c>
    </row>
    <row r="326" spans="1:2" x14ac:dyDescent="0.25">
      <c r="A326" s="253" t="s">
        <v>938</v>
      </c>
      <c r="B326" s="1" t="s">
        <v>600</v>
      </c>
    </row>
    <row r="327" spans="1:2" x14ac:dyDescent="0.25">
      <c r="A327" s="253" t="s">
        <v>939</v>
      </c>
      <c r="B327" s="1" t="s">
        <v>600</v>
      </c>
    </row>
    <row r="328" spans="1:2" x14ac:dyDescent="0.25">
      <c r="A328" s="253" t="s">
        <v>940</v>
      </c>
      <c r="B328" s="1" t="s">
        <v>600</v>
      </c>
    </row>
    <row r="329" spans="1:2" x14ac:dyDescent="0.25">
      <c r="A329" s="253" t="s">
        <v>941</v>
      </c>
      <c r="B329" s="1" t="s">
        <v>600</v>
      </c>
    </row>
    <row r="330" spans="1:2" x14ac:dyDescent="0.25">
      <c r="A330" s="253" t="s">
        <v>942</v>
      </c>
      <c r="B330" s="1" t="s">
        <v>600</v>
      </c>
    </row>
    <row r="331" spans="1:2" x14ac:dyDescent="0.25">
      <c r="A331" s="253" t="s">
        <v>943</v>
      </c>
      <c r="B331" s="1" t="s">
        <v>600</v>
      </c>
    </row>
    <row r="332" spans="1:2" x14ac:dyDescent="0.25">
      <c r="A332" s="253" t="s">
        <v>944</v>
      </c>
      <c r="B332" s="1" t="s">
        <v>600</v>
      </c>
    </row>
    <row r="333" spans="1:2" ht="30" x14ac:dyDescent="0.25">
      <c r="A333" s="254" t="s">
        <v>945</v>
      </c>
      <c r="B333" s="1" t="s">
        <v>600</v>
      </c>
    </row>
    <row r="334" spans="1:2" x14ac:dyDescent="0.25">
      <c r="A334" s="253" t="s">
        <v>946</v>
      </c>
      <c r="B334" s="1" t="s">
        <v>600</v>
      </c>
    </row>
    <row r="335" spans="1:2" x14ac:dyDescent="0.25">
      <c r="A335" s="253" t="s">
        <v>947</v>
      </c>
      <c r="B335" s="1" t="s">
        <v>600</v>
      </c>
    </row>
    <row r="336" spans="1:2" ht="30" x14ac:dyDescent="0.25">
      <c r="A336" s="254" t="s">
        <v>948</v>
      </c>
      <c r="B336" s="1" t="s">
        <v>600</v>
      </c>
    </row>
    <row r="337" spans="1:2" x14ac:dyDescent="0.25">
      <c r="A337" s="253" t="s">
        <v>949</v>
      </c>
      <c r="B337" s="1" t="s">
        <v>600</v>
      </c>
    </row>
    <row r="338" spans="1:2" ht="30" x14ac:dyDescent="0.25">
      <c r="A338" s="254" t="s">
        <v>950</v>
      </c>
      <c r="B338" s="1" t="s">
        <v>600</v>
      </c>
    </row>
    <row r="339" spans="1:2" ht="30" x14ac:dyDescent="0.25">
      <c r="A339" s="254" t="s">
        <v>951</v>
      </c>
      <c r="B339" s="1" t="s">
        <v>600</v>
      </c>
    </row>
    <row r="340" spans="1:2" x14ac:dyDescent="0.25">
      <c r="A340" s="253" t="s">
        <v>952</v>
      </c>
      <c r="B340" s="1" t="s">
        <v>600</v>
      </c>
    </row>
    <row r="341" spans="1:2" x14ac:dyDescent="0.25">
      <c r="A341" s="253" t="s">
        <v>953</v>
      </c>
      <c r="B341" s="1" t="s">
        <v>600</v>
      </c>
    </row>
    <row r="342" spans="1:2" x14ac:dyDescent="0.25">
      <c r="A342" s="253" t="s">
        <v>954</v>
      </c>
      <c r="B342" s="1" t="s">
        <v>600</v>
      </c>
    </row>
    <row r="343" spans="1:2" ht="30" x14ac:dyDescent="0.25">
      <c r="A343" s="254" t="s">
        <v>955</v>
      </c>
      <c r="B343" s="1" t="s">
        <v>600</v>
      </c>
    </row>
    <row r="344" spans="1:2" x14ac:dyDescent="0.25">
      <c r="A344" s="253" t="s">
        <v>956</v>
      </c>
      <c r="B344" s="1" t="s">
        <v>600</v>
      </c>
    </row>
    <row r="345" spans="1:2" x14ac:dyDescent="0.25">
      <c r="A345" s="253" t="s">
        <v>957</v>
      </c>
      <c r="B345" s="1" t="s">
        <v>600</v>
      </c>
    </row>
    <row r="346" spans="1:2" x14ac:dyDescent="0.25">
      <c r="A346" s="253" t="s">
        <v>958</v>
      </c>
      <c r="B346" s="1" t="s">
        <v>600</v>
      </c>
    </row>
    <row r="347" spans="1:2" x14ac:dyDescent="0.25">
      <c r="A347" s="253" t="s">
        <v>959</v>
      </c>
      <c r="B347" s="1" t="s">
        <v>600</v>
      </c>
    </row>
    <row r="348" spans="1:2" x14ac:dyDescent="0.25">
      <c r="A348" s="253" t="s">
        <v>960</v>
      </c>
      <c r="B348" s="1" t="s">
        <v>600</v>
      </c>
    </row>
    <row r="349" spans="1:2" ht="30" x14ac:dyDescent="0.25">
      <c r="A349" s="254" t="s">
        <v>961</v>
      </c>
      <c r="B349" s="1" t="s">
        <v>600</v>
      </c>
    </row>
    <row r="350" spans="1:2" x14ac:dyDescent="0.25">
      <c r="A350" s="253" t="s">
        <v>962</v>
      </c>
      <c r="B350" s="1" t="s">
        <v>600</v>
      </c>
    </row>
    <row r="351" spans="1:2" x14ac:dyDescent="0.25">
      <c r="A351" s="253" t="s">
        <v>963</v>
      </c>
      <c r="B351" s="1" t="s">
        <v>600</v>
      </c>
    </row>
    <row r="352" spans="1:2" x14ac:dyDescent="0.25">
      <c r="A352" s="253" t="s">
        <v>964</v>
      </c>
      <c r="B352" s="1" t="s">
        <v>600</v>
      </c>
    </row>
    <row r="353" spans="1:2" x14ac:dyDescent="0.25">
      <c r="A353" s="253" t="s">
        <v>965</v>
      </c>
      <c r="B353" s="1" t="s">
        <v>600</v>
      </c>
    </row>
    <row r="354" spans="1:2" x14ac:dyDescent="0.25">
      <c r="A354" s="253" t="s">
        <v>966</v>
      </c>
      <c r="B354" s="1" t="s">
        <v>600</v>
      </c>
    </row>
    <row r="355" spans="1:2" x14ac:dyDescent="0.25">
      <c r="A355" s="253" t="s">
        <v>967</v>
      </c>
      <c r="B355" s="1" t="s">
        <v>600</v>
      </c>
    </row>
    <row r="356" spans="1:2" x14ac:dyDescent="0.25">
      <c r="A356" s="253" t="s">
        <v>968</v>
      </c>
      <c r="B356" s="1" t="s">
        <v>600</v>
      </c>
    </row>
    <row r="357" spans="1:2" ht="30" x14ac:dyDescent="0.25">
      <c r="A357" s="254" t="s">
        <v>969</v>
      </c>
      <c r="B357" s="1" t="s">
        <v>600</v>
      </c>
    </row>
    <row r="358" spans="1:2" ht="30" x14ac:dyDescent="0.25">
      <c r="A358" s="254" t="s">
        <v>970</v>
      </c>
      <c r="B358" s="1" t="s">
        <v>600</v>
      </c>
    </row>
    <row r="359" spans="1:2" x14ac:dyDescent="0.25">
      <c r="A359" s="253" t="s">
        <v>971</v>
      </c>
      <c r="B359" s="1" t="s">
        <v>600</v>
      </c>
    </row>
    <row r="360" spans="1:2" x14ac:dyDescent="0.25">
      <c r="A360" s="253" t="s">
        <v>972</v>
      </c>
      <c r="B360" s="1" t="s">
        <v>600</v>
      </c>
    </row>
    <row r="361" spans="1:2" x14ac:dyDescent="0.25">
      <c r="A361" s="253" t="s">
        <v>973</v>
      </c>
      <c r="B361" s="1" t="s">
        <v>600</v>
      </c>
    </row>
    <row r="362" spans="1:2" x14ac:dyDescent="0.25">
      <c r="A362" s="253" t="s">
        <v>974</v>
      </c>
      <c r="B362" s="1" t="s">
        <v>600</v>
      </c>
    </row>
    <row r="363" spans="1:2" x14ac:dyDescent="0.25">
      <c r="A363" s="253" t="s">
        <v>975</v>
      </c>
      <c r="B363" s="1" t="s">
        <v>600</v>
      </c>
    </row>
    <row r="364" spans="1:2" ht="30" x14ac:dyDescent="0.25">
      <c r="A364" s="254" t="s">
        <v>976</v>
      </c>
      <c r="B364" s="1" t="s">
        <v>600</v>
      </c>
    </row>
    <row r="365" spans="1:2" x14ac:dyDescent="0.25">
      <c r="A365" s="253" t="s">
        <v>977</v>
      </c>
      <c r="B365" s="1" t="s">
        <v>600</v>
      </c>
    </row>
    <row r="366" spans="1:2" x14ac:dyDescent="0.25">
      <c r="A366" s="253" t="s">
        <v>978</v>
      </c>
      <c r="B366" s="1" t="s">
        <v>600</v>
      </c>
    </row>
    <row r="367" spans="1:2" x14ac:dyDescent="0.25">
      <c r="A367" s="253" t="s">
        <v>979</v>
      </c>
      <c r="B367" s="1" t="s">
        <v>600</v>
      </c>
    </row>
    <row r="368" spans="1:2" ht="30" x14ac:dyDescent="0.25">
      <c r="A368" s="254" t="s">
        <v>980</v>
      </c>
      <c r="B368" s="1" t="s">
        <v>600</v>
      </c>
    </row>
    <row r="369" spans="1:2" x14ac:dyDescent="0.25">
      <c r="A369" s="253" t="s">
        <v>981</v>
      </c>
      <c r="B369" s="1" t="s">
        <v>600</v>
      </c>
    </row>
    <row r="370" spans="1:2" x14ac:dyDescent="0.25">
      <c r="A370" s="253" t="s">
        <v>982</v>
      </c>
      <c r="B370" s="1" t="s">
        <v>600</v>
      </c>
    </row>
    <row r="371" spans="1:2" x14ac:dyDescent="0.25">
      <c r="A371" s="253" t="s">
        <v>983</v>
      </c>
      <c r="B371" s="1" t="s">
        <v>600</v>
      </c>
    </row>
    <row r="372" spans="1:2" x14ac:dyDescent="0.25">
      <c r="A372" s="253" t="s">
        <v>984</v>
      </c>
      <c r="B372" s="1" t="s">
        <v>600</v>
      </c>
    </row>
    <row r="373" spans="1:2" x14ac:dyDescent="0.25">
      <c r="A373" s="253" t="s">
        <v>985</v>
      </c>
      <c r="B373" s="1" t="s">
        <v>600</v>
      </c>
    </row>
    <row r="374" spans="1:2" ht="30" x14ac:dyDescent="0.25">
      <c r="A374" s="254" t="s">
        <v>986</v>
      </c>
      <c r="B374" s="1" t="s">
        <v>600</v>
      </c>
    </row>
    <row r="375" spans="1:2" x14ac:dyDescent="0.25">
      <c r="A375" s="253" t="s">
        <v>987</v>
      </c>
      <c r="B375" s="1" t="s">
        <v>600</v>
      </c>
    </row>
    <row r="376" spans="1:2" x14ac:dyDescent="0.25">
      <c r="A376" s="253" t="s">
        <v>988</v>
      </c>
      <c r="B376" s="1" t="s">
        <v>600</v>
      </c>
    </row>
    <row r="377" spans="1:2" x14ac:dyDescent="0.25">
      <c r="A377" s="253" t="s">
        <v>989</v>
      </c>
      <c r="B377" s="1" t="s">
        <v>600</v>
      </c>
    </row>
    <row r="378" spans="1:2" x14ac:dyDescent="0.25">
      <c r="A378" s="253" t="s">
        <v>990</v>
      </c>
      <c r="B378" s="1" t="s">
        <v>600</v>
      </c>
    </row>
    <row r="379" spans="1:2" x14ac:dyDescent="0.25">
      <c r="A379" s="253" t="s">
        <v>991</v>
      </c>
      <c r="B379" s="1" t="s">
        <v>600</v>
      </c>
    </row>
    <row r="380" spans="1:2" x14ac:dyDescent="0.25">
      <c r="A380" s="253" t="s">
        <v>992</v>
      </c>
      <c r="B380" s="1" t="s">
        <v>600</v>
      </c>
    </row>
    <row r="381" spans="1:2" x14ac:dyDescent="0.25">
      <c r="A381" s="253" t="s">
        <v>993</v>
      </c>
      <c r="B381" s="1" t="s">
        <v>600</v>
      </c>
    </row>
    <row r="382" spans="1:2" x14ac:dyDescent="0.25">
      <c r="A382" s="253" t="s">
        <v>994</v>
      </c>
      <c r="B382" s="1" t="s">
        <v>600</v>
      </c>
    </row>
    <row r="383" spans="1:2" ht="30" x14ac:dyDescent="0.25">
      <c r="A383" s="254" t="s">
        <v>995</v>
      </c>
      <c r="B383" s="1" t="s">
        <v>600</v>
      </c>
    </row>
    <row r="384" spans="1:2" x14ac:dyDescent="0.25">
      <c r="A384" s="253" t="s">
        <v>996</v>
      </c>
      <c r="B384" s="1" t="s">
        <v>600</v>
      </c>
    </row>
    <row r="385" spans="1:2" x14ac:dyDescent="0.25">
      <c r="A385" s="253" t="s">
        <v>997</v>
      </c>
      <c r="B385" s="1" t="s">
        <v>600</v>
      </c>
    </row>
    <row r="386" spans="1:2" x14ac:dyDescent="0.25">
      <c r="A386" s="253" t="s">
        <v>998</v>
      </c>
      <c r="B386" s="1" t="s">
        <v>600</v>
      </c>
    </row>
    <row r="387" spans="1:2" x14ac:dyDescent="0.25">
      <c r="A387" s="253" t="s">
        <v>999</v>
      </c>
      <c r="B387" s="1" t="s">
        <v>600</v>
      </c>
    </row>
    <row r="388" spans="1:2" x14ac:dyDescent="0.25">
      <c r="A388" s="253" t="s">
        <v>1000</v>
      </c>
      <c r="B388" s="1" t="s">
        <v>600</v>
      </c>
    </row>
    <row r="389" spans="1:2" x14ac:dyDescent="0.25">
      <c r="A389" s="253" t="s">
        <v>1001</v>
      </c>
      <c r="B389" s="1" t="s">
        <v>600</v>
      </c>
    </row>
    <row r="390" spans="1:2" x14ac:dyDescent="0.25">
      <c r="A390" s="253" t="s">
        <v>1002</v>
      </c>
      <c r="B390" s="1" t="s">
        <v>600</v>
      </c>
    </row>
    <row r="391" spans="1:2" x14ac:dyDescent="0.25">
      <c r="A391" s="253" t="s">
        <v>1003</v>
      </c>
      <c r="B391" s="1" t="s">
        <v>600</v>
      </c>
    </row>
    <row r="392" spans="1:2" x14ac:dyDescent="0.25">
      <c r="A392" s="253" t="s">
        <v>1004</v>
      </c>
      <c r="B392" s="1" t="s">
        <v>600</v>
      </c>
    </row>
    <row r="393" spans="1:2" ht="30" x14ac:dyDescent="0.25">
      <c r="A393" s="254" t="s">
        <v>1005</v>
      </c>
      <c r="B393" s="1" t="s">
        <v>600</v>
      </c>
    </row>
    <row r="394" spans="1:2" x14ac:dyDescent="0.25">
      <c r="A394" s="253" t="s">
        <v>1006</v>
      </c>
      <c r="B394" s="1" t="s">
        <v>600</v>
      </c>
    </row>
    <row r="395" spans="1:2" x14ac:dyDescent="0.25">
      <c r="A395" s="253" t="s">
        <v>1007</v>
      </c>
      <c r="B395" s="1" t="s">
        <v>600</v>
      </c>
    </row>
    <row r="396" spans="1:2" x14ac:dyDescent="0.25">
      <c r="A396" s="253" t="s">
        <v>1008</v>
      </c>
      <c r="B396" s="1" t="s">
        <v>600</v>
      </c>
    </row>
    <row r="397" spans="1:2" x14ac:dyDescent="0.25">
      <c r="A397" s="253" t="s">
        <v>1009</v>
      </c>
      <c r="B397" s="1" t="s">
        <v>600</v>
      </c>
    </row>
    <row r="398" spans="1:2" x14ac:dyDescent="0.25">
      <c r="A398" s="253" t="s">
        <v>1010</v>
      </c>
      <c r="B398" s="1" t="s">
        <v>600</v>
      </c>
    </row>
    <row r="399" spans="1:2" x14ac:dyDescent="0.25">
      <c r="A399" s="253" t="s">
        <v>1011</v>
      </c>
      <c r="B399" s="1" t="s">
        <v>600</v>
      </c>
    </row>
    <row r="400" spans="1:2" ht="30" x14ac:dyDescent="0.25">
      <c r="A400" s="254" t="s">
        <v>1012</v>
      </c>
      <c r="B400" s="1" t="s">
        <v>600</v>
      </c>
    </row>
    <row r="401" spans="1:2" ht="30" x14ac:dyDescent="0.25">
      <c r="A401" s="254" t="s">
        <v>1013</v>
      </c>
      <c r="B401" s="1" t="s">
        <v>600</v>
      </c>
    </row>
    <row r="402" spans="1:2" ht="30" x14ac:dyDescent="0.25">
      <c r="A402" s="254" t="s">
        <v>1014</v>
      </c>
      <c r="B402" s="1" t="s">
        <v>600</v>
      </c>
    </row>
    <row r="403" spans="1:2" ht="30" x14ac:dyDescent="0.25">
      <c r="A403" s="254" t="s">
        <v>1015</v>
      </c>
      <c r="B403" s="1" t="s">
        <v>600</v>
      </c>
    </row>
    <row r="404" spans="1:2" ht="30" x14ac:dyDescent="0.25">
      <c r="A404" s="254" t="s">
        <v>1016</v>
      </c>
      <c r="B404" s="1" t="s">
        <v>600</v>
      </c>
    </row>
    <row r="405" spans="1:2" ht="30" x14ac:dyDescent="0.25">
      <c r="A405" s="254" t="s">
        <v>1017</v>
      </c>
      <c r="B405" s="1" t="s">
        <v>600</v>
      </c>
    </row>
    <row r="406" spans="1:2" x14ac:dyDescent="0.25">
      <c r="A406" s="253" t="s">
        <v>1018</v>
      </c>
      <c r="B406" s="1" t="s">
        <v>600</v>
      </c>
    </row>
    <row r="407" spans="1:2" x14ac:dyDescent="0.25">
      <c r="A407" s="253" t="s">
        <v>1019</v>
      </c>
      <c r="B407" s="1" t="s">
        <v>600</v>
      </c>
    </row>
    <row r="408" spans="1:2" x14ac:dyDescent="0.25">
      <c r="A408" s="253" t="s">
        <v>1020</v>
      </c>
      <c r="B408" s="1" t="s">
        <v>600</v>
      </c>
    </row>
    <row r="409" spans="1:2" x14ac:dyDescent="0.25">
      <c r="A409" s="253" t="s">
        <v>1021</v>
      </c>
      <c r="B409" s="1" t="s">
        <v>600</v>
      </c>
    </row>
    <row r="410" spans="1:2" x14ac:dyDescent="0.25">
      <c r="A410" s="253" t="s">
        <v>1022</v>
      </c>
      <c r="B410" s="1" t="s">
        <v>600</v>
      </c>
    </row>
    <row r="411" spans="1:2" x14ac:dyDescent="0.25">
      <c r="A411" s="253" t="s">
        <v>1023</v>
      </c>
      <c r="B411" s="1" t="s">
        <v>600</v>
      </c>
    </row>
    <row r="412" spans="1:2" x14ac:dyDescent="0.25">
      <c r="A412" s="253" t="s">
        <v>1024</v>
      </c>
      <c r="B412" s="1" t="s">
        <v>600</v>
      </c>
    </row>
    <row r="413" spans="1:2" x14ac:dyDescent="0.25">
      <c r="A413" s="253" t="s">
        <v>1025</v>
      </c>
      <c r="B413" s="1" t="s">
        <v>600</v>
      </c>
    </row>
    <row r="414" spans="1:2" x14ac:dyDescent="0.25">
      <c r="A414" s="253" t="s">
        <v>1026</v>
      </c>
      <c r="B414" s="1" t="s">
        <v>600</v>
      </c>
    </row>
    <row r="415" spans="1:2" x14ac:dyDescent="0.25">
      <c r="A415" s="253" t="s">
        <v>1027</v>
      </c>
      <c r="B415" s="1" t="s">
        <v>600</v>
      </c>
    </row>
    <row r="416" spans="1:2" x14ac:dyDescent="0.25">
      <c r="A416" s="253" t="s">
        <v>1028</v>
      </c>
      <c r="B416" s="1" t="s">
        <v>600</v>
      </c>
    </row>
    <row r="417" spans="1:2" x14ac:dyDescent="0.25">
      <c r="A417" s="253" t="s">
        <v>1029</v>
      </c>
      <c r="B417" s="1" t="s">
        <v>600</v>
      </c>
    </row>
    <row r="418" spans="1:2" x14ac:dyDescent="0.25">
      <c r="A418" s="253" t="s">
        <v>1030</v>
      </c>
      <c r="B418" s="1" t="s">
        <v>600</v>
      </c>
    </row>
    <row r="419" spans="1:2" ht="30" x14ac:dyDescent="0.25">
      <c r="A419" s="254" t="s">
        <v>1031</v>
      </c>
      <c r="B419" s="1" t="s">
        <v>600</v>
      </c>
    </row>
    <row r="420" spans="1:2" x14ac:dyDescent="0.25">
      <c r="A420" s="253" t="s">
        <v>1032</v>
      </c>
      <c r="B420" s="1" t="s">
        <v>600</v>
      </c>
    </row>
    <row r="421" spans="1:2" x14ac:dyDescent="0.25">
      <c r="A421" s="253" t="s">
        <v>1033</v>
      </c>
      <c r="B421" s="1" t="s">
        <v>600</v>
      </c>
    </row>
    <row r="422" spans="1:2" x14ac:dyDescent="0.25">
      <c r="A422" s="253" t="s">
        <v>1034</v>
      </c>
      <c r="B422" s="1" t="s">
        <v>600</v>
      </c>
    </row>
    <row r="423" spans="1:2" x14ac:dyDescent="0.25">
      <c r="A423" s="253" t="s">
        <v>1035</v>
      </c>
      <c r="B423" s="1" t="s">
        <v>600</v>
      </c>
    </row>
    <row r="424" spans="1:2" x14ac:dyDescent="0.25">
      <c r="A424" s="253" t="s">
        <v>1036</v>
      </c>
      <c r="B424" s="1" t="s">
        <v>600</v>
      </c>
    </row>
    <row r="425" spans="1:2" x14ac:dyDescent="0.25">
      <c r="A425" s="253" t="s">
        <v>1037</v>
      </c>
      <c r="B425" s="1" t="s">
        <v>600</v>
      </c>
    </row>
    <row r="426" spans="1:2" x14ac:dyDescent="0.25">
      <c r="A426" s="253" t="s">
        <v>1038</v>
      </c>
      <c r="B426" s="1" t="s">
        <v>600</v>
      </c>
    </row>
    <row r="427" spans="1:2" x14ac:dyDescent="0.25">
      <c r="A427" s="253" t="s">
        <v>1039</v>
      </c>
      <c r="B427" s="1" t="s">
        <v>600</v>
      </c>
    </row>
    <row r="428" spans="1:2" x14ac:dyDescent="0.25">
      <c r="A428" s="253" t="s">
        <v>1040</v>
      </c>
      <c r="B428" s="1" t="s">
        <v>600</v>
      </c>
    </row>
    <row r="429" spans="1:2" x14ac:dyDescent="0.25">
      <c r="A429" s="253" t="s">
        <v>1041</v>
      </c>
      <c r="B429" s="1" t="s">
        <v>600</v>
      </c>
    </row>
    <row r="430" spans="1:2" x14ac:dyDescent="0.25">
      <c r="A430" s="253" t="s">
        <v>1042</v>
      </c>
      <c r="B430" s="1" t="s">
        <v>600</v>
      </c>
    </row>
    <row r="431" spans="1:2" x14ac:dyDescent="0.25">
      <c r="A431" s="253" t="s">
        <v>1043</v>
      </c>
      <c r="B431" s="1" t="s">
        <v>600</v>
      </c>
    </row>
    <row r="432" spans="1:2" x14ac:dyDescent="0.25">
      <c r="A432" s="253" t="s">
        <v>1044</v>
      </c>
      <c r="B432" s="1" t="s">
        <v>600</v>
      </c>
    </row>
    <row r="433" spans="1:2" x14ac:dyDescent="0.25">
      <c r="A433" s="253" t="s">
        <v>1045</v>
      </c>
      <c r="B433" s="1" t="s">
        <v>600</v>
      </c>
    </row>
    <row r="434" spans="1:2" x14ac:dyDescent="0.25">
      <c r="A434" s="253" t="s">
        <v>1046</v>
      </c>
      <c r="B434" s="1" t="s">
        <v>600</v>
      </c>
    </row>
    <row r="435" spans="1:2" x14ac:dyDescent="0.25">
      <c r="A435" s="253" t="s">
        <v>1047</v>
      </c>
      <c r="B435" s="1" t="s">
        <v>600</v>
      </c>
    </row>
    <row r="436" spans="1:2" x14ac:dyDescent="0.25">
      <c r="A436" s="253" t="s">
        <v>1048</v>
      </c>
      <c r="B436" s="1" t="s">
        <v>600</v>
      </c>
    </row>
    <row r="437" spans="1:2" x14ac:dyDescent="0.25">
      <c r="A437" s="253" t="s">
        <v>1049</v>
      </c>
      <c r="B437" s="1" t="s">
        <v>600</v>
      </c>
    </row>
    <row r="438" spans="1:2" x14ac:dyDescent="0.25">
      <c r="A438" s="253" t="s">
        <v>1050</v>
      </c>
      <c r="B438" s="1" t="s">
        <v>600</v>
      </c>
    </row>
    <row r="439" spans="1:2" x14ac:dyDescent="0.25">
      <c r="A439" s="253" t="s">
        <v>1051</v>
      </c>
      <c r="B439" s="1" t="s">
        <v>600</v>
      </c>
    </row>
    <row r="440" spans="1:2" x14ac:dyDescent="0.25">
      <c r="A440" s="253" t="s">
        <v>1052</v>
      </c>
      <c r="B440" s="1" t="s">
        <v>600</v>
      </c>
    </row>
    <row r="441" spans="1:2" x14ac:dyDescent="0.25">
      <c r="A441" s="253" t="s">
        <v>1053</v>
      </c>
      <c r="B441" s="1" t="s">
        <v>600</v>
      </c>
    </row>
    <row r="442" spans="1:2" x14ac:dyDescent="0.25">
      <c r="A442" s="253" t="s">
        <v>1054</v>
      </c>
      <c r="B442" s="1" t="s">
        <v>600</v>
      </c>
    </row>
    <row r="443" spans="1:2" x14ac:dyDescent="0.25">
      <c r="A443" s="253" t="s">
        <v>1055</v>
      </c>
      <c r="B443" s="1" t="s">
        <v>600</v>
      </c>
    </row>
    <row r="444" spans="1:2" x14ac:dyDescent="0.25">
      <c r="A444" s="253" t="s">
        <v>1056</v>
      </c>
      <c r="B444" s="1" t="s">
        <v>600</v>
      </c>
    </row>
    <row r="445" spans="1:2" x14ac:dyDescent="0.25">
      <c r="A445" s="253" t="s">
        <v>1057</v>
      </c>
      <c r="B445" s="1" t="s">
        <v>600</v>
      </c>
    </row>
    <row r="446" spans="1:2" x14ac:dyDescent="0.25">
      <c r="A446" s="253" t="s">
        <v>1058</v>
      </c>
      <c r="B446" s="1" t="s">
        <v>600</v>
      </c>
    </row>
    <row r="447" spans="1:2" x14ac:dyDescent="0.25">
      <c r="A447" s="253" t="s">
        <v>1059</v>
      </c>
      <c r="B447" s="1" t="s">
        <v>600</v>
      </c>
    </row>
    <row r="448" spans="1:2" x14ac:dyDescent="0.25">
      <c r="A448" s="253" t="s">
        <v>1060</v>
      </c>
      <c r="B448" s="1" t="s">
        <v>600</v>
      </c>
    </row>
    <row r="449" spans="1:2" x14ac:dyDescent="0.25">
      <c r="A449" s="253" t="s">
        <v>1061</v>
      </c>
      <c r="B449" s="1" t="s">
        <v>600</v>
      </c>
    </row>
    <row r="450" spans="1:2" x14ac:dyDescent="0.25">
      <c r="A450" s="253" t="s">
        <v>1062</v>
      </c>
      <c r="B450" s="1" t="s">
        <v>600</v>
      </c>
    </row>
    <row r="451" spans="1:2" x14ac:dyDescent="0.25">
      <c r="A451" s="253" t="s">
        <v>1063</v>
      </c>
      <c r="B451" s="1" t="s">
        <v>600</v>
      </c>
    </row>
    <row r="452" spans="1:2" x14ac:dyDescent="0.25">
      <c r="A452" s="253" t="s">
        <v>1064</v>
      </c>
      <c r="B452" s="1" t="s">
        <v>600</v>
      </c>
    </row>
    <row r="453" spans="1:2" x14ac:dyDescent="0.25">
      <c r="A453" s="253" t="s">
        <v>1065</v>
      </c>
      <c r="B453" s="1" t="s">
        <v>600</v>
      </c>
    </row>
    <row r="454" spans="1:2" x14ac:dyDescent="0.25">
      <c r="A454" s="253" t="s">
        <v>1066</v>
      </c>
      <c r="B454" s="1" t="s">
        <v>600</v>
      </c>
    </row>
    <row r="455" spans="1:2" x14ac:dyDescent="0.25">
      <c r="A455" s="253" t="s">
        <v>1067</v>
      </c>
      <c r="B455" s="1" t="s">
        <v>600</v>
      </c>
    </row>
    <row r="456" spans="1:2" x14ac:dyDescent="0.25">
      <c r="A456" s="253" t="s">
        <v>1068</v>
      </c>
      <c r="B456" s="1" t="s">
        <v>603</v>
      </c>
    </row>
    <row r="457" spans="1:2" x14ac:dyDescent="0.25">
      <c r="A457" s="253" t="s">
        <v>1069</v>
      </c>
      <c r="B457" s="1" t="s">
        <v>603</v>
      </c>
    </row>
    <row r="458" spans="1:2" x14ac:dyDescent="0.25">
      <c r="A458" s="253" t="s">
        <v>1070</v>
      </c>
      <c r="B458" s="1" t="s">
        <v>603</v>
      </c>
    </row>
    <row r="459" spans="1:2" x14ac:dyDescent="0.25">
      <c r="A459" s="253" t="s">
        <v>1071</v>
      </c>
      <c r="B459" s="1" t="s">
        <v>603</v>
      </c>
    </row>
    <row r="460" spans="1:2" x14ac:dyDescent="0.25">
      <c r="A460" s="253" t="s">
        <v>1072</v>
      </c>
      <c r="B460" s="1" t="s">
        <v>603</v>
      </c>
    </row>
    <row r="461" spans="1:2" x14ac:dyDescent="0.25">
      <c r="A461" s="253" t="s">
        <v>1073</v>
      </c>
      <c r="B461" s="1" t="s">
        <v>603</v>
      </c>
    </row>
    <row r="462" spans="1:2" x14ac:dyDescent="0.25">
      <c r="A462" s="253" t="s">
        <v>1074</v>
      </c>
      <c r="B462" s="1" t="s">
        <v>603</v>
      </c>
    </row>
    <row r="463" spans="1:2" x14ac:dyDescent="0.25">
      <c r="A463" s="253" t="s">
        <v>1075</v>
      </c>
      <c r="B463" s="1" t="s">
        <v>603</v>
      </c>
    </row>
    <row r="464" spans="1:2" x14ac:dyDescent="0.25">
      <c r="A464" s="253" t="s">
        <v>1076</v>
      </c>
      <c r="B464" s="1" t="s">
        <v>603</v>
      </c>
    </row>
    <row r="465" spans="1:2" x14ac:dyDescent="0.25">
      <c r="A465" s="253" t="s">
        <v>1077</v>
      </c>
      <c r="B465" s="1" t="s">
        <v>603</v>
      </c>
    </row>
    <row r="466" spans="1:2" x14ac:dyDescent="0.25">
      <c r="A466" s="253" t="s">
        <v>1078</v>
      </c>
      <c r="B466" s="1" t="s">
        <v>603</v>
      </c>
    </row>
    <row r="467" spans="1:2" x14ac:dyDescent="0.25">
      <c r="A467" s="253" t="s">
        <v>1079</v>
      </c>
      <c r="B467" s="1" t="s">
        <v>603</v>
      </c>
    </row>
    <row r="468" spans="1:2" x14ac:dyDescent="0.25">
      <c r="A468" s="253" t="s">
        <v>1080</v>
      </c>
      <c r="B468" s="1" t="s">
        <v>603</v>
      </c>
    </row>
    <row r="469" spans="1:2" x14ac:dyDescent="0.25">
      <c r="A469" s="253" t="s">
        <v>1081</v>
      </c>
      <c r="B469" s="1" t="s">
        <v>603</v>
      </c>
    </row>
    <row r="470" spans="1:2" x14ac:dyDescent="0.25">
      <c r="A470" s="253" t="s">
        <v>1082</v>
      </c>
      <c r="B470" s="1" t="s">
        <v>603</v>
      </c>
    </row>
    <row r="471" spans="1:2" x14ac:dyDescent="0.25">
      <c r="A471" s="253" t="s">
        <v>1083</v>
      </c>
      <c r="B471" s="1" t="s">
        <v>603</v>
      </c>
    </row>
    <row r="472" spans="1:2" x14ac:dyDescent="0.25">
      <c r="A472" s="253" t="s">
        <v>1084</v>
      </c>
      <c r="B472" s="1" t="s">
        <v>603</v>
      </c>
    </row>
    <row r="473" spans="1:2" x14ac:dyDescent="0.25">
      <c r="A473" s="253" t="s">
        <v>1085</v>
      </c>
      <c r="B473" s="1" t="s">
        <v>603</v>
      </c>
    </row>
    <row r="474" spans="1:2" x14ac:dyDescent="0.25">
      <c r="A474" s="253" t="s">
        <v>1086</v>
      </c>
      <c r="B474" s="1" t="s">
        <v>603</v>
      </c>
    </row>
    <row r="475" spans="1:2" x14ac:dyDescent="0.25">
      <c r="A475" s="253" t="s">
        <v>1087</v>
      </c>
      <c r="B475" s="1" t="s">
        <v>603</v>
      </c>
    </row>
    <row r="476" spans="1:2" x14ac:dyDescent="0.25">
      <c r="A476" s="253" t="s">
        <v>1088</v>
      </c>
      <c r="B476" s="1" t="s">
        <v>603</v>
      </c>
    </row>
    <row r="477" spans="1:2" x14ac:dyDescent="0.25">
      <c r="A477" s="253" t="s">
        <v>1089</v>
      </c>
      <c r="B477" s="1" t="s">
        <v>603</v>
      </c>
    </row>
    <row r="478" spans="1:2" x14ac:dyDescent="0.25">
      <c r="A478" s="253" t="s">
        <v>1090</v>
      </c>
      <c r="B478" s="1" t="s">
        <v>603</v>
      </c>
    </row>
    <row r="479" spans="1:2" x14ac:dyDescent="0.25">
      <c r="A479" s="253" t="s">
        <v>1091</v>
      </c>
      <c r="B479" s="1" t="s">
        <v>603</v>
      </c>
    </row>
    <row r="480" spans="1:2" x14ac:dyDescent="0.25">
      <c r="A480" s="253" t="s">
        <v>1092</v>
      </c>
      <c r="B480" s="1" t="s">
        <v>603</v>
      </c>
    </row>
    <row r="481" spans="1:2" ht="30" x14ac:dyDescent="0.25">
      <c r="A481" s="254" t="s">
        <v>1093</v>
      </c>
      <c r="B481" s="1" t="s">
        <v>603</v>
      </c>
    </row>
    <row r="482" spans="1:2" x14ac:dyDescent="0.25">
      <c r="A482" s="253" t="s">
        <v>1094</v>
      </c>
      <c r="B482" s="1" t="s">
        <v>603</v>
      </c>
    </row>
    <row r="483" spans="1:2" x14ac:dyDescent="0.25">
      <c r="A483" s="253" t="s">
        <v>1095</v>
      </c>
      <c r="B483" s="1" t="s">
        <v>603</v>
      </c>
    </row>
    <row r="484" spans="1:2" x14ac:dyDescent="0.25">
      <c r="A484" s="253" t="s">
        <v>1096</v>
      </c>
      <c r="B484" s="1" t="s">
        <v>603</v>
      </c>
    </row>
    <row r="485" spans="1:2" x14ac:dyDescent="0.25">
      <c r="A485" s="253" t="s">
        <v>1097</v>
      </c>
      <c r="B485" s="1" t="s">
        <v>603</v>
      </c>
    </row>
    <row r="486" spans="1:2" x14ac:dyDescent="0.25">
      <c r="A486" s="253" t="s">
        <v>1098</v>
      </c>
      <c r="B486" s="1" t="s">
        <v>603</v>
      </c>
    </row>
    <row r="487" spans="1:2" ht="30" x14ac:dyDescent="0.25">
      <c r="A487" s="254" t="s">
        <v>1099</v>
      </c>
      <c r="B487" s="1" t="s">
        <v>603</v>
      </c>
    </row>
    <row r="488" spans="1:2" x14ac:dyDescent="0.25">
      <c r="A488" s="253" t="s">
        <v>1100</v>
      </c>
      <c r="B488" s="1" t="s">
        <v>603</v>
      </c>
    </row>
    <row r="489" spans="1:2" x14ac:dyDescent="0.25">
      <c r="A489" s="253" t="s">
        <v>1101</v>
      </c>
      <c r="B489" s="1" t="s">
        <v>603</v>
      </c>
    </row>
    <row r="490" spans="1:2" x14ac:dyDescent="0.25">
      <c r="A490" s="253" t="s">
        <v>1102</v>
      </c>
      <c r="B490" s="1" t="s">
        <v>603</v>
      </c>
    </row>
    <row r="491" spans="1:2" x14ac:dyDescent="0.25">
      <c r="A491" s="253" t="s">
        <v>1103</v>
      </c>
      <c r="B491" s="1" t="s">
        <v>603</v>
      </c>
    </row>
    <row r="492" spans="1:2" x14ac:dyDescent="0.25">
      <c r="A492" s="253" t="s">
        <v>1104</v>
      </c>
      <c r="B492" s="1" t="s">
        <v>603</v>
      </c>
    </row>
    <row r="493" spans="1:2" x14ac:dyDescent="0.25">
      <c r="A493" s="253" t="s">
        <v>1105</v>
      </c>
      <c r="B493" s="1" t="s">
        <v>603</v>
      </c>
    </row>
    <row r="494" spans="1:2" x14ac:dyDescent="0.25">
      <c r="A494" s="253" t="s">
        <v>1106</v>
      </c>
      <c r="B494" s="1" t="s">
        <v>603</v>
      </c>
    </row>
    <row r="495" spans="1:2" x14ac:dyDescent="0.25">
      <c r="A495" s="253" t="s">
        <v>1107</v>
      </c>
      <c r="B495" s="1" t="s">
        <v>603</v>
      </c>
    </row>
    <row r="496" spans="1:2" x14ac:dyDescent="0.25">
      <c r="A496" s="253" t="s">
        <v>1108</v>
      </c>
      <c r="B496" s="1" t="s">
        <v>603</v>
      </c>
    </row>
    <row r="497" spans="1:2" x14ac:dyDescent="0.25">
      <c r="A497" s="253" t="s">
        <v>1109</v>
      </c>
      <c r="B497" s="1" t="s">
        <v>603</v>
      </c>
    </row>
    <row r="498" spans="1:2" x14ac:dyDescent="0.25">
      <c r="A498" s="253" t="s">
        <v>1110</v>
      </c>
      <c r="B498" s="1" t="s">
        <v>603</v>
      </c>
    </row>
    <row r="499" spans="1:2" x14ac:dyDescent="0.25">
      <c r="A499" s="253" t="s">
        <v>1111</v>
      </c>
      <c r="B499" s="1" t="s">
        <v>603</v>
      </c>
    </row>
    <row r="500" spans="1:2" x14ac:dyDescent="0.25">
      <c r="A500" s="253" t="s">
        <v>1112</v>
      </c>
      <c r="B500" s="1" t="s">
        <v>603</v>
      </c>
    </row>
    <row r="501" spans="1:2" x14ac:dyDescent="0.25">
      <c r="A501" s="253" t="s">
        <v>1113</v>
      </c>
      <c r="B501" s="1" t="s">
        <v>603</v>
      </c>
    </row>
    <row r="502" spans="1:2" x14ac:dyDescent="0.25">
      <c r="A502" s="253" t="s">
        <v>1114</v>
      </c>
      <c r="B502" s="1" t="s">
        <v>603</v>
      </c>
    </row>
    <row r="503" spans="1:2" x14ac:dyDescent="0.25">
      <c r="A503" s="253" t="s">
        <v>1115</v>
      </c>
      <c r="B503" s="1" t="s">
        <v>603</v>
      </c>
    </row>
    <row r="504" spans="1:2" x14ac:dyDescent="0.25">
      <c r="A504" s="253" t="s">
        <v>1116</v>
      </c>
      <c r="B504" s="1" t="s">
        <v>603</v>
      </c>
    </row>
    <row r="505" spans="1:2" x14ac:dyDescent="0.25">
      <c r="A505" s="253" t="s">
        <v>1117</v>
      </c>
      <c r="B505" s="1" t="s">
        <v>603</v>
      </c>
    </row>
    <row r="506" spans="1:2" ht="30" x14ac:dyDescent="0.25">
      <c r="A506" s="254" t="s">
        <v>1118</v>
      </c>
      <c r="B506" s="1" t="s">
        <v>603</v>
      </c>
    </row>
    <row r="507" spans="1:2" ht="30" x14ac:dyDescent="0.25">
      <c r="A507" s="254" t="s">
        <v>1119</v>
      </c>
      <c r="B507" s="1" t="s">
        <v>603</v>
      </c>
    </row>
    <row r="508" spans="1:2" x14ac:dyDescent="0.25">
      <c r="A508" s="253" t="s">
        <v>1120</v>
      </c>
      <c r="B508" s="1" t="s">
        <v>603</v>
      </c>
    </row>
    <row r="509" spans="1:2" ht="30" x14ac:dyDescent="0.25">
      <c r="A509" s="254" t="s">
        <v>1121</v>
      </c>
      <c r="B509" s="1" t="s">
        <v>603</v>
      </c>
    </row>
    <row r="510" spans="1:2" x14ac:dyDescent="0.25">
      <c r="A510" s="253" t="s">
        <v>1122</v>
      </c>
      <c r="B510" s="1" t="s">
        <v>603</v>
      </c>
    </row>
    <row r="511" spans="1:2" x14ac:dyDescent="0.25">
      <c r="A511" s="253" t="s">
        <v>1123</v>
      </c>
      <c r="B511" s="1" t="s">
        <v>603</v>
      </c>
    </row>
    <row r="512" spans="1:2" x14ac:dyDescent="0.25">
      <c r="A512" s="253" t="s">
        <v>1124</v>
      </c>
      <c r="B512" s="1" t="s">
        <v>603</v>
      </c>
    </row>
    <row r="513" spans="1:2" x14ac:dyDescent="0.25">
      <c r="A513" s="253" t="s">
        <v>1125</v>
      </c>
      <c r="B513" s="1" t="s">
        <v>603</v>
      </c>
    </row>
    <row r="514" spans="1:2" x14ac:dyDescent="0.25">
      <c r="A514" s="253" t="s">
        <v>1126</v>
      </c>
      <c r="B514" s="1" t="s">
        <v>603</v>
      </c>
    </row>
    <row r="515" spans="1:2" x14ac:dyDescent="0.25">
      <c r="A515" s="253" t="s">
        <v>1127</v>
      </c>
      <c r="B515" s="1" t="s">
        <v>603</v>
      </c>
    </row>
    <row r="516" spans="1:2" x14ac:dyDescent="0.25">
      <c r="A516" s="253" t="s">
        <v>1128</v>
      </c>
      <c r="B516" s="1" t="s">
        <v>603</v>
      </c>
    </row>
    <row r="517" spans="1:2" x14ac:dyDescent="0.25">
      <c r="A517" s="253" t="s">
        <v>1129</v>
      </c>
      <c r="B517" s="1" t="s">
        <v>603</v>
      </c>
    </row>
    <row r="518" spans="1:2" ht="30" x14ac:dyDescent="0.25">
      <c r="A518" s="254" t="s">
        <v>1130</v>
      </c>
      <c r="B518" s="1" t="s">
        <v>603</v>
      </c>
    </row>
    <row r="519" spans="1:2" ht="30" x14ac:dyDescent="0.25">
      <c r="A519" s="254" t="s">
        <v>1131</v>
      </c>
      <c r="B519" s="1" t="s">
        <v>603</v>
      </c>
    </row>
    <row r="520" spans="1:2" x14ac:dyDescent="0.25">
      <c r="A520" s="253" t="s">
        <v>1132</v>
      </c>
      <c r="B520" s="1" t="s">
        <v>603</v>
      </c>
    </row>
    <row r="521" spans="1:2" x14ac:dyDescent="0.25">
      <c r="A521" s="253" t="s">
        <v>1133</v>
      </c>
      <c r="B521" s="1" t="s">
        <v>603</v>
      </c>
    </row>
    <row r="522" spans="1:2" x14ac:dyDescent="0.25">
      <c r="A522" s="253" t="s">
        <v>1134</v>
      </c>
      <c r="B522" s="1" t="s">
        <v>603</v>
      </c>
    </row>
    <row r="523" spans="1:2" x14ac:dyDescent="0.25">
      <c r="A523" s="253" t="s">
        <v>1135</v>
      </c>
      <c r="B523" s="1" t="s">
        <v>603</v>
      </c>
    </row>
    <row r="524" spans="1:2" x14ac:dyDescent="0.25">
      <c r="A524" s="253" t="s">
        <v>1136</v>
      </c>
      <c r="B524" s="1" t="s">
        <v>603</v>
      </c>
    </row>
    <row r="525" spans="1:2" x14ac:dyDescent="0.25">
      <c r="A525" s="253" t="s">
        <v>1137</v>
      </c>
      <c r="B525" s="1" t="s">
        <v>603</v>
      </c>
    </row>
    <row r="526" spans="1:2" ht="30" x14ac:dyDescent="0.25">
      <c r="A526" s="254" t="s">
        <v>1138</v>
      </c>
      <c r="B526" s="1" t="s">
        <v>603</v>
      </c>
    </row>
    <row r="527" spans="1:2" x14ac:dyDescent="0.25">
      <c r="A527" s="253" t="s">
        <v>1139</v>
      </c>
      <c r="B527" s="1" t="s">
        <v>603</v>
      </c>
    </row>
    <row r="528" spans="1:2" ht="30" x14ac:dyDescent="0.25">
      <c r="A528" s="254" t="s">
        <v>1140</v>
      </c>
      <c r="B528" s="1" t="s">
        <v>603</v>
      </c>
    </row>
    <row r="529" spans="1:2" x14ac:dyDescent="0.25">
      <c r="A529" s="253" t="s">
        <v>1141</v>
      </c>
      <c r="B529" s="1" t="s">
        <v>603</v>
      </c>
    </row>
    <row r="530" spans="1:2" x14ac:dyDescent="0.25">
      <c r="A530" s="253" t="s">
        <v>1142</v>
      </c>
      <c r="B530" s="1" t="s">
        <v>603</v>
      </c>
    </row>
    <row r="531" spans="1:2" x14ac:dyDescent="0.25">
      <c r="A531" s="253" t="s">
        <v>1143</v>
      </c>
      <c r="B531" s="1" t="s">
        <v>603</v>
      </c>
    </row>
    <row r="532" spans="1:2" x14ac:dyDescent="0.25">
      <c r="A532" s="253" t="s">
        <v>1144</v>
      </c>
      <c r="B532" s="1" t="s">
        <v>603</v>
      </c>
    </row>
    <row r="533" spans="1:2" x14ac:dyDescent="0.25">
      <c r="A533" s="253" t="s">
        <v>1145</v>
      </c>
      <c r="B533" s="1" t="s">
        <v>603</v>
      </c>
    </row>
    <row r="534" spans="1:2" x14ac:dyDescent="0.25">
      <c r="A534" s="253" t="s">
        <v>1146</v>
      </c>
      <c r="B534" s="1" t="s">
        <v>603</v>
      </c>
    </row>
    <row r="535" spans="1:2" ht="30" x14ac:dyDescent="0.25">
      <c r="A535" s="254" t="s">
        <v>1147</v>
      </c>
      <c r="B535" s="1" t="s">
        <v>603</v>
      </c>
    </row>
    <row r="536" spans="1:2" x14ac:dyDescent="0.25">
      <c r="A536" s="253" t="s">
        <v>1148</v>
      </c>
      <c r="B536" s="1" t="s">
        <v>603</v>
      </c>
    </row>
    <row r="537" spans="1:2" x14ac:dyDescent="0.25">
      <c r="A537" s="253" t="s">
        <v>1149</v>
      </c>
      <c r="B537" s="1" t="s">
        <v>603</v>
      </c>
    </row>
    <row r="538" spans="1:2" x14ac:dyDescent="0.25">
      <c r="A538" s="253" t="s">
        <v>1150</v>
      </c>
      <c r="B538" s="1" t="s">
        <v>603</v>
      </c>
    </row>
    <row r="539" spans="1:2" x14ac:dyDescent="0.25">
      <c r="A539" s="253" t="s">
        <v>1151</v>
      </c>
      <c r="B539" s="1" t="s">
        <v>603</v>
      </c>
    </row>
    <row r="540" spans="1:2" x14ac:dyDescent="0.25">
      <c r="A540" s="253" t="s">
        <v>1152</v>
      </c>
      <c r="B540" s="1" t="s">
        <v>603</v>
      </c>
    </row>
    <row r="541" spans="1:2" ht="30" x14ac:dyDescent="0.25">
      <c r="A541" s="254" t="s">
        <v>1153</v>
      </c>
      <c r="B541" s="1" t="s">
        <v>603</v>
      </c>
    </row>
    <row r="542" spans="1:2" x14ac:dyDescent="0.25">
      <c r="A542" s="253" t="s">
        <v>1154</v>
      </c>
      <c r="B542" s="1" t="s">
        <v>603</v>
      </c>
    </row>
    <row r="543" spans="1:2" x14ac:dyDescent="0.25">
      <c r="A543" s="253" t="s">
        <v>1155</v>
      </c>
      <c r="B543" s="1" t="s">
        <v>603</v>
      </c>
    </row>
    <row r="544" spans="1:2" x14ac:dyDescent="0.25">
      <c r="A544" s="253" t="s">
        <v>1156</v>
      </c>
      <c r="B544" s="1" t="s">
        <v>603</v>
      </c>
    </row>
    <row r="545" spans="1:2" x14ac:dyDescent="0.25">
      <c r="A545" s="253" t="s">
        <v>1157</v>
      </c>
      <c r="B545" s="1" t="s">
        <v>603</v>
      </c>
    </row>
    <row r="546" spans="1:2" x14ac:dyDescent="0.25">
      <c r="A546" s="253" t="s">
        <v>1158</v>
      </c>
      <c r="B546" s="1" t="s">
        <v>603</v>
      </c>
    </row>
    <row r="547" spans="1:2" x14ac:dyDescent="0.25">
      <c r="A547" s="253" t="s">
        <v>1159</v>
      </c>
      <c r="B547" s="1" t="s">
        <v>606</v>
      </c>
    </row>
    <row r="548" spans="1:2" x14ac:dyDescent="0.25">
      <c r="A548" s="253" t="s">
        <v>1160</v>
      </c>
      <c r="B548" s="1" t="s">
        <v>606</v>
      </c>
    </row>
    <row r="549" spans="1:2" x14ac:dyDescent="0.25">
      <c r="A549" s="253" t="s">
        <v>1161</v>
      </c>
      <c r="B549" s="1" t="s">
        <v>606</v>
      </c>
    </row>
    <row r="550" spans="1:2" x14ac:dyDescent="0.25">
      <c r="A550" s="253" t="s">
        <v>1162</v>
      </c>
      <c r="B550" s="1" t="s">
        <v>606</v>
      </c>
    </row>
    <row r="551" spans="1:2" x14ac:dyDescent="0.25">
      <c r="A551" s="253" t="s">
        <v>1163</v>
      </c>
      <c r="B551" s="1" t="s">
        <v>606</v>
      </c>
    </row>
    <row r="552" spans="1:2" x14ac:dyDescent="0.25">
      <c r="A552" s="253" t="s">
        <v>1164</v>
      </c>
      <c r="B552" s="1" t="s">
        <v>606</v>
      </c>
    </row>
    <row r="553" spans="1:2" x14ac:dyDescent="0.25">
      <c r="A553" s="253" t="s">
        <v>1165</v>
      </c>
      <c r="B553" s="1" t="s">
        <v>606</v>
      </c>
    </row>
    <row r="554" spans="1:2" x14ac:dyDescent="0.25">
      <c r="A554" s="253" t="s">
        <v>1166</v>
      </c>
      <c r="B554" s="1" t="s">
        <v>606</v>
      </c>
    </row>
    <row r="555" spans="1:2" x14ac:dyDescent="0.25">
      <c r="A555" s="253" t="s">
        <v>1167</v>
      </c>
      <c r="B555" s="1" t="s">
        <v>606</v>
      </c>
    </row>
    <row r="556" spans="1:2" x14ac:dyDescent="0.25">
      <c r="A556" s="253" t="s">
        <v>1168</v>
      </c>
      <c r="B556" s="1" t="s">
        <v>606</v>
      </c>
    </row>
    <row r="557" spans="1:2" x14ac:dyDescent="0.25">
      <c r="A557" s="253" t="s">
        <v>1169</v>
      </c>
      <c r="B557" s="1" t="s">
        <v>606</v>
      </c>
    </row>
    <row r="558" spans="1:2" x14ac:dyDescent="0.25">
      <c r="A558" s="253" t="s">
        <v>1170</v>
      </c>
      <c r="B558" s="1" t="s">
        <v>606</v>
      </c>
    </row>
    <row r="559" spans="1:2" x14ac:dyDescent="0.25">
      <c r="A559" s="253" t="s">
        <v>1171</v>
      </c>
      <c r="B559" s="1" t="s">
        <v>606</v>
      </c>
    </row>
    <row r="560" spans="1:2" x14ac:dyDescent="0.25">
      <c r="A560" s="253" t="s">
        <v>1172</v>
      </c>
      <c r="B560" s="1" t="s">
        <v>606</v>
      </c>
    </row>
    <row r="561" spans="1:2" ht="30" x14ac:dyDescent="0.25">
      <c r="A561" s="254" t="s">
        <v>1173</v>
      </c>
      <c r="B561" s="1" t="s">
        <v>606</v>
      </c>
    </row>
    <row r="562" spans="1:2" x14ac:dyDescent="0.25">
      <c r="A562" s="253" t="s">
        <v>1174</v>
      </c>
      <c r="B562" s="1" t="s">
        <v>606</v>
      </c>
    </row>
    <row r="563" spans="1:2" ht="30" x14ac:dyDescent="0.25">
      <c r="A563" s="254" t="s">
        <v>1175</v>
      </c>
      <c r="B563" s="1" t="s">
        <v>606</v>
      </c>
    </row>
    <row r="564" spans="1:2" ht="30" x14ac:dyDescent="0.25">
      <c r="A564" s="254" t="s">
        <v>1176</v>
      </c>
      <c r="B564" s="1" t="s">
        <v>606</v>
      </c>
    </row>
    <row r="565" spans="1:2" x14ac:dyDescent="0.25">
      <c r="A565" s="253" t="s">
        <v>1177</v>
      </c>
      <c r="B565" s="1" t="s">
        <v>606</v>
      </c>
    </row>
    <row r="566" spans="1:2" x14ac:dyDescent="0.25">
      <c r="A566" s="253" t="s">
        <v>1178</v>
      </c>
      <c r="B566" s="1" t="s">
        <v>606</v>
      </c>
    </row>
    <row r="567" spans="1:2" x14ac:dyDescent="0.25">
      <c r="A567" s="253" t="s">
        <v>1179</v>
      </c>
      <c r="B567" s="1" t="s">
        <v>606</v>
      </c>
    </row>
    <row r="568" spans="1:2" x14ac:dyDescent="0.25">
      <c r="A568" s="253" t="s">
        <v>1180</v>
      </c>
      <c r="B568" s="1" t="s">
        <v>606</v>
      </c>
    </row>
    <row r="569" spans="1:2" x14ac:dyDescent="0.25">
      <c r="A569" s="253" t="s">
        <v>1181</v>
      </c>
      <c r="B569" s="1" t="s">
        <v>606</v>
      </c>
    </row>
    <row r="570" spans="1:2" x14ac:dyDescent="0.25">
      <c r="A570" s="253" t="s">
        <v>1182</v>
      </c>
      <c r="B570" s="1" t="s">
        <v>606</v>
      </c>
    </row>
    <row r="571" spans="1:2" x14ac:dyDescent="0.25">
      <c r="A571" s="253" t="s">
        <v>1183</v>
      </c>
      <c r="B571" s="1" t="s">
        <v>606</v>
      </c>
    </row>
    <row r="572" spans="1:2" x14ac:dyDescent="0.25">
      <c r="A572" s="253" t="s">
        <v>1184</v>
      </c>
      <c r="B572" s="1" t="s">
        <v>606</v>
      </c>
    </row>
    <row r="573" spans="1:2" ht="30" x14ac:dyDescent="0.25">
      <c r="A573" s="254" t="s">
        <v>1185</v>
      </c>
      <c r="B573" s="1" t="s">
        <v>606</v>
      </c>
    </row>
    <row r="574" spans="1:2" x14ac:dyDescent="0.25">
      <c r="A574" s="253" t="s">
        <v>1186</v>
      </c>
      <c r="B574" s="1" t="s">
        <v>606</v>
      </c>
    </row>
    <row r="575" spans="1:2" x14ac:dyDescent="0.25">
      <c r="A575" s="253" t="s">
        <v>1187</v>
      </c>
      <c r="B575" s="1" t="s">
        <v>606</v>
      </c>
    </row>
    <row r="576" spans="1:2" x14ac:dyDescent="0.25">
      <c r="A576" s="253" t="s">
        <v>1188</v>
      </c>
      <c r="B576" s="1" t="s">
        <v>606</v>
      </c>
    </row>
    <row r="577" spans="1:2" ht="30" x14ac:dyDescent="0.25">
      <c r="A577" s="254" t="s">
        <v>1189</v>
      </c>
      <c r="B577" s="1" t="s">
        <v>606</v>
      </c>
    </row>
    <row r="578" spans="1:2" x14ac:dyDescent="0.25">
      <c r="A578" s="253" t="s">
        <v>1190</v>
      </c>
      <c r="B578" s="1" t="s">
        <v>606</v>
      </c>
    </row>
    <row r="579" spans="1:2" x14ac:dyDescent="0.25">
      <c r="A579" s="253" t="s">
        <v>1191</v>
      </c>
      <c r="B579" s="1" t="s">
        <v>606</v>
      </c>
    </row>
    <row r="580" spans="1:2" x14ac:dyDescent="0.25">
      <c r="A580" s="253" t="s">
        <v>1192</v>
      </c>
      <c r="B580" s="1" t="s">
        <v>606</v>
      </c>
    </row>
    <row r="581" spans="1:2" x14ac:dyDescent="0.25">
      <c r="A581" s="253" t="s">
        <v>1193</v>
      </c>
      <c r="B581" s="1" t="s">
        <v>606</v>
      </c>
    </row>
    <row r="582" spans="1:2" x14ac:dyDescent="0.25">
      <c r="A582" s="253" t="s">
        <v>1194</v>
      </c>
      <c r="B582" s="1" t="s">
        <v>606</v>
      </c>
    </row>
    <row r="583" spans="1:2" x14ac:dyDescent="0.25">
      <c r="A583" s="253" t="s">
        <v>1195</v>
      </c>
      <c r="B583" s="1" t="s">
        <v>606</v>
      </c>
    </row>
    <row r="584" spans="1:2" x14ac:dyDescent="0.25">
      <c r="A584" s="253" t="s">
        <v>1196</v>
      </c>
      <c r="B584" s="1" t="s">
        <v>606</v>
      </c>
    </row>
    <row r="585" spans="1:2" x14ac:dyDescent="0.25">
      <c r="A585" s="253" t="s">
        <v>1197</v>
      </c>
      <c r="B585" s="1" t="s">
        <v>606</v>
      </c>
    </row>
    <row r="586" spans="1:2" x14ac:dyDescent="0.25">
      <c r="A586" s="253" t="s">
        <v>1198</v>
      </c>
      <c r="B586" s="1" t="s">
        <v>606</v>
      </c>
    </row>
    <row r="587" spans="1:2" ht="30" x14ac:dyDescent="0.25">
      <c r="A587" s="254" t="s">
        <v>1199</v>
      </c>
      <c r="B587" s="1" t="s">
        <v>606</v>
      </c>
    </row>
    <row r="588" spans="1:2" x14ac:dyDescent="0.25">
      <c r="A588" s="253" t="s">
        <v>1200</v>
      </c>
      <c r="B588" s="1" t="s">
        <v>606</v>
      </c>
    </row>
    <row r="589" spans="1:2" x14ac:dyDescent="0.25">
      <c r="A589" s="253" t="s">
        <v>1201</v>
      </c>
      <c r="B589" s="1" t="s">
        <v>606</v>
      </c>
    </row>
    <row r="590" spans="1:2" x14ac:dyDescent="0.25">
      <c r="A590" s="253" t="s">
        <v>1202</v>
      </c>
      <c r="B590" s="1" t="s">
        <v>606</v>
      </c>
    </row>
    <row r="591" spans="1:2" x14ac:dyDescent="0.25">
      <c r="A591" s="253" t="s">
        <v>1203</v>
      </c>
      <c r="B591" s="1" t="s">
        <v>606</v>
      </c>
    </row>
    <row r="592" spans="1:2" x14ac:dyDescent="0.25">
      <c r="A592" s="253" t="s">
        <v>1204</v>
      </c>
      <c r="B592" s="1" t="s">
        <v>606</v>
      </c>
    </row>
    <row r="593" spans="1:2" x14ac:dyDescent="0.25">
      <c r="A593" s="253" t="s">
        <v>1205</v>
      </c>
      <c r="B593" s="1" t="s">
        <v>606</v>
      </c>
    </row>
    <row r="594" spans="1:2" x14ac:dyDescent="0.25">
      <c r="A594" s="253" t="s">
        <v>1206</v>
      </c>
      <c r="B594" s="1" t="s">
        <v>606</v>
      </c>
    </row>
    <row r="595" spans="1:2" x14ac:dyDescent="0.25">
      <c r="A595" s="253" t="s">
        <v>1207</v>
      </c>
      <c r="B595" s="1" t="s">
        <v>606</v>
      </c>
    </row>
    <row r="596" spans="1:2" ht="30" x14ac:dyDescent="0.25">
      <c r="A596" s="254" t="s">
        <v>1208</v>
      </c>
      <c r="B596" s="1" t="s">
        <v>606</v>
      </c>
    </row>
    <row r="597" spans="1:2" x14ac:dyDescent="0.25">
      <c r="A597" s="253" t="s">
        <v>1209</v>
      </c>
      <c r="B597" s="1" t="s">
        <v>606</v>
      </c>
    </row>
    <row r="598" spans="1:2" x14ac:dyDescent="0.25">
      <c r="A598" s="253" t="s">
        <v>1210</v>
      </c>
      <c r="B598" s="1" t="s">
        <v>606</v>
      </c>
    </row>
    <row r="599" spans="1:2" x14ac:dyDescent="0.25">
      <c r="A599" s="253" t="s">
        <v>1211</v>
      </c>
      <c r="B599" s="1" t="s">
        <v>606</v>
      </c>
    </row>
    <row r="600" spans="1:2" ht="30" x14ac:dyDescent="0.25">
      <c r="A600" s="254" t="s">
        <v>1212</v>
      </c>
      <c r="B600" s="1" t="s">
        <v>606</v>
      </c>
    </row>
    <row r="601" spans="1:2" ht="30" x14ac:dyDescent="0.25">
      <c r="A601" s="254" t="s">
        <v>1213</v>
      </c>
      <c r="B601" s="1" t="s">
        <v>606</v>
      </c>
    </row>
    <row r="602" spans="1:2" x14ac:dyDescent="0.25">
      <c r="A602" s="253" t="s">
        <v>1214</v>
      </c>
      <c r="B602" s="1" t="s">
        <v>606</v>
      </c>
    </row>
    <row r="603" spans="1:2" ht="30" x14ac:dyDescent="0.25">
      <c r="A603" s="254" t="s">
        <v>1215</v>
      </c>
      <c r="B603" s="1" t="s">
        <v>606</v>
      </c>
    </row>
    <row r="604" spans="1:2" ht="30" x14ac:dyDescent="0.25">
      <c r="A604" s="254" t="s">
        <v>1216</v>
      </c>
      <c r="B604" s="1" t="s">
        <v>606</v>
      </c>
    </row>
    <row r="605" spans="1:2" ht="30" x14ac:dyDescent="0.25">
      <c r="A605" s="254" t="s">
        <v>1217</v>
      </c>
      <c r="B605" s="1" t="s">
        <v>606</v>
      </c>
    </row>
    <row r="606" spans="1:2" x14ac:dyDescent="0.25">
      <c r="A606" s="253" t="s">
        <v>1218</v>
      </c>
      <c r="B606" s="1" t="s">
        <v>606</v>
      </c>
    </row>
    <row r="607" spans="1:2" x14ac:dyDescent="0.25">
      <c r="A607" s="253" t="s">
        <v>1219</v>
      </c>
      <c r="B607" s="1" t="s">
        <v>606</v>
      </c>
    </row>
    <row r="608" spans="1:2" x14ac:dyDescent="0.25">
      <c r="A608" s="253" t="s">
        <v>1220</v>
      </c>
      <c r="B608" s="1" t="s">
        <v>606</v>
      </c>
    </row>
    <row r="609" spans="1:2" x14ac:dyDescent="0.25">
      <c r="A609" s="253" t="s">
        <v>1221</v>
      </c>
      <c r="B609" s="1" t="s">
        <v>606</v>
      </c>
    </row>
    <row r="610" spans="1:2" x14ac:dyDescent="0.25">
      <c r="A610" s="253" t="s">
        <v>1222</v>
      </c>
      <c r="B610" s="1" t="s">
        <v>606</v>
      </c>
    </row>
    <row r="611" spans="1:2" ht="30" x14ac:dyDescent="0.25">
      <c r="A611" s="254" t="s">
        <v>1223</v>
      </c>
      <c r="B611" s="1" t="s">
        <v>606</v>
      </c>
    </row>
    <row r="612" spans="1:2" x14ac:dyDescent="0.25">
      <c r="A612" s="253" t="s">
        <v>1224</v>
      </c>
      <c r="B612" s="1" t="s">
        <v>606</v>
      </c>
    </row>
    <row r="613" spans="1:2" x14ac:dyDescent="0.25">
      <c r="A613" s="253" t="s">
        <v>1225</v>
      </c>
      <c r="B613" s="1" t="s">
        <v>606</v>
      </c>
    </row>
    <row r="614" spans="1:2" ht="30" x14ac:dyDescent="0.25">
      <c r="A614" s="254" t="s">
        <v>1226</v>
      </c>
      <c r="B614" s="1" t="s">
        <v>606</v>
      </c>
    </row>
    <row r="615" spans="1:2" ht="30" x14ac:dyDescent="0.25">
      <c r="A615" s="254" t="s">
        <v>1227</v>
      </c>
      <c r="B615" s="1" t="s">
        <v>606</v>
      </c>
    </row>
    <row r="616" spans="1:2" ht="30" x14ac:dyDescent="0.25">
      <c r="A616" s="254" t="s">
        <v>1228</v>
      </c>
      <c r="B616" s="1" t="s">
        <v>606</v>
      </c>
    </row>
    <row r="617" spans="1:2" x14ac:dyDescent="0.25">
      <c r="A617" s="253" t="s">
        <v>1229</v>
      </c>
      <c r="B617" s="1" t="s">
        <v>606</v>
      </c>
    </row>
    <row r="618" spans="1:2" ht="30" x14ac:dyDescent="0.25">
      <c r="A618" s="254" t="s">
        <v>1230</v>
      </c>
      <c r="B618" s="1" t="s">
        <v>606</v>
      </c>
    </row>
    <row r="619" spans="1:2" x14ac:dyDescent="0.25">
      <c r="A619" s="253" t="s">
        <v>1231</v>
      </c>
      <c r="B619" s="1" t="s">
        <v>606</v>
      </c>
    </row>
    <row r="620" spans="1:2" ht="30" x14ac:dyDescent="0.25">
      <c r="A620" s="254" t="s">
        <v>1232</v>
      </c>
      <c r="B620" s="1" t="s">
        <v>606</v>
      </c>
    </row>
    <row r="621" spans="1:2" x14ac:dyDescent="0.25">
      <c r="A621" s="253" t="s">
        <v>1233</v>
      </c>
      <c r="B621" s="1" t="s">
        <v>606</v>
      </c>
    </row>
    <row r="622" spans="1:2" ht="30" x14ac:dyDescent="0.25">
      <c r="A622" s="254" t="s">
        <v>1234</v>
      </c>
      <c r="B622" s="1" t="s">
        <v>606</v>
      </c>
    </row>
    <row r="623" spans="1:2" x14ac:dyDescent="0.25">
      <c r="A623" s="253" t="s">
        <v>1235</v>
      </c>
      <c r="B623" s="1" t="s">
        <v>606</v>
      </c>
    </row>
    <row r="624" spans="1:2" x14ac:dyDescent="0.25">
      <c r="A624" s="253" t="s">
        <v>1236</v>
      </c>
      <c r="B624" s="1" t="s">
        <v>606</v>
      </c>
    </row>
    <row r="625" spans="1:2" x14ac:dyDescent="0.25">
      <c r="A625" s="253" t="s">
        <v>1237</v>
      </c>
      <c r="B625" s="1" t="s">
        <v>606</v>
      </c>
    </row>
    <row r="626" spans="1:2" x14ac:dyDescent="0.25">
      <c r="A626" s="253" t="s">
        <v>1238</v>
      </c>
      <c r="B626" s="1" t="s">
        <v>606</v>
      </c>
    </row>
    <row r="627" spans="1:2" x14ac:dyDescent="0.25">
      <c r="A627" s="253" t="s">
        <v>1239</v>
      </c>
      <c r="B627" s="1" t="s">
        <v>606</v>
      </c>
    </row>
    <row r="628" spans="1:2" x14ac:dyDescent="0.25">
      <c r="A628" s="253" t="s">
        <v>1240</v>
      </c>
      <c r="B628" s="1" t="s">
        <v>606</v>
      </c>
    </row>
    <row r="629" spans="1:2" x14ac:dyDescent="0.25">
      <c r="A629" s="253" t="s">
        <v>1241</v>
      </c>
      <c r="B629" s="1" t="s">
        <v>606</v>
      </c>
    </row>
    <row r="630" spans="1:2" x14ac:dyDescent="0.25">
      <c r="A630" s="253" t="s">
        <v>1242</v>
      </c>
      <c r="B630" s="1" t="s">
        <v>606</v>
      </c>
    </row>
    <row r="631" spans="1:2" x14ac:dyDescent="0.25">
      <c r="A631" s="253" t="s">
        <v>1243</v>
      </c>
      <c r="B631" s="1" t="s">
        <v>606</v>
      </c>
    </row>
    <row r="632" spans="1:2" x14ac:dyDescent="0.25">
      <c r="A632" s="253" t="s">
        <v>1244</v>
      </c>
      <c r="B632" s="1" t="s">
        <v>606</v>
      </c>
    </row>
    <row r="633" spans="1:2" x14ac:dyDescent="0.25">
      <c r="A633" s="253" t="s">
        <v>1245</v>
      </c>
      <c r="B633" s="1" t="s">
        <v>606</v>
      </c>
    </row>
    <row r="634" spans="1:2" x14ac:dyDescent="0.25">
      <c r="A634" s="253" t="s">
        <v>1246</v>
      </c>
      <c r="B634" s="1" t="s">
        <v>606</v>
      </c>
    </row>
    <row r="635" spans="1:2" x14ac:dyDescent="0.25">
      <c r="A635" s="253" t="s">
        <v>1247</v>
      </c>
      <c r="B635" s="1" t="s">
        <v>606</v>
      </c>
    </row>
    <row r="636" spans="1:2" x14ac:dyDescent="0.25">
      <c r="A636" s="253" t="s">
        <v>1248</v>
      </c>
      <c r="B636" s="1" t="s">
        <v>606</v>
      </c>
    </row>
    <row r="637" spans="1:2" x14ac:dyDescent="0.25">
      <c r="A637" s="253" t="s">
        <v>1249</v>
      </c>
      <c r="B637" s="1" t="s">
        <v>606</v>
      </c>
    </row>
    <row r="638" spans="1:2" x14ac:dyDescent="0.25">
      <c r="A638" s="253" t="s">
        <v>1250</v>
      </c>
      <c r="B638" s="1" t="s">
        <v>606</v>
      </c>
    </row>
    <row r="639" spans="1:2" x14ac:dyDescent="0.25">
      <c r="A639" s="253" t="s">
        <v>1251</v>
      </c>
      <c r="B639" s="1" t="s">
        <v>606</v>
      </c>
    </row>
    <row r="640" spans="1:2" x14ac:dyDescent="0.25">
      <c r="A640" s="253" t="s">
        <v>1252</v>
      </c>
      <c r="B640" s="1" t="s">
        <v>606</v>
      </c>
    </row>
    <row r="641" spans="1:2" x14ac:dyDescent="0.25">
      <c r="A641" s="253" t="s">
        <v>1253</v>
      </c>
      <c r="B641" s="1" t="s">
        <v>606</v>
      </c>
    </row>
    <row r="642" spans="1:2" x14ac:dyDescent="0.25">
      <c r="A642" s="253" t="s">
        <v>1254</v>
      </c>
      <c r="B642" s="1" t="s">
        <v>606</v>
      </c>
    </row>
    <row r="643" spans="1:2" x14ac:dyDescent="0.25">
      <c r="A643" s="253" t="s">
        <v>1255</v>
      </c>
      <c r="B643" s="1" t="s">
        <v>606</v>
      </c>
    </row>
    <row r="644" spans="1:2" x14ac:dyDescent="0.25">
      <c r="A644" s="253" t="s">
        <v>1256</v>
      </c>
      <c r="B644" s="1" t="s">
        <v>606</v>
      </c>
    </row>
    <row r="645" spans="1:2" x14ac:dyDescent="0.25">
      <c r="A645" s="253" t="s">
        <v>1257</v>
      </c>
      <c r="B645" s="1" t="s">
        <v>606</v>
      </c>
    </row>
    <row r="646" spans="1:2" x14ac:dyDescent="0.25">
      <c r="A646" s="253" t="s">
        <v>1258</v>
      </c>
      <c r="B646" s="1" t="s">
        <v>606</v>
      </c>
    </row>
    <row r="647" spans="1:2" x14ac:dyDescent="0.25">
      <c r="A647" s="253" t="s">
        <v>1259</v>
      </c>
      <c r="B647" s="1" t="s">
        <v>606</v>
      </c>
    </row>
    <row r="648" spans="1:2" ht="30" x14ac:dyDescent="0.25">
      <c r="A648" s="254" t="s">
        <v>1260</v>
      </c>
      <c r="B648" s="1" t="s">
        <v>609</v>
      </c>
    </row>
    <row r="649" spans="1:2" x14ac:dyDescent="0.25">
      <c r="A649" s="253" t="s">
        <v>1261</v>
      </c>
      <c r="B649" s="1" t="s">
        <v>609</v>
      </c>
    </row>
    <row r="650" spans="1:2" x14ac:dyDescent="0.25">
      <c r="A650" s="253" t="s">
        <v>1262</v>
      </c>
      <c r="B650" s="1" t="s">
        <v>609</v>
      </c>
    </row>
    <row r="651" spans="1:2" ht="30" x14ac:dyDescent="0.25">
      <c r="A651" s="254" t="s">
        <v>1263</v>
      </c>
      <c r="B651" s="1" t="s">
        <v>609</v>
      </c>
    </row>
    <row r="652" spans="1:2" x14ac:dyDescent="0.25">
      <c r="A652" s="253" t="s">
        <v>1264</v>
      </c>
      <c r="B652" s="1" t="s">
        <v>609</v>
      </c>
    </row>
    <row r="653" spans="1:2" x14ac:dyDescent="0.25">
      <c r="A653" s="253" t="s">
        <v>1265</v>
      </c>
      <c r="B653" s="1" t="s">
        <v>609</v>
      </c>
    </row>
    <row r="654" spans="1:2" x14ac:dyDescent="0.25">
      <c r="A654" s="253" t="s">
        <v>1266</v>
      </c>
      <c r="B654" s="1" t="s">
        <v>609</v>
      </c>
    </row>
    <row r="655" spans="1:2" x14ac:dyDescent="0.25">
      <c r="A655" s="253" t="s">
        <v>1267</v>
      </c>
      <c r="B655" s="1" t="s">
        <v>609</v>
      </c>
    </row>
    <row r="656" spans="1:2" x14ac:dyDescent="0.25">
      <c r="A656" s="253" t="s">
        <v>1268</v>
      </c>
      <c r="B656" s="1" t="s">
        <v>612</v>
      </c>
    </row>
    <row r="657" spans="1:2" x14ac:dyDescent="0.25">
      <c r="A657" s="253" t="s">
        <v>1269</v>
      </c>
      <c r="B657" s="1" t="s">
        <v>612</v>
      </c>
    </row>
    <row r="658" spans="1:2" x14ac:dyDescent="0.25">
      <c r="A658" s="253" t="s">
        <v>1270</v>
      </c>
      <c r="B658" s="1" t="s">
        <v>612</v>
      </c>
    </row>
    <row r="659" spans="1:2" ht="30" x14ac:dyDescent="0.25">
      <c r="A659" s="254" t="s">
        <v>1271</v>
      </c>
      <c r="B659" s="1" t="s">
        <v>612</v>
      </c>
    </row>
    <row r="660" spans="1:2" x14ac:dyDescent="0.25">
      <c r="A660" s="253" t="s">
        <v>1272</v>
      </c>
      <c r="B660" s="1" t="s">
        <v>612</v>
      </c>
    </row>
    <row r="661" spans="1:2" x14ac:dyDescent="0.25">
      <c r="A661" s="253" t="s">
        <v>1273</v>
      </c>
      <c r="B661" s="1" t="s">
        <v>612</v>
      </c>
    </row>
    <row r="662" spans="1:2" x14ac:dyDescent="0.25">
      <c r="A662" s="253" t="s">
        <v>1274</v>
      </c>
      <c r="B662" s="1" t="s">
        <v>612</v>
      </c>
    </row>
    <row r="663" spans="1:2" x14ac:dyDescent="0.25">
      <c r="A663" s="253" t="s">
        <v>1275</v>
      </c>
      <c r="B663" s="1" t="s">
        <v>612</v>
      </c>
    </row>
    <row r="664" spans="1:2" ht="30" x14ac:dyDescent="0.25">
      <c r="A664" s="254" t="s">
        <v>1276</v>
      </c>
      <c r="B664" s="1" t="s">
        <v>612</v>
      </c>
    </row>
    <row r="665" spans="1:2" x14ac:dyDescent="0.25">
      <c r="A665" s="253" t="s">
        <v>1277</v>
      </c>
      <c r="B665" s="1" t="s">
        <v>612</v>
      </c>
    </row>
    <row r="666" spans="1:2" ht="30" x14ac:dyDescent="0.25">
      <c r="A666" s="254" t="s">
        <v>1278</v>
      </c>
      <c r="B666" s="1" t="s">
        <v>612</v>
      </c>
    </row>
    <row r="667" spans="1:2" ht="30" x14ac:dyDescent="0.25">
      <c r="A667" s="254" t="s">
        <v>1279</v>
      </c>
      <c r="B667" s="1" t="s">
        <v>612</v>
      </c>
    </row>
    <row r="668" spans="1:2" x14ac:dyDescent="0.25">
      <c r="A668" s="253" t="s">
        <v>1280</v>
      </c>
      <c r="B668" s="1" t="s">
        <v>612</v>
      </c>
    </row>
    <row r="669" spans="1:2" x14ac:dyDescent="0.25">
      <c r="A669" s="253" t="s">
        <v>1281</v>
      </c>
      <c r="B669" s="1" t="s">
        <v>612</v>
      </c>
    </row>
    <row r="670" spans="1:2" x14ac:dyDescent="0.25">
      <c r="A670" s="253" t="s">
        <v>1282</v>
      </c>
      <c r="B670" s="1" t="s">
        <v>612</v>
      </c>
    </row>
    <row r="671" spans="1:2" x14ac:dyDescent="0.25">
      <c r="A671" s="253" t="s">
        <v>1283</v>
      </c>
      <c r="B671" s="1" t="s">
        <v>612</v>
      </c>
    </row>
    <row r="672" spans="1:2" x14ac:dyDescent="0.25">
      <c r="A672" s="253" t="s">
        <v>1284</v>
      </c>
      <c r="B672" s="1" t="s">
        <v>612</v>
      </c>
    </row>
    <row r="673" spans="1:2" ht="30" x14ac:dyDescent="0.25">
      <c r="A673" s="254" t="s">
        <v>1285</v>
      </c>
      <c r="B673" s="1" t="s">
        <v>612</v>
      </c>
    </row>
    <row r="674" spans="1:2" x14ac:dyDescent="0.25">
      <c r="A674" s="253" t="s">
        <v>1286</v>
      </c>
      <c r="B674" s="1" t="s">
        <v>612</v>
      </c>
    </row>
    <row r="675" spans="1:2" x14ac:dyDescent="0.25">
      <c r="A675" s="253" t="s">
        <v>1287</v>
      </c>
      <c r="B675" s="1" t="s">
        <v>612</v>
      </c>
    </row>
    <row r="676" spans="1:2" x14ac:dyDescent="0.25">
      <c r="A676" s="253" t="s">
        <v>1288</v>
      </c>
      <c r="B676" s="1" t="s">
        <v>612</v>
      </c>
    </row>
    <row r="677" spans="1:2" x14ac:dyDescent="0.25">
      <c r="A677" s="253" t="s">
        <v>1289</v>
      </c>
      <c r="B677" s="1" t="s">
        <v>612</v>
      </c>
    </row>
    <row r="678" spans="1:2" ht="30" x14ac:dyDescent="0.25">
      <c r="A678" s="254" t="s">
        <v>1290</v>
      </c>
      <c r="B678" s="1" t="s">
        <v>612</v>
      </c>
    </row>
    <row r="679" spans="1:2" ht="30" x14ac:dyDescent="0.25">
      <c r="A679" s="254" t="s">
        <v>1291</v>
      </c>
      <c r="B679" s="1" t="s">
        <v>612</v>
      </c>
    </row>
    <row r="680" spans="1:2" ht="30" x14ac:dyDescent="0.25">
      <c r="A680" s="254" t="s">
        <v>1292</v>
      </c>
      <c r="B680" s="1" t="s">
        <v>612</v>
      </c>
    </row>
    <row r="681" spans="1:2" x14ac:dyDescent="0.25">
      <c r="A681" s="253" t="s">
        <v>1293</v>
      </c>
      <c r="B681" s="1" t="s">
        <v>612</v>
      </c>
    </row>
    <row r="682" spans="1:2" ht="30" x14ac:dyDescent="0.25">
      <c r="A682" s="254" t="s">
        <v>1294</v>
      </c>
      <c r="B682" s="1" t="s">
        <v>612</v>
      </c>
    </row>
    <row r="683" spans="1:2" ht="30" x14ac:dyDescent="0.25">
      <c r="A683" s="254" t="s">
        <v>1295</v>
      </c>
      <c r="B683" s="1" t="s">
        <v>612</v>
      </c>
    </row>
    <row r="684" spans="1:2" x14ac:dyDescent="0.25">
      <c r="A684" s="253" t="s">
        <v>1296</v>
      </c>
      <c r="B684" s="1" t="s">
        <v>612</v>
      </c>
    </row>
    <row r="685" spans="1:2" x14ac:dyDescent="0.25">
      <c r="A685" s="253" t="s">
        <v>1297</v>
      </c>
      <c r="B685" s="1" t="s">
        <v>612</v>
      </c>
    </row>
    <row r="686" spans="1:2" ht="30" x14ac:dyDescent="0.25">
      <c r="A686" s="254" t="s">
        <v>1298</v>
      </c>
      <c r="B686" s="1" t="s">
        <v>612</v>
      </c>
    </row>
    <row r="687" spans="1:2" ht="30" x14ac:dyDescent="0.25">
      <c r="A687" s="254" t="s">
        <v>1299</v>
      </c>
      <c r="B687" s="1" t="s">
        <v>612</v>
      </c>
    </row>
    <row r="688" spans="1:2" ht="30" x14ac:dyDescent="0.25">
      <c r="A688" s="254" t="s">
        <v>1300</v>
      </c>
      <c r="B688" s="1" t="s">
        <v>612</v>
      </c>
    </row>
    <row r="689" spans="1:2" x14ac:dyDescent="0.25">
      <c r="A689" s="253" t="s">
        <v>1301</v>
      </c>
      <c r="B689" s="1" t="s">
        <v>612</v>
      </c>
    </row>
    <row r="690" spans="1:2" x14ac:dyDescent="0.25">
      <c r="A690" s="253" t="s">
        <v>1302</v>
      </c>
      <c r="B690" s="1" t="s">
        <v>612</v>
      </c>
    </row>
    <row r="691" spans="1:2" x14ac:dyDescent="0.25">
      <c r="A691" s="253" t="s">
        <v>1303</v>
      </c>
      <c r="B691" s="1" t="s">
        <v>612</v>
      </c>
    </row>
    <row r="692" spans="1:2" x14ac:dyDescent="0.25">
      <c r="A692" s="253" t="s">
        <v>1304</v>
      </c>
      <c r="B692" s="1" t="s">
        <v>612</v>
      </c>
    </row>
    <row r="693" spans="1:2" x14ac:dyDescent="0.25">
      <c r="A693" s="253" t="s">
        <v>1305</v>
      </c>
      <c r="B693" s="1" t="s">
        <v>612</v>
      </c>
    </row>
    <row r="694" spans="1:2" x14ac:dyDescent="0.25">
      <c r="A694" s="253" t="s">
        <v>1306</v>
      </c>
      <c r="B694" s="1" t="s">
        <v>612</v>
      </c>
    </row>
    <row r="695" spans="1:2" x14ac:dyDescent="0.25">
      <c r="A695" s="253" t="s">
        <v>1307</v>
      </c>
      <c r="B695" s="1" t="s">
        <v>612</v>
      </c>
    </row>
    <row r="696" spans="1:2" x14ac:dyDescent="0.25">
      <c r="A696" s="253" t="s">
        <v>1308</v>
      </c>
      <c r="B696" s="1" t="s">
        <v>612</v>
      </c>
    </row>
    <row r="697" spans="1:2" x14ac:dyDescent="0.25">
      <c r="A697" s="253" t="s">
        <v>1309</v>
      </c>
      <c r="B697" s="1" t="s">
        <v>612</v>
      </c>
    </row>
    <row r="698" spans="1:2" x14ac:dyDescent="0.25">
      <c r="A698" s="253" t="s">
        <v>1310</v>
      </c>
      <c r="B698" s="1" t="s">
        <v>612</v>
      </c>
    </row>
    <row r="699" spans="1:2" x14ac:dyDescent="0.25">
      <c r="A699" s="253" t="s">
        <v>1311</v>
      </c>
      <c r="B699" s="1" t="s">
        <v>612</v>
      </c>
    </row>
    <row r="700" spans="1:2" ht="30" x14ac:dyDescent="0.25">
      <c r="A700" s="254" t="s">
        <v>1312</v>
      </c>
      <c r="B700" s="1" t="s">
        <v>612</v>
      </c>
    </row>
    <row r="701" spans="1:2" x14ac:dyDescent="0.25">
      <c r="A701" s="253" t="s">
        <v>1313</v>
      </c>
      <c r="B701" s="1" t="s">
        <v>612</v>
      </c>
    </row>
    <row r="702" spans="1:2" x14ac:dyDescent="0.25">
      <c r="A702" s="253" t="s">
        <v>1314</v>
      </c>
      <c r="B702" s="1" t="s">
        <v>612</v>
      </c>
    </row>
    <row r="703" spans="1:2" x14ac:dyDescent="0.25">
      <c r="A703" s="253" t="s">
        <v>1315</v>
      </c>
      <c r="B703" s="1" t="s">
        <v>612</v>
      </c>
    </row>
    <row r="704" spans="1:2" ht="30" x14ac:dyDescent="0.25">
      <c r="A704" s="254" t="s">
        <v>1316</v>
      </c>
      <c r="B704" s="1" t="s">
        <v>612</v>
      </c>
    </row>
    <row r="705" spans="1:2" x14ac:dyDescent="0.25">
      <c r="A705" s="253" t="s">
        <v>1317</v>
      </c>
      <c r="B705" s="1" t="s">
        <v>612</v>
      </c>
    </row>
    <row r="706" spans="1:2" ht="30" x14ac:dyDescent="0.25">
      <c r="A706" s="254" t="s">
        <v>1318</v>
      </c>
      <c r="B706" s="1" t="s">
        <v>612</v>
      </c>
    </row>
    <row r="707" spans="1:2" ht="30" x14ac:dyDescent="0.25">
      <c r="A707" s="254" t="s">
        <v>1319</v>
      </c>
      <c r="B707" s="1" t="s">
        <v>612</v>
      </c>
    </row>
    <row r="708" spans="1:2" ht="30" x14ac:dyDescent="0.25">
      <c r="A708" s="254" t="s">
        <v>1320</v>
      </c>
      <c r="B708" s="1" t="s">
        <v>612</v>
      </c>
    </row>
    <row r="709" spans="1:2" x14ac:dyDescent="0.25">
      <c r="A709" s="253" t="s">
        <v>1321</v>
      </c>
      <c r="B709" s="1" t="s">
        <v>612</v>
      </c>
    </row>
    <row r="710" spans="1:2" ht="30" x14ac:dyDescent="0.25">
      <c r="A710" s="254" t="s">
        <v>1322</v>
      </c>
      <c r="B710" s="1" t="s">
        <v>612</v>
      </c>
    </row>
    <row r="711" spans="1:2" ht="30" x14ac:dyDescent="0.25">
      <c r="A711" s="254" t="s">
        <v>1323</v>
      </c>
      <c r="B711" s="1" t="s">
        <v>612</v>
      </c>
    </row>
    <row r="712" spans="1:2" x14ac:dyDescent="0.25">
      <c r="A712" s="253" t="s">
        <v>1324</v>
      </c>
      <c r="B712" s="1" t="s">
        <v>612</v>
      </c>
    </row>
    <row r="713" spans="1:2" x14ac:dyDescent="0.25">
      <c r="A713" s="253" t="s">
        <v>1325</v>
      </c>
      <c r="B713" s="1" t="s">
        <v>612</v>
      </c>
    </row>
    <row r="714" spans="1:2" x14ac:dyDescent="0.25">
      <c r="A714" s="253" t="s">
        <v>1326</v>
      </c>
      <c r="B714" s="1" t="s">
        <v>612</v>
      </c>
    </row>
    <row r="715" spans="1:2" x14ac:dyDescent="0.25">
      <c r="A715" s="253" t="s">
        <v>1327</v>
      </c>
      <c r="B715" s="1" t="s">
        <v>612</v>
      </c>
    </row>
    <row r="716" spans="1:2" x14ac:dyDescent="0.25">
      <c r="A716" s="253" t="s">
        <v>1328</v>
      </c>
      <c r="B716" s="1" t="s">
        <v>612</v>
      </c>
    </row>
    <row r="717" spans="1:2" x14ac:dyDescent="0.25">
      <c r="A717" s="253" t="s">
        <v>1329</v>
      </c>
      <c r="B717" s="1" t="s">
        <v>612</v>
      </c>
    </row>
    <row r="718" spans="1:2" x14ac:dyDescent="0.25">
      <c r="A718" s="253" t="s">
        <v>1330</v>
      </c>
      <c r="B718" s="1" t="s">
        <v>612</v>
      </c>
    </row>
    <row r="719" spans="1:2" x14ac:dyDescent="0.25">
      <c r="A719" s="253" t="s">
        <v>1331</v>
      </c>
      <c r="B719" s="1" t="s">
        <v>612</v>
      </c>
    </row>
    <row r="720" spans="1:2" x14ac:dyDescent="0.25">
      <c r="A720" s="253" t="s">
        <v>1332</v>
      </c>
      <c r="B720" s="1" t="s">
        <v>612</v>
      </c>
    </row>
    <row r="721" spans="1:2" x14ac:dyDescent="0.25">
      <c r="A721" s="253" t="s">
        <v>1333</v>
      </c>
      <c r="B721" s="1" t="s">
        <v>612</v>
      </c>
    </row>
    <row r="722" spans="1:2" x14ac:dyDescent="0.25">
      <c r="A722" s="253" t="s">
        <v>1334</v>
      </c>
      <c r="B722" s="1" t="s">
        <v>612</v>
      </c>
    </row>
    <row r="723" spans="1:2" x14ac:dyDescent="0.25">
      <c r="A723" s="253" t="s">
        <v>1335</v>
      </c>
      <c r="B723" s="1" t="s">
        <v>612</v>
      </c>
    </row>
    <row r="724" spans="1:2" x14ac:dyDescent="0.25">
      <c r="A724" s="253" t="s">
        <v>1336</v>
      </c>
      <c r="B724" s="1" t="s">
        <v>612</v>
      </c>
    </row>
    <row r="725" spans="1:2" x14ac:dyDescent="0.25">
      <c r="A725" s="253" t="s">
        <v>1337</v>
      </c>
      <c r="B725" s="1" t="s">
        <v>612</v>
      </c>
    </row>
    <row r="726" spans="1:2" x14ac:dyDescent="0.25">
      <c r="A726" s="253" t="s">
        <v>1338</v>
      </c>
      <c r="B726" s="1" t="s">
        <v>612</v>
      </c>
    </row>
    <row r="727" spans="1:2" x14ac:dyDescent="0.25">
      <c r="A727" s="253" t="s">
        <v>1339</v>
      </c>
      <c r="B727" s="1" t="s">
        <v>612</v>
      </c>
    </row>
    <row r="728" spans="1:2" x14ac:dyDescent="0.25">
      <c r="A728" s="253" t="s">
        <v>1340</v>
      </c>
      <c r="B728" s="1" t="s">
        <v>612</v>
      </c>
    </row>
    <row r="729" spans="1:2" x14ac:dyDescent="0.25">
      <c r="A729" s="253" t="s">
        <v>1341</v>
      </c>
      <c r="B729" s="1" t="s">
        <v>612</v>
      </c>
    </row>
    <row r="730" spans="1:2" x14ac:dyDescent="0.25">
      <c r="A730" s="253" t="s">
        <v>1342</v>
      </c>
      <c r="B730" s="1" t="s">
        <v>612</v>
      </c>
    </row>
    <row r="731" spans="1:2" x14ac:dyDescent="0.25">
      <c r="A731" s="253" t="s">
        <v>1343</v>
      </c>
      <c r="B731" s="1" t="s">
        <v>612</v>
      </c>
    </row>
    <row r="732" spans="1:2" x14ac:dyDescent="0.25">
      <c r="A732" s="253" t="s">
        <v>1344</v>
      </c>
      <c r="B732" s="1" t="s">
        <v>612</v>
      </c>
    </row>
    <row r="733" spans="1:2" x14ac:dyDescent="0.25">
      <c r="A733" s="253" t="s">
        <v>1345</v>
      </c>
      <c r="B733" s="1" t="s">
        <v>612</v>
      </c>
    </row>
    <row r="734" spans="1:2" x14ac:dyDescent="0.25">
      <c r="A734" s="253" t="s">
        <v>1346</v>
      </c>
      <c r="B734" s="1" t="s">
        <v>612</v>
      </c>
    </row>
    <row r="735" spans="1:2" x14ac:dyDescent="0.25">
      <c r="A735" s="253" t="s">
        <v>1347</v>
      </c>
      <c r="B735" s="1" t="s">
        <v>612</v>
      </c>
    </row>
    <row r="736" spans="1:2" x14ac:dyDescent="0.25">
      <c r="A736" s="253" t="s">
        <v>1348</v>
      </c>
      <c r="B736" s="1" t="s">
        <v>615</v>
      </c>
    </row>
    <row r="737" spans="1:2" x14ac:dyDescent="0.25">
      <c r="A737" s="253" t="s">
        <v>1349</v>
      </c>
      <c r="B737" s="1" t="s">
        <v>615</v>
      </c>
    </row>
    <row r="738" spans="1:2" ht="30" x14ac:dyDescent="0.25">
      <c r="A738" s="254" t="s">
        <v>1350</v>
      </c>
      <c r="B738" s="1" t="s">
        <v>615</v>
      </c>
    </row>
    <row r="739" spans="1:2" ht="30" x14ac:dyDescent="0.25">
      <c r="A739" s="254" t="s">
        <v>1351</v>
      </c>
      <c r="B739" s="1" t="s">
        <v>615</v>
      </c>
    </row>
    <row r="740" spans="1:2" x14ac:dyDescent="0.25">
      <c r="A740" s="253" t="s">
        <v>1352</v>
      </c>
      <c r="B740" s="1" t="s">
        <v>615</v>
      </c>
    </row>
    <row r="741" spans="1:2" ht="30" x14ac:dyDescent="0.25">
      <c r="A741" s="254" t="s">
        <v>1353</v>
      </c>
      <c r="B741" s="1" t="s">
        <v>615</v>
      </c>
    </row>
    <row r="742" spans="1:2" x14ac:dyDescent="0.25">
      <c r="A742" s="253" t="s">
        <v>1354</v>
      </c>
      <c r="B742" s="1" t="s">
        <v>615</v>
      </c>
    </row>
    <row r="743" spans="1:2" ht="30" x14ac:dyDescent="0.25">
      <c r="A743" s="254" t="s">
        <v>1355</v>
      </c>
      <c r="B743" s="1" t="s">
        <v>615</v>
      </c>
    </row>
    <row r="744" spans="1:2" x14ac:dyDescent="0.25">
      <c r="A744" s="253" t="s">
        <v>1356</v>
      </c>
      <c r="B744" s="1" t="s">
        <v>615</v>
      </c>
    </row>
    <row r="745" spans="1:2" x14ac:dyDescent="0.25">
      <c r="A745" s="253" t="s">
        <v>1357</v>
      </c>
      <c r="B745" s="1" t="s">
        <v>615</v>
      </c>
    </row>
    <row r="746" spans="1:2" x14ac:dyDescent="0.25">
      <c r="A746" s="253" t="s">
        <v>1358</v>
      </c>
      <c r="B746" s="1" t="s">
        <v>615</v>
      </c>
    </row>
    <row r="747" spans="1:2" x14ac:dyDescent="0.25">
      <c r="A747" s="253" t="s">
        <v>1359</v>
      </c>
      <c r="B747" s="1" t="s">
        <v>615</v>
      </c>
    </row>
    <row r="748" spans="1:2" x14ac:dyDescent="0.25">
      <c r="A748" s="253" t="s">
        <v>1360</v>
      </c>
      <c r="B748" s="1" t="s">
        <v>615</v>
      </c>
    </row>
    <row r="749" spans="1:2" x14ac:dyDescent="0.25">
      <c r="A749" s="253" t="s">
        <v>1361</v>
      </c>
      <c r="B749" s="1" t="s">
        <v>615</v>
      </c>
    </row>
    <row r="750" spans="1:2" x14ac:dyDescent="0.25">
      <c r="A750" s="253" t="s">
        <v>1362</v>
      </c>
      <c r="B750" s="1" t="s">
        <v>615</v>
      </c>
    </row>
    <row r="751" spans="1:2" x14ac:dyDescent="0.25">
      <c r="A751" s="253" t="s">
        <v>1363</v>
      </c>
      <c r="B751" s="1" t="s">
        <v>615</v>
      </c>
    </row>
    <row r="752" spans="1:2" x14ac:dyDescent="0.25">
      <c r="A752" s="253" t="s">
        <v>1364</v>
      </c>
      <c r="B752" s="1" t="s">
        <v>615</v>
      </c>
    </row>
    <row r="753" spans="1:2" x14ac:dyDescent="0.25">
      <c r="A753" s="253" t="s">
        <v>1365</v>
      </c>
      <c r="B753" s="1" t="s">
        <v>615</v>
      </c>
    </row>
    <row r="754" spans="1:2" x14ac:dyDescent="0.25">
      <c r="A754" s="253" t="s">
        <v>1366</v>
      </c>
      <c r="B754" s="1" t="s">
        <v>615</v>
      </c>
    </row>
    <row r="755" spans="1:2" x14ac:dyDescent="0.25">
      <c r="A755" s="253" t="s">
        <v>1367</v>
      </c>
      <c r="B755" s="1" t="s">
        <v>615</v>
      </c>
    </row>
    <row r="756" spans="1:2" x14ac:dyDescent="0.25">
      <c r="A756" s="253" t="s">
        <v>1368</v>
      </c>
      <c r="B756" s="1" t="s">
        <v>615</v>
      </c>
    </row>
    <row r="757" spans="1:2" x14ac:dyDescent="0.25">
      <c r="A757" s="253" t="s">
        <v>1369</v>
      </c>
      <c r="B757" s="1" t="s">
        <v>615</v>
      </c>
    </row>
    <row r="758" spans="1:2" x14ac:dyDescent="0.25">
      <c r="A758" s="253" t="s">
        <v>1370</v>
      </c>
      <c r="B758" s="1" t="s">
        <v>615</v>
      </c>
    </row>
    <row r="759" spans="1:2" x14ac:dyDescent="0.25">
      <c r="A759" s="253" t="s">
        <v>1371</v>
      </c>
      <c r="B759" s="1" t="s">
        <v>615</v>
      </c>
    </row>
    <row r="760" spans="1:2" ht="30" x14ac:dyDescent="0.25">
      <c r="A760" s="254" t="s">
        <v>1372</v>
      </c>
      <c r="B760" s="1" t="s">
        <v>615</v>
      </c>
    </row>
    <row r="761" spans="1:2" x14ac:dyDescent="0.25">
      <c r="A761" s="253" t="s">
        <v>1373</v>
      </c>
      <c r="B761" s="1" t="s">
        <v>615</v>
      </c>
    </row>
    <row r="762" spans="1:2" x14ac:dyDescent="0.25">
      <c r="A762" s="253" t="s">
        <v>1374</v>
      </c>
      <c r="B762" s="1" t="s">
        <v>615</v>
      </c>
    </row>
    <row r="763" spans="1:2" ht="30" x14ac:dyDescent="0.25">
      <c r="A763" s="254" t="s">
        <v>1375</v>
      </c>
      <c r="B763" s="1" t="s">
        <v>615</v>
      </c>
    </row>
    <row r="764" spans="1:2" x14ac:dyDescent="0.25">
      <c r="A764" s="253" t="s">
        <v>1376</v>
      </c>
      <c r="B764" s="1" t="s">
        <v>615</v>
      </c>
    </row>
    <row r="765" spans="1:2" x14ac:dyDescent="0.25">
      <c r="A765" s="253" t="s">
        <v>1377</v>
      </c>
      <c r="B765" s="1" t="s">
        <v>615</v>
      </c>
    </row>
    <row r="766" spans="1:2" ht="30" x14ac:dyDescent="0.25">
      <c r="A766" s="254" t="s">
        <v>1378</v>
      </c>
      <c r="B766" s="1" t="s">
        <v>615</v>
      </c>
    </row>
    <row r="767" spans="1:2" x14ac:dyDescent="0.25">
      <c r="A767" s="253" t="s">
        <v>1379</v>
      </c>
      <c r="B767" s="1" t="s">
        <v>615</v>
      </c>
    </row>
    <row r="768" spans="1:2" x14ac:dyDescent="0.25">
      <c r="A768" s="253" t="s">
        <v>1380</v>
      </c>
      <c r="B768" s="1" t="s">
        <v>615</v>
      </c>
    </row>
    <row r="769" spans="1:2" x14ac:dyDescent="0.25">
      <c r="A769" s="253" t="s">
        <v>1381</v>
      </c>
      <c r="B769" s="1" t="s">
        <v>615</v>
      </c>
    </row>
    <row r="770" spans="1:2" ht="30" x14ac:dyDescent="0.25">
      <c r="A770" s="254" t="s">
        <v>1382</v>
      </c>
      <c r="B770" s="1" t="s">
        <v>615</v>
      </c>
    </row>
    <row r="771" spans="1:2" x14ac:dyDescent="0.25">
      <c r="A771" s="253" t="s">
        <v>1383</v>
      </c>
      <c r="B771" s="1" t="s">
        <v>615</v>
      </c>
    </row>
    <row r="772" spans="1:2" ht="30" x14ac:dyDescent="0.25">
      <c r="A772" s="254" t="s">
        <v>1384</v>
      </c>
      <c r="B772" s="1" t="s">
        <v>615</v>
      </c>
    </row>
    <row r="773" spans="1:2" x14ac:dyDescent="0.25">
      <c r="A773" s="253" t="s">
        <v>1385</v>
      </c>
      <c r="B773" s="1" t="s">
        <v>615</v>
      </c>
    </row>
    <row r="774" spans="1:2" x14ac:dyDescent="0.25">
      <c r="A774" s="253" t="s">
        <v>1386</v>
      </c>
      <c r="B774" s="1" t="s">
        <v>615</v>
      </c>
    </row>
    <row r="775" spans="1:2" x14ac:dyDescent="0.25">
      <c r="A775" s="253" t="s">
        <v>1387</v>
      </c>
      <c r="B775" s="1" t="s">
        <v>615</v>
      </c>
    </row>
    <row r="776" spans="1:2" ht="30" x14ac:dyDescent="0.25">
      <c r="A776" s="254" t="s">
        <v>1388</v>
      </c>
      <c r="B776" s="1" t="s">
        <v>615</v>
      </c>
    </row>
    <row r="777" spans="1:2" ht="30" x14ac:dyDescent="0.25">
      <c r="A777" s="254" t="s">
        <v>1389</v>
      </c>
      <c r="B777" s="1" t="s">
        <v>615</v>
      </c>
    </row>
    <row r="778" spans="1:2" x14ac:dyDescent="0.25">
      <c r="A778" s="253" t="s">
        <v>1390</v>
      </c>
      <c r="B778" s="1" t="s">
        <v>615</v>
      </c>
    </row>
    <row r="779" spans="1:2" x14ac:dyDescent="0.25">
      <c r="A779" s="253" t="s">
        <v>1391</v>
      </c>
      <c r="B779" s="1" t="s">
        <v>615</v>
      </c>
    </row>
    <row r="780" spans="1:2" x14ac:dyDescent="0.25">
      <c r="A780" s="253" t="s">
        <v>1392</v>
      </c>
      <c r="B780" s="1" t="s">
        <v>615</v>
      </c>
    </row>
    <row r="781" spans="1:2" x14ac:dyDescent="0.25">
      <c r="A781" s="253" t="s">
        <v>1393</v>
      </c>
      <c r="B781" s="1" t="s">
        <v>615</v>
      </c>
    </row>
    <row r="782" spans="1:2" x14ac:dyDescent="0.25">
      <c r="A782" s="253" t="s">
        <v>1394</v>
      </c>
      <c r="B782" s="1" t="s">
        <v>615</v>
      </c>
    </row>
    <row r="783" spans="1:2" x14ac:dyDescent="0.25">
      <c r="A783" s="253" t="s">
        <v>1395</v>
      </c>
      <c r="B783" s="1" t="s">
        <v>615</v>
      </c>
    </row>
    <row r="784" spans="1:2" x14ac:dyDescent="0.25">
      <c r="A784" s="253" t="s">
        <v>1396</v>
      </c>
      <c r="B784" s="1" t="s">
        <v>615</v>
      </c>
    </row>
    <row r="785" spans="1:2" x14ac:dyDescent="0.25">
      <c r="A785" s="253" t="s">
        <v>1397</v>
      </c>
      <c r="B785" s="1" t="s">
        <v>615</v>
      </c>
    </row>
    <row r="786" spans="1:2" ht="30" x14ac:dyDescent="0.25">
      <c r="A786" s="254" t="s">
        <v>1398</v>
      </c>
      <c r="B786" s="1" t="s">
        <v>615</v>
      </c>
    </row>
    <row r="787" spans="1:2" x14ac:dyDescent="0.25">
      <c r="A787" s="253" t="s">
        <v>1399</v>
      </c>
      <c r="B787" s="1" t="s">
        <v>615</v>
      </c>
    </row>
    <row r="788" spans="1:2" ht="30" x14ac:dyDescent="0.25">
      <c r="A788" s="254" t="s">
        <v>1400</v>
      </c>
      <c r="B788" s="1" t="s">
        <v>615</v>
      </c>
    </row>
    <row r="789" spans="1:2" x14ac:dyDescent="0.25">
      <c r="A789" s="253" t="s">
        <v>1401</v>
      </c>
      <c r="B789" s="1" t="s">
        <v>615</v>
      </c>
    </row>
    <row r="790" spans="1:2" ht="30" x14ac:dyDescent="0.25">
      <c r="A790" s="254" t="s">
        <v>1402</v>
      </c>
      <c r="B790" s="1" t="s">
        <v>615</v>
      </c>
    </row>
    <row r="791" spans="1:2" ht="30" x14ac:dyDescent="0.25">
      <c r="A791" s="254" t="s">
        <v>1403</v>
      </c>
      <c r="B791" s="1" t="s">
        <v>615</v>
      </c>
    </row>
    <row r="792" spans="1:2" ht="30" x14ac:dyDescent="0.25">
      <c r="A792" s="254" t="s">
        <v>1404</v>
      </c>
      <c r="B792" s="1" t="s">
        <v>615</v>
      </c>
    </row>
    <row r="793" spans="1:2" x14ac:dyDescent="0.25">
      <c r="A793" s="253" t="s">
        <v>1405</v>
      </c>
      <c r="B793" s="1" t="s">
        <v>615</v>
      </c>
    </row>
    <row r="794" spans="1:2" x14ac:dyDescent="0.25">
      <c r="A794" s="253" t="s">
        <v>1406</v>
      </c>
      <c r="B794" s="1" t="s">
        <v>615</v>
      </c>
    </row>
    <row r="795" spans="1:2" x14ac:dyDescent="0.25">
      <c r="A795" s="253" t="s">
        <v>1407</v>
      </c>
      <c r="B795" s="1" t="s">
        <v>615</v>
      </c>
    </row>
    <row r="796" spans="1:2" ht="30" x14ac:dyDescent="0.25">
      <c r="A796" s="254" t="s">
        <v>1408</v>
      </c>
      <c r="B796" s="1" t="s">
        <v>615</v>
      </c>
    </row>
    <row r="797" spans="1:2" x14ac:dyDescent="0.25">
      <c r="A797" s="253" t="s">
        <v>1409</v>
      </c>
      <c r="B797" s="1" t="s">
        <v>615</v>
      </c>
    </row>
    <row r="798" spans="1:2" x14ac:dyDescent="0.25">
      <c r="A798" s="253" t="s">
        <v>1410</v>
      </c>
      <c r="B798" s="1" t="s">
        <v>615</v>
      </c>
    </row>
    <row r="799" spans="1:2" x14ac:dyDescent="0.25">
      <c r="A799" s="253" t="s">
        <v>1411</v>
      </c>
      <c r="B799" s="1" t="s">
        <v>615</v>
      </c>
    </row>
    <row r="800" spans="1:2" x14ac:dyDescent="0.25">
      <c r="A800" s="253" t="s">
        <v>1412</v>
      </c>
      <c r="B800" s="1" t="s">
        <v>615</v>
      </c>
    </row>
    <row r="801" spans="1:2" x14ac:dyDescent="0.25">
      <c r="A801" s="253" t="s">
        <v>1413</v>
      </c>
      <c r="B801" s="1" t="s">
        <v>615</v>
      </c>
    </row>
    <row r="802" spans="1:2" x14ac:dyDescent="0.25">
      <c r="A802" s="253" t="s">
        <v>1414</v>
      </c>
      <c r="B802" s="1" t="s">
        <v>615</v>
      </c>
    </row>
    <row r="803" spans="1:2" x14ac:dyDescent="0.25">
      <c r="A803" s="253" t="s">
        <v>1415</v>
      </c>
      <c r="B803" s="1" t="s">
        <v>615</v>
      </c>
    </row>
    <row r="804" spans="1:2" x14ac:dyDescent="0.25">
      <c r="A804" s="253" t="s">
        <v>1416</v>
      </c>
      <c r="B804" s="1" t="s">
        <v>615</v>
      </c>
    </row>
    <row r="805" spans="1:2" x14ac:dyDescent="0.25">
      <c r="A805" s="253" t="s">
        <v>1417</v>
      </c>
      <c r="B805" s="1" t="s">
        <v>615</v>
      </c>
    </row>
    <row r="806" spans="1:2" x14ac:dyDescent="0.25">
      <c r="A806" s="253" t="s">
        <v>1418</v>
      </c>
      <c r="B806" s="1" t="s">
        <v>615</v>
      </c>
    </row>
    <row r="807" spans="1:2" x14ac:dyDescent="0.25">
      <c r="A807" s="253" t="s">
        <v>1419</v>
      </c>
      <c r="B807" s="1" t="s">
        <v>615</v>
      </c>
    </row>
    <row r="808" spans="1:2" ht="30" x14ac:dyDescent="0.25">
      <c r="A808" s="254" t="s">
        <v>1420</v>
      </c>
      <c r="B808" s="1" t="s">
        <v>615</v>
      </c>
    </row>
    <row r="809" spans="1:2" x14ac:dyDescent="0.25">
      <c r="A809" s="253" t="s">
        <v>1421</v>
      </c>
      <c r="B809" s="1" t="s">
        <v>615</v>
      </c>
    </row>
    <row r="810" spans="1:2" x14ac:dyDescent="0.25">
      <c r="A810" s="253" t="s">
        <v>1422</v>
      </c>
      <c r="B810" s="1" t="s">
        <v>615</v>
      </c>
    </row>
    <row r="811" spans="1:2" x14ac:dyDescent="0.25">
      <c r="A811" s="253" t="s">
        <v>1423</v>
      </c>
      <c r="B811" s="1" t="s">
        <v>615</v>
      </c>
    </row>
    <row r="812" spans="1:2" x14ac:dyDescent="0.25">
      <c r="A812" s="253" t="s">
        <v>1424</v>
      </c>
      <c r="B812" s="1" t="s">
        <v>615</v>
      </c>
    </row>
    <row r="813" spans="1:2" x14ac:dyDescent="0.25">
      <c r="A813" s="253" t="s">
        <v>1425</v>
      </c>
      <c r="B813" s="1" t="s">
        <v>615</v>
      </c>
    </row>
    <row r="814" spans="1:2" x14ac:dyDescent="0.25">
      <c r="A814" s="253" t="s">
        <v>1426</v>
      </c>
      <c r="B814" s="1" t="s">
        <v>615</v>
      </c>
    </row>
    <row r="815" spans="1:2" x14ac:dyDescent="0.25">
      <c r="A815" s="253" t="s">
        <v>1427</v>
      </c>
      <c r="B815" s="1" t="s">
        <v>615</v>
      </c>
    </row>
    <row r="816" spans="1:2" x14ac:dyDescent="0.25">
      <c r="A816" s="253" t="s">
        <v>1428</v>
      </c>
      <c r="B816" s="1" t="s">
        <v>615</v>
      </c>
    </row>
    <row r="817" spans="1:2" x14ac:dyDescent="0.25">
      <c r="A817" s="253" t="s">
        <v>1429</v>
      </c>
      <c r="B817" s="1" t="s">
        <v>615</v>
      </c>
    </row>
    <row r="818" spans="1:2" ht="30" x14ac:dyDescent="0.25">
      <c r="A818" s="254" t="s">
        <v>1430</v>
      </c>
      <c r="B818" s="1" t="s">
        <v>615</v>
      </c>
    </row>
    <row r="819" spans="1:2" x14ac:dyDescent="0.25">
      <c r="A819" s="253" t="s">
        <v>1431</v>
      </c>
      <c r="B819" s="1" t="s">
        <v>615</v>
      </c>
    </row>
    <row r="820" spans="1:2" x14ac:dyDescent="0.25">
      <c r="A820" s="253" t="s">
        <v>1432</v>
      </c>
      <c r="B820" s="1" t="s">
        <v>615</v>
      </c>
    </row>
    <row r="821" spans="1:2" x14ac:dyDescent="0.25">
      <c r="A821" s="253" t="s">
        <v>1433</v>
      </c>
      <c r="B821" s="1" t="s">
        <v>615</v>
      </c>
    </row>
    <row r="822" spans="1:2" x14ac:dyDescent="0.25">
      <c r="A822" s="253" t="s">
        <v>1434</v>
      </c>
      <c r="B822" s="1" t="s">
        <v>615</v>
      </c>
    </row>
    <row r="823" spans="1:2" x14ac:dyDescent="0.25">
      <c r="A823" s="253" t="s">
        <v>1435</v>
      </c>
      <c r="B823" s="1" t="s">
        <v>615</v>
      </c>
    </row>
    <row r="824" spans="1:2" x14ac:dyDescent="0.25">
      <c r="A824" s="253" t="s">
        <v>1436</v>
      </c>
      <c r="B824" s="1" t="s">
        <v>615</v>
      </c>
    </row>
    <row r="825" spans="1:2" x14ac:dyDescent="0.25">
      <c r="A825" s="253" t="s">
        <v>1437</v>
      </c>
      <c r="B825" s="1" t="s">
        <v>615</v>
      </c>
    </row>
    <row r="826" spans="1:2" x14ac:dyDescent="0.25">
      <c r="A826" s="253" t="s">
        <v>1438</v>
      </c>
      <c r="B826" s="1" t="s">
        <v>615</v>
      </c>
    </row>
    <row r="827" spans="1:2" x14ac:dyDescent="0.25">
      <c r="A827" s="253" t="s">
        <v>1439</v>
      </c>
      <c r="B827" s="1" t="s">
        <v>615</v>
      </c>
    </row>
    <row r="828" spans="1:2" x14ac:dyDescent="0.25">
      <c r="A828" s="253" t="s">
        <v>1440</v>
      </c>
      <c r="B828" s="1" t="s">
        <v>615</v>
      </c>
    </row>
    <row r="829" spans="1:2" x14ac:dyDescent="0.25">
      <c r="A829" s="253" t="s">
        <v>1441</v>
      </c>
      <c r="B829" s="1" t="s">
        <v>615</v>
      </c>
    </row>
    <row r="830" spans="1:2" x14ac:dyDescent="0.25">
      <c r="A830" s="253" t="s">
        <v>1442</v>
      </c>
      <c r="B830" s="1" t="s">
        <v>617</v>
      </c>
    </row>
    <row r="831" spans="1:2" x14ac:dyDescent="0.25">
      <c r="A831" s="253" t="s">
        <v>1443</v>
      </c>
      <c r="B831" s="1" t="s">
        <v>617</v>
      </c>
    </row>
    <row r="832" spans="1:2" ht="30" x14ac:dyDescent="0.25">
      <c r="A832" s="254" t="s">
        <v>1444</v>
      </c>
      <c r="B832" s="1" t="s">
        <v>617</v>
      </c>
    </row>
    <row r="833" spans="1:2" x14ac:dyDescent="0.25">
      <c r="A833" s="253" t="s">
        <v>1445</v>
      </c>
      <c r="B833" s="1" t="s">
        <v>617</v>
      </c>
    </row>
    <row r="834" spans="1:2" ht="30" x14ac:dyDescent="0.25">
      <c r="A834" s="254" t="s">
        <v>1446</v>
      </c>
      <c r="B834" s="1" t="s">
        <v>617</v>
      </c>
    </row>
    <row r="835" spans="1:2" x14ac:dyDescent="0.25">
      <c r="A835" s="253" t="s">
        <v>1447</v>
      </c>
      <c r="B835" s="1" t="s">
        <v>617</v>
      </c>
    </row>
    <row r="836" spans="1:2" x14ac:dyDescent="0.25">
      <c r="A836" s="253" t="s">
        <v>1448</v>
      </c>
      <c r="B836" s="1" t="s">
        <v>617</v>
      </c>
    </row>
    <row r="837" spans="1:2" x14ac:dyDescent="0.25">
      <c r="A837" s="253" t="s">
        <v>1449</v>
      </c>
      <c r="B837" s="1" t="s">
        <v>617</v>
      </c>
    </row>
    <row r="838" spans="1:2" x14ac:dyDescent="0.25">
      <c r="A838" s="253" t="s">
        <v>1450</v>
      </c>
      <c r="B838" s="1" t="s">
        <v>617</v>
      </c>
    </row>
    <row r="839" spans="1:2" x14ac:dyDescent="0.25">
      <c r="A839" s="253" t="s">
        <v>1451</v>
      </c>
      <c r="B839" s="1" t="s">
        <v>617</v>
      </c>
    </row>
    <row r="840" spans="1:2" x14ac:dyDescent="0.25">
      <c r="A840" s="253" t="s">
        <v>1452</v>
      </c>
      <c r="B840" s="1" t="s">
        <v>617</v>
      </c>
    </row>
    <row r="841" spans="1:2" x14ac:dyDescent="0.25">
      <c r="A841" s="253" t="s">
        <v>1453</v>
      </c>
      <c r="B841" s="1" t="s">
        <v>617</v>
      </c>
    </row>
    <row r="842" spans="1:2" x14ac:dyDescent="0.25">
      <c r="A842" s="253" t="s">
        <v>1454</v>
      </c>
      <c r="B842" s="1" t="s">
        <v>617</v>
      </c>
    </row>
    <row r="843" spans="1:2" ht="30" x14ac:dyDescent="0.25">
      <c r="A843" s="254" t="s">
        <v>1455</v>
      </c>
      <c r="B843" s="1" t="s">
        <v>617</v>
      </c>
    </row>
    <row r="844" spans="1:2" x14ac:dyDescent="0.25">
      <c r="A844" s="253" t="s">
        <v>1456</v>
      </c>
      <c r="B844" s="1" t="s">
        <v>617</v>
      </c>
    </row>
    <row r="845" spans="1:2" x14ac:dyDescent="0.25">
      <c r="A845" s="253" t="s">
        <v>1457</v>
      </c>
      <c r="B845" s="1" t="s">
        <v>617</v>
      </c>
    </row>
    <row r="846" spans="1:2" ht="30" x14ac:dyDescent="0.25">
      <c r="A846" s="254" t="s">
        <v>1458</v>
      </c>
      <c r="B846" s="1" t="s">
        <v>617</v>
      </c>
    </row>
    <row r="847" spans="1:2" x14ac:dyDescent="0.25">
      <c r="A847" s="253" t="s">
        <v>1459</v>
      </c>
      <c r="B847" s="1" t="s">
        <v>617</v>
      </c>
    </row>
    <row r="848" spans="1:2" x14ac:dyDescent="0.25">
      <c r="A848" s="253" t="s">
        <v>1460</v>
      </c>
      <c r="B848" s="1" t="s">
        <v>617</v>
      </c>
    </row>
    <row r="849" spans="1:2" x14ac:dyDescent="0.25">
      <c r="A849" s="253" t="s">
        <v>1461</v>
      </c>
      <c r="B849" s="1" t="s">
        <v>617</v>
      </c>
    </row>
    <row r="850" spans="1:2" x14ac:dyDescent="0.25">
      <c r="A850" s="253" t="s">
        <v>1462</v>
      </c>
      <c r="B850" s="1" t="s">
        <v>617</v>
      </c>
    </row>
    <row r="851" spans="1:2" x14ac:dyDescent="0.25">
      <c r="A851" s="253" t="s">
        <v>1463</v>
      </c>
      <c r="B851" s="1" t="s">
        <v>617</v>
      </c>
    </row>
    <row r="852" spans="1:2" x14ac:dyDescent="0.25">
      <c r="A852" s="253" t="s">
        <v>1464</v>
      </c>
      <c r="B852" s="1" t="s">
        <v>617</v>
      </c>
    </row>
    <row r="853" spans="1:2" x14ac:dyDescent="0.25">
      <c r="A853" s="253" t="s">
        <v>1465</v>
      </c>
      <c r="B853" s="1" t="s">
        <v>617</v>
      </c>
    </row>
    <row r="854" spans="1:2" x14ac:dyDescent="0.25">
      <c r="A854" s="253" t="s">
        <v>1466</v>
      </c>
      <c r="B854" s="1" t="s">
        <v>617</v>
      </c>
    </row>
    <row r="855" spans="1:2" ht="30" x14ac:dyDescent="0.25">
      <c r="A855" s="254" t="s">
        <v>1467</v>
      </c>
      <c r="B855" s="1" t="s">
        <v>617</v>
      </c>
    </row>
    <row r="856" spans="1:2" x14ac:dyDescent="0.25">
      <c r="A856" s="253" t="s">
        <v>1468</v>
      </c>
      <c r="B856" s="1" t="s">
        <v>617</v>
      </c>
    </row>
    <row r="857" spans="1:2" x14ac:dyDescent="0.25">
      <c r="A857" s="253" t="s">
        <v>1469</v>
      </c>
      <c r="B857" s="1" t="s">
        <v>617</v>
      </c>
    </row>
    <row r="858" spans="1:2" x14ac:dyDescent="0.25">
      <c r="A858" s="253" t="s">
        <v>1470</v>
      </c>
      <c r="B858" s="1" t="s">
        <v>617</v>
      </c>
    </row>
    <row r="859" spans="1:2" ht="30" x14ac:dyDescent="0.25">
      <c r="A859" s="254" t="s">
        <v>1471</v>
      </c>
      <c r="B859" s="1" t="s">
        <v>617</v>
      </c>
    </row>
    <row r="860" spans="1:2" x14ac:dyDescent="0.25">
      <c r="A860" s="253" t="s">
        <v>1472</v>
      </c>
      <c r="B860" s="1" t="s">
        <v>617</v>
      </c>
    </row>
    <row r="861" spans="1:2" x14ac:dyDescent="0.25">
      <c r="A861" s="253" t="s">
        <v>1473</v>
      </c>
      <c r="B861" s="1" t="s">
        <v>617</v>
      </c>
    </row>
    <row r="862" spans="1:2" x14ac:dyDescent="0.25">
      <c r="A862" s="253" t="s">
        <v>1474</v>
      </c>
      <c r="B862" s="1" t="s">
        <v>617</v>
      </c>
    </row>
    <row r="863" spans="1:2" x14ac:dyDescent="0.25">
      <c r="A863" s="253" t="s">
        <v>1475</v>
      </c>
      <c r="B863" s="1" t="s">
        <v>617</v>
      </c>
    </row>
    <row r="864" spans="1:2" x14ac:dyDescent="0.25">
      <c r="A864" s="253" t="s">
        <v>1476</v>
      </c>
      <c r="B864" s="1" t="s">
        <v>620</v>
      </c>
    </row>
    <row r="865" spans="1:2" x14ac:dyDescent="0.25">
      <c r="A865" s="253" t="s">
        <v>1477</v>
      </c>
      <c r="B865" s="1" t="s">
        <v>620</v>
      </c>
    </row>
    <row r="866" spans="1:2" x14ac:dyDescent="0.25">
      <c r="A866" s="253" t="s">
        <v>1478</v>
      </c>
      <c r="B866" s="1" t="s">
        <v>620</v>
      </c>
    </row>
    <row r="867" spans="1:2" x14ac:dyDescent="0.25">
      <c r="A867" s="253" t="s">
        <v>1479</v>
      </c>
      <c r="B867" s="1" t="s">
        <v>620</v>
      </c>
    </row>
    <row r="868" spans="1:2" ht="30" x14ac:dyDescent="0.25">
      <c r="A868" s="254" t="s">
        <v>1480</v>
      </c>
      <c r="B868" s="1" t="s">
        <v>620</v>
      </c>
    </row>
    <row r="869" spans="1:2" ht="30" x14ac:dyDescent="0.25">
      <c r="A869" s="254" t="s">
        <v>1481</v>
      </c>
      <c r="B869" s="1" t="s">
        <v>620</v>
      </c>
    </row>
    <row r="870" spans="1:2" x14ac:dyDescent="0.25">
      <c r="A870" s="253" t="s">
        <v>1482</v>
      </c>
      <c r="B870" s="1" t="s">
        <v>620</v>
      </c>
    </row>
    <row r="871" spans="1:2" ht="30" x14ac:dyDescent="0.25">
      <c r="A871" s="254" t="s">
        <v>1483</v>
      </c>
      <c r="B871" s="1" t="s">
        <v>620</v>
      </c>
    </row>
    <row r="872" spans="1:2" x14ac:dyDescent="0.25">
      <c r="A872" s="253" t="s">
        <v>1484</v>
      </c>
      <c r="B872" s="1" t="s">
        <v>620</v>
      </c>
    </row>
    <row r="873" spans="1:2" ht="30" x14ac:dyDescent="0.25">
      <c r="A873" s="254" t="s">
        <v>1485</v>
      </c>
      <c r="B873" s="1" t="s">
        <v>620</v>
      </c>
    </row>
    <row r="874" spans="1:2" x14ac:dyDescent="0.25">
      <c r="A874" s="253" t="s">
        <v>1486</v>
      </c>
      <c r="B874" s="1" t="s">
        <v>620</v>
      </c>
    </row>
    <row r="875" spans="1:2" x14ac:dyDescent="0.25">
      <c r="A875" s="253" t="s">
        <v>1487</v>
      </c>
      <c r="B875" s="1" t="s">
        <v>620</v>
      </c>
    </row>
    <row r="876" spans="1:2" x14ac:dyDescent="0.25">
      <c r="A876" s="253" t="s">
        <v>1488</v>
      </c>
      <c r="B876" s="1" t="s">
        <v>620</v>
      </c>
    </row>
    <row r="877" spans="1:2" x14ac:dyDescent="0.25">
      <c r="A877" s="253" t="s">
        <v>1489</v>
      </c>
      <c r="B877" s="1" t="s">
        <v>620</v>
      </c>
    </row>
    <row r="878" spans="1:2" x14ac:dyDescent="0.25">
      <c r="A878" s="253" t="s">
        <v>1490</v>
      </c>
      <c r="B878" s="1" t="s">
        <v>620</v>
      </c>
    </row>
    <row r="879" spans="1:2" x14ac:dyDescent="0.25">
      <c r="A879" s="253" t="s">
        <v>1491</v>
      </c>
      <c r="B879" s="1" t="s">
        <v>620</v>
      </c>
    </row>
    <row r="880" spans="1:2" x14ac:dyDescent="0.25">
      <c r="A880" s="253" t="s">
        <v>1492</v>
      </c>
      <c r="B880" s="1" t="s">
        <v>620</v>
      </c>
    </row>
    <row r="881" spans="1:2" x14ac:dyDescent="0.25">
      <c r="A881" s="253" t="s">
        <v>1493</v>
      </c>
      <c r="B881" s="1" t="s">
        <v>620</v>
      </c>
    </row>
    <row r="882" spans="1:2" x14ac:dyDescent="0.25">
      <c r="A882" s="253" t="s">
        <v>1494</v>
      </c>
      <c r="B882" s="1" t="s">
        <v>620</v>
      </c>
    </row>
    <row r="883" spans="1:2" x14ac:dyDescent="0.25">
      <c r="A883" s="253" t="s">
        <v>1495</v>
      </c>
      <c r="B883" s="1" t="s">
        <v>620</v>
      </c>
    </row>
    <row r="884" spans="1:2" x14ac:dyDescent="0.25">
      <c r="A884" s="253" t="s">
        <v>1496</v>
      </c>
      <c r="B884" s="1" t="s">
        <v>620</v>
      </c>
    </row>
    <row r="885" spans="1:2" x14ac:dyDescent="0.25">
      <c r="A885" s="253" t="s">
        <v>1497</v>
      </c>
      <c r="B885" s="1" t="s">
        <v>620</v>
      </c>
    </row>
    <row r="886" spans="1:2" ht="30" x14ac:dyDescent="0.25">
      <c r="A886" s="254" t="s">
        <v>1498</v>
      </c>
      <c r="B886" s="1" t="s">
        <v>623</v>
      </c>
    </row>
    <row r="887" spans="1:2" x14ac:dyDescent="0.25">
      <c r="A887" s="253" t="s">
        <v>1499</v>
      </c>
      <c r="B887" s="1" t="s">
        <v>623</v>
      </c>
    </row>
    <row r="888" spans="1:2" x14ac:dyDescent="0.25">
      <c r="A888" s="253" t="s">
        <v>1500</v>
      </c>
      <c r="B888" s="1" t="s">
        <v>623</v>
      </c>
    </row>
    <row r="889" spans="1:2" x14ac:dyDescent="0.25">
      <c r="A889" s="253" t="s">
        <v>1501</v>
      </c>
      <c r="B889" s="1" t="s">
        <v>623</v>
      </c>
    </row>
    <row r="890" spans="1:2" x14ac:dyDescent="0.25">
      <c r="A890" s="253" t="s">
        <v>1502</v>
      </c>
      <c r="B890" s="1" t="s">
        <v>623</v>
      </c>
    </row>
    <row r="891" spans="1:2" x14ac:dyDescent="0.25">
      <c r="A891" s="253" t="s">
        <v>1503</v>
      </c>
      <c r="B891" s="1" t="s">
        <v>623</v>
      </c>
    </row>
    <row r="892" spans="1:2" x14ac:dyDescent="0.25">
      <c r="A892" s="253" t="s">
        <v>1504</v>
      </c>
      <c r="B892" s="1" t="s">
        <v>623</v>
      </c>
    </row>
    <row r="893" spans="1:2" x14ac:dyDescent="0.25">
      <c r="A893" s="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Méthodologie</vt:lpstr>
      <vt:lpstr>Questionnaire</vt:lpstr>
      <vt:lpstr>Résultats redressés</vt:lpstr>
      <vt:lpstr>Global-Budget-Sect </vt:lpstr>
      <vt:lpstr>Global-Région </vt:lpstr>
      <vt:lpstr>Global-Pub-Terr</vt:lpstr>
      <vt:lpstr>Global-Croisements</vt:lpstr>
      <vt:lpstr>Employeurs-Eff-Sect</vt:lpstr>
      <vt:lpstr>Q3-ouverte</vt:lpstr>
      <vt:lpstr>Q17-ouverte</vt:lpstr>
      <vt:lpstr>Q19-ouverte</vt:lpstr>
      <vt:lpstr>Question 36-ouverte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Bazin</dc:creator>
  <cp:lastModifiedBy>Microsoft</cp:lastModifiedBy>
  <dcterms:created xsi:type="dcterms:W3CDTF">2021-05-10T11:54:50Z</dcterms:created>
  <dcterms:modified xsi:type="dcterms:W3CDTF">2021-05-28T14:15:14Z</dcterms:modified>
</cp:coreProperties>
</file>